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ecmadmin1\Desktop\Dzn\B\"/>
    </mc:Choice>
  </mc:AlternateContent>
  <xr:revisionPtr revIDLastSave="0" documentId="13_ncr:1_{AAC87E28-3C17-4500-9369-502350442DC1}" xr6:coauthVersionLast="47" xr6:coauthVersionMax="47" xr10:uidLastSave="{00000000-0000-0000-0000-000000000000}"/>
  <bookViews>
    <workbookView xWindow="-120" yWindow="-120" windowWidth="29040" windowHeight="15720" activeTab="1" xr2:uid="{04E2F42B-B0E7-C14E-A690-B41CAFCE17AF}"/>
  </bookViews>
  <sheets>
    <sheet name="Pivot Tables" sheetId="6" r:id="rId1"/>
    <sheet name="Data" sheetId="4" r:id="rId2"/>
    <sheet name="Sheet4" sheetId="7" r:id="rId3"/>
    <sheet name="Dashboard" sheetId="8" r:id="rId4"/>
  </sheets>
  <definedNames>
    <definedName name="_xlnm._FilterDatabase" localSheetId="1" hidden="1">Data!$Q$1:$Q$1466</definedName>
    <definedName name="_xlnm.Print_Area" localSheetId="1">Data!$A$1:$AC$1352</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7" l="1"/>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2" i="7"/>
  <c r="O2" i="4"/>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102" i="4"/>
  <c r="X103" i="4"/>
  <c r="X104" i="4"/>
  <c r="X105" i="4"/>
  <c r="X106" i="4"/>
  <c r="X107" i="4"/>
  <c r="X108" i="4"/>
  <c r="X109" i="4"/>
  <c r="X110" i="4"/>
  <c r="X111" i="4"/>
  <c r="X112" i="4"/>
  <c r="X113" i="4"/>
  <c r="X114" i="4"/>
  <c r="X115" i="4"/>
  <c r="X116" i="4"/>
  <c r="X117" i="4"/>
  <c r="X118" i="4"/>
  <c r="X119" i="4"/>
  <c r="X120" i="4"/>
  <c r="X121" i="4"/>
  <c r="X122" i="4"/>
  <c r="X123" i="4"/>
  <c r="X124" i="4"/>
  <c r="X125" i="4"/>
  <c r="X126" i="4"/>
  <c r="X127" i="4"/>
  <c r="X128" i="4"/>
  <c r="X129" i="4"/>
  <c r="X130" i="4"/>
  <c r="X131" i="4"/>
  <c r="X132" i="4"/>
  <c r="X133" i="4"/>
  <c r="X134" i="4"/>
  <c r="X135" i="4"/>
  <c r="X136" i="4"/>
  <c r="X137" i="4"/>
  <c r="X138" i="4"/>
  <c r="X139" i="4"/>
  <c r="X140" i="4"/>
  <c r="X141" i="4"/>
  <c r="X142" i="4"/>
  <c r="X143" i="4"/>
  <c r="X144" i="4"/>
  <c r="X145" i="4"/>
  <c r="X146" i="4"/>
  <c r="X147" i="4"/>
  <c r="X148" i="4"/>
  <c r="X149" i="4"/>
  <c r="X150" i="4"/>
  <c r="X151" i="4"/>
  <c r="X152" i="4"/>
  <c r="X153" i="4"/>
  <c r="X154" i="4"/>
  <c r="X155" i="4"/>
  <c r="X156" i="4"/>
  <c r="X157" i="4"/>
  <c r="X158" i="4"/>
  <c r="X159" i="4"/>
  <c r="X160" i="4"/>
  <c r="X161" i="4"/>
  <c r="X162" i="4"/>
  <c r="X163" i="4"/>
  <c r="X164" i="4"/>
  <c r="X165" i="4"/>
  <c r="X166" i="4"/>
  <c r="X167" i="4"/>
  <c r="X168" i="4"/>
  <c r="X169" i="4"/>
  <c r="X170" i="4"/>
  <c r="X171" i="4"/>
  <c r="X172" i="4"/>
  <c r="X173" i="4"/>
  <c r="X174" i="4"/>
  <c r="X175" i="4"/>
  <c r="X176" i="4"/>
  <c r="X177" i="4"/>
  <c r="X178" i="4"/>
  <c r="X179" i="4"/>
  <c r="X180" i="4"/>
  <c r="X181" i="4"/>
  <c r="X182" i="4"/>
  <c r="X183" i="4"/>
  <c r="X184" i="4"/>
  <c r="X185" i="4"/>
  <c r="X186" i="4"/>
  <c r="X187" i="4"/>
  <c r="X188" i="4"/>
  <c r="X189" i="4"/>
  <c r="X190" i="4"/>
  <c r="X191" i="4"/>
  <c r="X192" i="4"/>
  <c r="X193" i="4"/>
  <c r="X194" i="4"/>
  <c r="X195" i="4"/>
  <c r="X196" i="4"/>
  <c r="X197" i="4"/>
  <c r="X198" i="4"/>
  <c r="X199" i="4"/>
  <c r="X200" i="4"/>
  <c r="X201" i="4"/>
  <c r="X202" i="4"/>
  <c r="X203" i="4"/>
  <c r="X204" i="4"/>
  <c r="X205" i="4"/>
  <c r="X206" i="4"/>
  <c r="X207" i="4"/>
  <c r="X208" i="4"/>
  <c r="X209" i="4"/>
  <c r="X210" i="4"/>
  <c r="X211" i="4"/>
  <c r="X212" i="4"/>
  <c r="X213" i="4"/>
  <c r="X214" i="4"/>
  <c r="X215" i="4"/>
  <c r="X216" i="4"/>
  <c r="X217" i="4"/>
  <c r="X218" i="4"/>
  <c r="X219" i="4"/>
  <c r="X220" i="4"/>
  <c r="X221" i="4"/>
  <c r="X222" i="4"/>
  <c r="X223" i="4"/>
  <c r="X224" i="4"/>
  <c r="X225" i="4"/>
  <c r="X226" i="4"/>
  <c r="X227" i="4"/>
  <c r="X228" i="4"/>
  <c r="X229" i="4"/>
  <c r="X230" i="4"/>
  <c r="X231" i="4"/>
  <c r="X232" i="4"/>
  <c r="X233" i="4"/>
  <c r="X234" i="4"/>
  <c r="X235" i="4"/>
  <c r="X236" i="4"/>
  <c r="X237" i="4"/>
  <c r="X238" i="4"/>
  <c r="X239" i="4"/>
  <c r="X240" i="4"/>
  <c r="X241" i="4"/>
  <c r="X242" i="4"/>
  <c r="X243" i="4"/>
  <c r="X244" i="4"/>
  <c r="X245" i="4"/>
  <c r="X246" i="4"/>
  <c r="X247" i="4"/>
  <c r="X248" i="4"/>
  <c r="X249" i="4"/>
  <c r="X250" i="4"/>
  <c r="X251" i="4"/>
  <c r="X252" i="4"/>
  <c r="X253" i="4"/>
  <c r="X254" i="4"/>
  <c r="X255" i="4"/>
  <c r="X256" i="4"/>
  <c r="X257" i="4"/>
  <c r="X258" i="4"/>
  <c r="X259" i="4"/>
  <c r="X260" i="4"/>
  <c r="X261" i="4"/>
  <c r="X262" i="4"/>
  <c r="X263" i="4"/>
  <c r="X264" i="4"/>
  <c r="X265" i="4"/>
  <c r="X266" i="4"/>
  <c r="X267" i="4"/>
  <c r="X268" i="4"/>
  <c r="X269" i="4"/>
  <c r="X270" i="4"/>
  <c r="X271" i="4"/>
  <c r="X272" i="4"/>
  <c r="X273" i="4"/>
  <c r="X274" i="4"/>
  <c r="X275" i="4"/>
  <c r="X276" i="4"/>
  <c r="X277" i="4"/>
  <c r="X278" i="4"/>
  <c r="X279" i="4"/>
  <c r="X280" i="4"/>
  <c r="X281" i="4"/>
  <c r="X282" i="4"/>
  <c r="X283" i="4"/>
  <c r="X284" i="4"/>
  <c r="X285" i="4"/>
  <c r="X286" i="4"/>
  <c r="X287" i="4"/>
  <c r="X288" i="4"/>
  <c r="X289" i="4"/>
  <c r="X290" i="4"/>
  <c r="X291" i="4"/>
  <c r="X292" i="4"/>
  <c r="X293" i="4"/>
  <c r="X294" i="4"/>
  <c r="X295" i="4"/>
  <c r="X296" i="4"/>
  <c r="X297" i="4"/>
  <c r="X298" i="4"/>
  <c r="X299" i="4"/>
  <c r="X300" i="4"/>
  <c r="X301" i="4"/>
  <c r="X302" i="4"/>
  <c r="X303" i="4"/>
  <c r="X304" i="4"/>
  <c r="X305" i="4"/>
  <c r="X306" i="4"/>
  <c r="X307" i="4"/>
  <c r="X308" i="4"/>
  <c r="X309" i="4"/>
  <c r="X310" i="4"/>
  <c r="X311" i="4"/>
  <c r="X312" i="4"/>
  <c r="X313" i="4"/>
  <c r="X314" i="4"/>
  <c r="X315" i="4"/>
  <c r="X316" i="4"/>
  <c r="X317" i="4"/>
  <c r="X318" i="4"/>
  <c r="X319" i="4"/>
  <c r="X320" i="4"/>
  <c r="X321" i="4"/>
  <c r="X322" i="4"/>
  <c r="X323" i="4"/>
  <c r="X324" i="4"/>
  <c r="X325" i="4"/>
  <c r="X326" i="4"/>
  <c r="X327" i="4"/>
  <c r="X328" i="4"/>
  <c r="X329" i="4"/>
  <c r="X330" i="4"/>
  <c r="X331" i="4"/>
  <c r="X332" i="4"/>
  <c r="X333" i="4"/>
  <c r="X334" i="4"/>
  <c r="X335" i="4"/>
  <c r="X336" i="4"/>
  <c r="X337" i="4"/>
  <c r="X338" i="4"/>
  <c r="X339" i="4"/>
  <c r="X340" i="4"/>
  <c r="X341" i="4"/>
  <c r="X342" i="4"/>
  <c r="X343" i="4"/>
  <c r="X344" i="4"/>
  <c r="X345" i="4"/>
  <c r="X346" i="4"/>
  <c r="X347" i="4"/>
  <c r="X348" i="4"/>
  <c r="X349" i="4"/>
  <c r="X350" i="4"/>
  <c r="X351" i="4"/>
  <c r="X352" i="4"/>
  <c r="X353" i="4"/>
  <c r="X354" i="4"/>
  <c r="X355" i="4"/>
  <c r="X356" i="4"/>
  <c r="X357" i="4"/>
  <c r="X358" i="4"/>
  <c r="X359" i="4"/>
  <c r="X360" i="4"/>
  <c r="X361" i="4"/>
  <c r="X362" i="4"/>
  <c r="X363" i="4"/>
  <c r="X364" i="4"/>
  <c r="X365" i="4"/>
  <c r="X366" i="4"/>
  <c r="X367" i="4"/>
  <c r="X368" i="4"/>
  <c r="X369" i="4"/>
  <c r="X370" i="4"/>
  <c r="X371" i="4"/>
  <c r="X372" i="4"/>
  <c r="X373" i="4"/>
  <c r="X374" i="4"/>
  <c r="X375" i="4"/>
  <c r="X376" i="4"/>
  <c r="X377" i="4"/>
  <c r="X378" i="4"/>
  <c r="X379" i="4"/>
  <c r="X380" i="4"/>
  <c r="X381" i="4"/>
  <c r="X382" i="4"/>
  <c r="X383" i="4"/>
  <c r="X384" i="4"/>
  <c r="X385" i="4"/>
  <c r="X386" i="4"/>
  <c r="X387" i="4"/>
  <c r="X388" i="4"/>
  <c r="X389" i="4"/>
  <c r="X390" i="4"/>
  <c r="X391" i="4"/>
  <c r="X392" i="4"/>
  <c r="X393" i="4"/>
  <c r="X394" i="4"/>
  <c r="X395" i="4"/>
  <c r="X396" i="4"/>
  <c r="X397" i="4"/>
  <c r="X398" i="4"/>
  <c r="X399" i="4"/>
  <c r="X400" i="4"/>
  <c r="X401" i="4"/>
  <c r="X402" i="4"/>
  <c r="X403" i="4"/>
  <c r="X404" i="4"/>
  <c r="X405" i="4"/>
  <c r="X406" i="4"/>
  <c r="X407" i="4"/>
  <c r="X408" i="4"/>
  <c r="X409" i="4"/>
  <c r="X410" i="4"/>
  <c r="X411" i="4"/>
  <c r="X412" i="4"/>
  <c r="X413" i="4"/>
  <c r="X414" i="4"/>
  <c r="X415" i="4"/>
  <c r="X416" i="4"/>
  <c r="X417" i="4"/>
  <c r="X418" i="4"/>
  <c r="X419" i="4"/>
  <c r="X420" i="4"/>
  <c r="X421" i="4"/>
  <c r="X422" i="4"/>
  <c r="X423" i="4"/>
  <c r="X424" i="4"/>
  <c r="X425" i="4"/>
  <c r="X426" i="4"/>
  <c r="X427" i="4"/>
  <c r="X428" i="4"/>
  <c r="X429" i="4"/>
  <c r="X430" i="4"/>
  <c r="X431" i="4"/>
  <c r="X432" i="4"/>
  <c r="X433" i="4"/>
  <c r="X434" i="4"/>
  <c r="X435" i="4"/>
  <c r="X436" i="4"/>
  <c r="X437" i="4"/>
  <c r="X438" i="4"/>
  <c r="X439" i="4"/>
  <c r="X440" i="4"/>
  <c r="X441" i="4"/>
  <c r="X442" i="4"/>
  <c r="X443" i="4"/>
  <c r="X444" i="4"/>
  <c r="X445" i="4"/>
  <c r="X446" i="4"/>
  <c r="X447" i="4"/>
  <c r="X448" i="4"/>
  <c r="X449" i="4"/>
  <c r="X450" i="4"/>
  <c r="X451" i="4"/>
  <c r="X452" i="4"/>
  <c r="X453" i="4"/>
  <c r="X454" i="4"/>
  <c r="X455" i="4"/>
  <c r="X456" i="4"/>
  <c r="X457" i="4"/>
  <c r="X458" i="4"/>
  <c r="X459" i="4"/>
  <c r="X460" i="4"/>
  <c r="X461" i="4"/>
  <c r="X462" i="4"/>
  <c r="X463" i="4"/>
  <c r="X464" i="4"/>
  <c r="X465" i="4"/>
  <c r="X466" i="4"/>
  <c r="X467" i="4"/>
  <c r="X468" i="4"/>
  <c r="X469" i="4"/>
  <c r="X470" i="4"/>
  <c r="X471" i="4"/>
  <c r="X472" i="4"/>
  <c r="X473" i="4"/>
  <c r="X474" i="4"/>
  <c r="X475" i="4"/>
  <c r="X476" i="4"/>
  <c r="X477" i="4"/>
  <c r="X478" i="4"/>
  <c r="X479" i="4"/>
  <c r="X480" i="4"/>
  <c r="X481" i="4"/>
  <c r="X482" i="4"/>
  <c r="X483" i="4"/>
  <c r="X484" i="4"/>
  <c r="X485" i="4"/>
  <c r="X486" i="4"/>
  <c r="X487" i="4"/>
  <c r="X488" i="4"/>
  <c r="X489" i="4"/>
  <c r="X490" i="4"/>
  <c r="X491" i="4"/>
  <c r="X492" i="4"/>
  <c r="X493" i="4"/>
  <c r="X494" i="4"/>
  <c r="X495" i="4"/>
  <c r="X496" i="4"/>
  <c r="X497" i="4"/>
  <c r="X498" i="4"/>
  <c r="X499" i="4"/>
  <c r="X500" i="4"/>
  <c r="X501" i="4"/>
  <c r="X502" i="4"/>
  <c r="X503" i="4"/>
  <c r="X504" i="4"/>
  <c r="X505" i="4"/>
  <c r="X506" i="4"/>
  <c r="X507" i="4"/>
  <c r="X508" i="4"/>
  <c r="X509" i="4"/>
  <c r="X510" i="4"/>
  <c r="X511" i="4"/>
  <c r="X512" i="4"/>
  <c r="X513" i="4"/>
  <c r="X514" i="4"/>
  <c r="X515" i="4"/>
  <c r="X516" i="4"/>
  <c r="X517" i="4"/>
  <c r="X518" i="4"/>
  <c r="X519" i="4"/>
  <c r="X520" i="4"/>
  <c r="X521" i="4"/>
  <c r="X522" i="4"/>
  <c r="X523" i="4"/>
  <c r="X524" i="4"/>
  <c r="X525" i="4"/>
  <c r="X526" i="4"/>
  <c r="X527" i="4"/>
  <c r="X528" i="4"/>
  <c r="X529" i="4"/>
  <c r="X530" i="4"/>
  <c r="X531" i="4"/>
  <c r="X532" i="4"/>
  <c r="X533" i="4"/>
  <c r="X534" i="4"/>
  <c r="X535" i="4"/>
  <c r="X536" i="4"/>
  <c r="X537" i="4"/>
  <c r="X538" i="4"/>
  <c r="X539" i="4"/>
  <c r="X540" i="4"/>
  <c r="X541" i="4"/>
  <c r="X542" i="4"/>
  <c r="X543" i="4"/>
  <c r="X544" i="4"/>
  <c r="X545" i="4"/>
  <c r="X546" i="4"/>
  <c r="X547" i="4"/>
  <c r="X548" i="4"/>
  <c r="X549" i="4"/>
  <c r="X550" i="4"/>
  <c r="X551" i="4"/>
  <c r="X552" i="4"/>
  <c r="X553" i="4"/>
  <c r="X554" i="4"/>
  <c r="X555" i="4"/>
  <c r="X556" i="4"/>
  <c r="X557" i="4"/>
  <c r="X558" i="4"/>
  <c r="X559" i="4"/>
  <c r="X560" i="4"/>
  <c r="X561" i="4"/>
  <c r="X562" i="4"/>
  <c r="X563" i="4"/>
  <c r="X564" i="4"/>
  <c r="X565" i="4"/>
  <c r="X566" i="4"/>
  <c r="X567" i="4"/>
  <c r="X568" i="4"/>
  <c r="X569" i="4"/>
  <c r="X570" i="4"/>
  <c r="X571" i="4"/>
  <c r="X572" i="4"/>
  <c r="X573" i="4"/>
  <c r="X574" i="4"/>
  <c r="X575" i="4"/>
  <c r="X576" i="4"/>
  <c r="X577" i="4"/>
  <c r="X578" i="4"/>
  <c r="X579" i="4"/>
  <c r="X580" i="4"/>
  <c r="X581" i="4"/>
  <c r="X582" i="4"/>
  <c r="X583" i="4"/>
  <c r="X584" i="4"/>
  <c r="X585" i="4"/>
  <c r="X586" i="4"/>
  <c r="X587" i="4"/>
  <c r="X588" i="4"/>
  <c r="X589" i="4"/>
  <c r="X590" i="4"/>
  <c r="X591" i="4"/>
  <c r="X592" i="4"/>
  <c r="X593" i="4"/>
  <c r="X594" i="4"/>
  <c r="X595" i="4"/>
  <c r="X596" i="4"/>
  <c r="X597" i="4"/>
  <c r="X598" i="4"/>
  <c r="X599" i="4"/>
  <c r="X600" i="4"/>
  <c r="X601" i="4"/>
  <c r="X602" i="4"/>
  <c r="X603" i="4"/>
  <c r="X604" i="4"/>
  <c r="X605" i="4"/>
  <c r="X606" i="4"/>
  <c r="X607" i="4"/>
  <c r="X608" i="4"/>
  <c r="X609" i="4"/>
  <c r="X610" i="4"/>
  <c r="X611" i="4"/>
  <c r="X612" i="4"/>
  <c r="X613" i="4"/>
  <c r="X614" i="4"/>
  <c r="X615" i="4"/>
  <c r="X616" i="4"/>
  <c r="X617" i="4"/>
  <c r="X618" i="4"/>
  <c r="X619" i="4"/>
  <c r="X620" i="4"/>
  <c r="X621" i="4"/>
  <c r="X622" i="4"/>
  <c r="X623" i="4"/>
  <c r="X624" i="4"/>
  <c r="X625" i="4"/>
  <c r="X626" i="4"/>
  <c r="X627" i="4"/>
  <c r="X628" i="4"/>
  <c r="X629" i="4"/>
  <c r="X630" i="4"/>
  <c r="X631" i="4"/>
  <c r="X632" i="4"/>
  <c r="X633" i="4"/>
  <c r="X634" i="4"/>
  <c r="X635" i="4"/>
  <c r="X636" i="4"/>
  <c r="X637" i="4"/>
  <c r="X638" i="4"/>
  <c r="X639" i="4"/>
  <c r="X640" i="4"/>
  <c r="X641" i="4"/>
  <c r="X642" i="4"/>
  <c r="X643" i="4"/>
  <c r="X644" i="4"/>
  <c r="X645" i="4"/>
  <c r="X646" i="4"/>
  <c r="X647" i="4"/>
  <c r="X648" i="4"/>
  <c r="X649" i="4"/>
  <c r="X650" i="4"/>
  <c r="X651" i="4"/>
  <c r="X652" i="4"/>
  <c r="X653" i="4"/>
  <c r="X654" i="4"/>
  <c r="X655" i="4"/>
  <c r="X656" i="4"/>
  <c r="X657" i="4"/>
  <c r="X658" i="4"/>
  <c r="X659" i="4"/>
  <c r="X660" i="4"/>
  <c r="X661" i="4"/>
  <c r="X662" i="4"/>
  <c r="X663" i="4"/>
  <c r="X664" i="4"/>
  <c r="X665" i="4"/>
  <c r="X666" i="4"/>
  <c r="X667" i="4"/>
  <c r="X668" i="4"/>
  <c r="X669" i="4"/>
  <c r="X670" i="4"/>
  <c r="X671" i="4"/>
  <c r="X672" i="4"/>
  <c r="X673" i="4"/>
  <c r="X674" i="4"/>
  <c r="X675" i="4"/>
  <c r="X676" i="4"/>
  <c r="X677" i="4"/>
  <c r="X678" i="4"/>
  <c r="X679" i="4"/>
  <c r="X680" i="4"/>
  <c r="X681" i="4"/>
  <c r="X682" i="4"/>
  <c r="X683" i="4"/>
  <c r="X684" i="4"/>
  <c r="X685" i="4"/>
  <c r="X686" i="4"/>
  <c r="X687" i="4"/>
  <c r="X688" i="4"/>
  <c r="X689" i="4"/>
  <c r="X690" i="4"/>
  <c r="X691" i="4"/>
  <c r="X692" i="4"/>
  <c r="X693" i="4"/>
  <c r="X694" i="4"/>
  <c r="X695" i="4"/>
  <c r="X696" i="4"/>
  <c r="X697" i="4"/>
  <c r="X698" i="4"/>
  <c r="X699" i="4"/>
  <c r="X700" i="4"/>
  <c r="X701" i="4"/>
  <c r="X702" i="4"/>
  <c r="X703" i="4"/>
  <c r="X704" i="4"/>
  <c r="X705" i="4"/>
  <c r="X706" i="4"/>
  <c r="X707" i="4"/>
  <c r="X708" i="4"/>
  <c r="X709" i="4"/>
  <c r="X710" i="4"/>
  <c r="X711" i="4"/>
  <c r="X712" i="4"/>
  <c r="X713" i="4"/>
  <c r="X714" i="4"/>
  <c r="X715" i="4"/>
  <c r="X716" i="4"/>
  <c r="X717" i="4"/>
  <c r="X718" i="4"/>
  <c r="X719" i="4"/>
  <c r="X720" i="4"/>
  <c r="X721" i="4"/>
  <c r="X722" i="4"/>
  <c r="X723" i="4"/>
  <c r="X724" i="4"/>
  <c r="X725" i="4"/>
  <c r="X726" i="4"/>
  <c r="X727" i="4"/>
  <c r="X728" i="4"/>
  <c r="X729" i="4"/>
  <c r="X730" i="4"/>
  <c r="X731" i="4"/>
  <c r="X732" i="4"/>
  <c r="X733" i="4"/>
  <c r="X734" i="4"/>
  <c r="X735" i="4"/>
  <c r="X736" i="4"/>
  <c r="X737" i="4"/>
  <c r="X738" i="4"/>
  <c r="X739" i="4"/>
  <c r="X740" i="4"/>
  <c r="X741" i="4"/>
  <c r="X742" i="4"/>
  <c r="X743" i="4"/>
  <c r="X744" i="4"/>
  <c r="X745" i="4"/>
  <c r="X746" i="4"/>
  <c r="X747" i="4"/>
  <c r="X748" i="4"/>
  <c r="X749" i="4"/>
  <c r="X750" i="4"/>
  <c r="X751" i="4"/>
  <c r="X752" i="4"/>
  <c r="X753" i="4"/>
  <c r="X754" i="4"/>
  <c r="X755" i="4"/>
  <c r="X756" i="4"/>
  <c r="X757" i="4"/>
  <c r="X758" i="4"/>
  <c r="X759" i="4"/>
  <c r="X760" i="4"/>
  <c r="X761" i="4"/>
  <c r="X762" i="4"/>
  <c r="X763" i="4"/>
  <c r="X764" i="4"/>
  <c r="X765" i="4"/>
  <c r="X766" i="4"/>
  <c r="X767" i="4"/>
  <c r="X768" i="4"/>
  <c r="X769" i="4"/>
  <c r="X770" i="4"/>
  <c r="X771" i="4"/>
  <c r="X772" i="4"/>
  <c r="X773" i="4"/>
  <c r="X774" i="4"/>
  <c r="X775" i="4"/>
  <c r="X776" i="4"/>
  <c r="X777" i="4"/>
  <c r="X778" i="4"/>
  <c r="X779" i="4"/>
  <c r="X780" i="4"/>
  <c r="X781" i="4"/>
  <c r="X782" i="4"/>
  <c r="X783" i="4"/>
  <c r="X784" i="4"/>
  <c r="X785" i="4"/>
  <c r="X786" i="4"/>
  <c r="X787" i="4"/>
  <c r="X788" i="4"/>
  <c r="X789" i="4"/>
  <c r="X790" i="4"/>
  <c r="X791" i="4"/>
  <c r="X792" i="4"/>
  <c r="X793" i="4"/>
  <c r="X794" i="4"/>
  <c r="X795" i="4"/>
  <c r="X796" i="4"/>
  <c r="X797" i="4"/>
  <c r="X798" i="4"/>
  <c r="X799" i="4"/>
  <c r="X800" i="4"/>
  <c r="X801" i="4"/>
  <c r="X802" i="4"/>
  <c r="X803" i="4"/>
  <c r="X804" i="4"/>
  <c r="X805" i="4"/>
  <c r="X806" i="4"/>
  <c r="X807" i="4"/>
  <c r="X808" i="4"/>
  <c r="X809" i="4"/>
  <c r="X810" i="4"/>
  <c r="X811" i="4"/>
  <c r="X812" i="4"/>
  <c r="X813" i="4"/>
  <c r="X814" i="4"/>
  <c r="X815" i="4"/>
  <c r="X816" i="4"/>
  <c r="X817" i="4"/>
  <c r="X818" i="4"/>
  <c r="X819" i="4"/>
  <c r="X820" i="4"/>
  <c r="X821" i="4"/>
  <c r="X822" i="4"/>
  <c r="X823" i="4"/>
  <c r="X824" i="4"/>
  <c r="X825" i="4"/>
  <c r="X826" i="4"/>
  <c r="X827" i="4"/>
  <c r="X828" i="4"/>
  <c r="X829" i="4"/>
  <c r="X830" i="4"/>
  <c r="X831" i="4"/>
  <c r="X832" i="4"/>
  <c r="X833" i="4"/>
  <c r="X834" i="4"/>
  <c r="X835" i="4"/>
  <c r="X836" i="4"/>
  <c r="X837" i="4"/>
  <c r="X838" i="4"/>
  <c r="X839" i="4"/>
  <c r="X840" i="4"/>
  <c r="X841" i="4"/>
  <c r="X842" i="4"/>
  <c r="X843" i="4"/>
  <c r="X844" i="4"/>
  <c r="X845" i="4"/>
  <c r="X846" i="4"/>
  <c r="X847" i="4"/>
  <c r="X848" i="4"/>
  <c r="X849" i="4"/>
  <c r="X850" i="4"/>
  <c r="X851" i="4"/>
  <c r="X852" i="4"/>
  <c r="X853" i="4"/>
  <c r="X854" i="4"/>
  <c r="X855" i="4"/>
  <c r="X856" i="4"/>
  <c r="X857" i="4"/>
  <c r="X858" i="4"/>
  <c r="X859" i="4"/>
  <c r="X860" i="4"/>
  <c r="X861" i="4"/>
  <c r="X862" i="4"/>
  <c r="X863" i="4"/>
  <c r="X864" i="4"/>
  <c r="X865" i="4"/>
  <c r="X866" i="4"/>
  <c r="X867" i="4"/>
  <c r="X868" i="4"/>
  <c r="X869" i="4"/>
  <c r="X870" i="4"/>
  <c r="X871" i="4"/>
  <c r="X872" i="4"/>
  <c r="X873" i="4"/>
  <c r="X874" i="4"/>
  <c r="X875" i="4"/>
  <c r="X876" i="4"/>
  <c r="X877" i="4"/>
  <c r="X878" i="4"/>
  <c r="X879" i="4"/>
  <c r="X880" i="4"/>
  <c r="X881" i="4"/>
  <c r="X882" i="4"/>
  <c r="X883" i="4"/>
  <c r="X884" i="4"/>
  <c r="X885" i="4"/>
  <c r="X886" i="4"/>
  <c r="X887" i="4"/>
  <c r="X888" i="4"/>
  <c r="X889" i="4"/>
  <c r="X890" i="4"/>
  <c r="X891" i="4"/>
  <c r="X892" i="4"/>
  <c r="X893" i="4"/>
  <c r="X894" i="4"/>
  <c r="X895" i="4"/>
  <c r="X896" i="4"/>
  <c r="X897" i="4"/>
  <c r="X898" i="4"/>
  <c r="X899" i="4"/>
  <c r="X900" i="4"/>
  <c r="X901" i="4"/>
  <c r="X902" i="4"/>
  <c r="X903" i="4"/>
  <c r="X904" i="4"/>
  <c r="X905" i="4"/>
  <c r="X906" i="4"/>
  <c r="X907" i="4"/>
  <c r="X908" i="4"/>
  <c r="X909" i="4"/>
  <c r="X910" i="4"/>
  <c r="X911" i="4"/>
  <c r="X912" i="4"/>
  <c r="X913" i="4"/>
  <c r="X914" i="4"/>
  <c r="X915" i="4"/>
  <c r="X916" i="4"/>
  <c r="X917" i="4"/>
  <c r="X918" i="4"/>
  <c r="X919" i="4"/>
  <c r="X920" i="4"/>
  <c r="X921" i="4"/>
  <c r="X922" i="4"/>
  <c r="X923" i="4"/>
  <c r="X924" i="4"/>
  <c r="X925" i="4"/>
  <c r="X926" i="4"/>
  <c r="X927" i="4"/>
  <c r="X928" i="4"/>
  <c r="X929" i="4"/>
  <c r="X930" i="4"/>
  <c r="X931" i="4"/>
  <c r="X932" i="4"/>
  <c r="X933" i="4"/>
  <c r="X934" i="4"/>
  <c r="X935" i="4"/>
  <c r="X936" i="4"/>
  <c r="X937" i="4"/>
  <c r="X938" i="4"/>
  <c r="X939" i="4"/>
  <c r="X940" i="4"/>
  <c r="X941" i="4"/>
  <c r="X942" i="4"/>
  <c r="X943" i="4"/>
  <c r="X944" i="4"/>
  <c r="X945" i="4"/>
  <c r="X946" i="4"/>
  <c r="X947" i="4"/>
  <c r="X948" i="4"/>
  <c r="X949" i="4"/>
  <c r="X950" i="4"/>
  <c r="X951" i="4"/>
  <c r="X952" i="4"/>
  <c r="X953" i="4"/>
  <c r="X954" i="4"/>
  <c r="X955" i="4"/>
  <c r="X956" i="4"/>
  <c r="X957" i="4"/>
  <c r="X958" i="4"/>
  <c r="X959" i="4"/>
  <c r="X960" i="4"/>
  <c r="X961" i="4"/>
  <c r="X962" i="4"/>
  <c r="X963" i="4"/>
  <c r="X964" i="4"/>
  <c r="X965" i="4"/>
  <c r="X966" i="4"/>
  <c r="X967" i="4"/>
  <c r="X968" i="4"/>
  <c r="X969" i="4"/>
  <c r="X970" i="4"/>
  <c r="X971" i="4"/>
  <c r="X972" i="4"/>
  <c r="X973" i="4"/>
  <c r="X974" i="4"/>
  <c r="X975" i="4"/>
  <c r="X976" i="4"/>
  <c r="X977" i="4"/>
  <c r="X978" i="4"/>
  <c r="X979" i="4"/>
  <c r="X980" i="4"/>
  <c r="X981" i="4"/>
  <c r="X982" i="4"/>
  <c r="X983" i="4"/>
  <c r="X984" i="4"/>
  <c r="X985" i="4"/>
  <c r="X986" i="4"/>
  <c r="X987" i="4"/>
  <c r="X988" i="4"/>
  <c r="X989" i="4"/>
  <c r="X990" i="4"/>
  <c r="X991" i="4"/>
  <c r="X992" i="4"/>
  <c r="X993" i="4"/>
  <c r="X994" i="4"/>
  <c r="X995" i="4"/>
  <c r="X996" i="4"/>
  <c r="X997" i="4"/>
  <c r="X998" i="4"/>
  <c r="X999" i="4"/>
  <c r="X1000" i="4"/>
  <c r="X1001" i="4"/>
  <c r="X1002" i="4"/>
  <c r="X1003" i="4"/>
  <c r="X1004" i="4"/>
  <c r="X1005" i="4"/>
  <c r="X1006" i="4"/>
  <c r="X1007" i="4"/>
  <c r="X1008" i="4"/>
  <c r="X1009" i="4"/>
  <c r="X1010" i="4"/>
  <c r="X1011" i="4"/>
  <c r="X1012" i="4"/>
  <c r="X1013" i="4"/>
  <c r="X1014" i="4"/>
  <c r="X1015" i="4"/>
  <c r="X1016" i="4"/>
  <c r="X1017" i="4"/>
  <c r="X1018" i="4"/>
  <c r="X1019" i="4"/>
  <c r="X1020" i="4"/>
  <c r="X1021" i="4"/>
  <c r="X1022" i="4"/>
  <c r="X1023" i="4"/>
  <c r="X1024" i="4"/>
  <c r="X1025" i="4"/>
  <c r="X1026" i="4"/>
  <c r="X1027" i="4"/>
  <c r="X1028" i="4"/>
  <c r="X1029" i="4"/>
  <c r="X1030" i="4"/>
  <c r="X1031" i="4"/>
  <c r="X1032" i="4"/>
  <c r="X1033" i="4"/>
  <c r="X1034" i="4"/>
  <c r="X1035" i="4"/>
  <c r="X1036" i="4"/>
  <c r="X1037" i="4"/>
  <c r="X1038" i="4"/>
  <c r="X1039" i="4"/>
  <c r="X1040" i="4"/>
  <c r="X1041" i="4"/>
  <c r="X1042" i="4"/>
  <c r="X1043" i="4"/>
  <c r="X1044" i="4"/>
  <c r="X1045" i="4"/>
  <c r="X1046" i="4"/>
  <c r="X1047" i="4"/>
  <c r="X1048" i="4"/>
  <c r="X1049" i="4"/>
  <c r="X1050" i="4"/>
  <c r="X1051" i="4"/>
  <c r="X1052" i="4"/>
  <c r="X1053" i="4"/>
  <c r="X1054" i="4"/>
  <c r="X1055" i="4"/>
  <c r="X1056" i="4"/>
  <c r="X1057" i="4"/>
  <c r="X1058" i="4"/>
  <c r="X1059" i="4"/>
  <c r="X1060" i="4"/>
  <c r="X1061" i="4"/>
  <c r="X1062" i="4"/>
  <c r="X1063" i="4"/>
  <c r="X1064" i="4"/>
  <c r="X1065" i="4"/>
  <c r="X1066" i="4"/>
  <c r="X1067" i="4"/>
  <c r="X1068" i="4"/>
  <c r="X1069" i="4"/>
  <c r="X1070" i="4"/>
  <c r="X1071" i="4"/>
  <c r="X1072" i="4"/>
  <c r="X1073" i="4"/>
  <c r="X1074" i="4"/>
  <c r="X1075" i="4"/>
  <c r="X1076" i="4"/>
  <c r="X1077" i="4"/>
  <c r="X1078" i="4"/>
  <c r="X1079" i="4"/>
  <c r="X1080" i="4"/>
  <c r="X1081" i="4"/>
  <c r="X1082" i="4"/>
  <c r="X1083" i="4"/>
  <c r="X1084" i="4"/>
  <c r="X1085" i="4"/>
  <c r="X1086" i="4"/>
  <c r="X1087" i="4"/>
  <c r="X1088" i="4"/>
  <c r="X1089" i="4"/>
  <c r="X1090" i="4"/>
  <c r="X1091" i="4"/>
  <c r="X1092" i="4"/>
  <c r="X1093" i="4"/>
  <c r="X1094" i="4"/>
  <c r="X1095" i="4"/>
  <c r="X1096" i="4"/>
  <c r="X1097" i="4"/>
  <c r="X1098" i="4"/>
  <c r="X1099" i="4"/>
  <c r="X1100" i="4"/>
  <c r="X1101" i="4"/>
  <c r="X1102" i="4"/>
  <c r="X1103" i="4"/>
  <c r="X1104" i="4"/>
  <c r="X1105" i="4"/>
  <c r="X1106" i="4"/>
  <c r="X1107" i="4"/>
  <c r="X1108" i="4"/>
  <c r="X1109" i="4"/>
  <c r="X1110" i="4"/>
  <c r="X1111" i="4"/>
  <c r="X1112" i="4"/>
  <c r="X1113" i="4"/>
  <c r="X1114" i="4"/>
  <c r="X1115" i="4"/>
  <c r="X1116" i="4"/>
  <c r="X1117" i="4"/>
  <c r="X1118" i="4"/>
  <c r="X1119" i="4"/>
  <c r="X1120" i="4"/>
  <c r="X1121" i="4"/>
  <c r="X1122" i="4"/>
  <c r="X1123" i="4"/>
  <c r="X1124" i="4"/>
  <c r="X1125" i="4"/>
  <c r="X1126" i="4"/>
  <c r="X1127" i="4"/>
  <c r="X1128" i="4"/>
  <c r="X1129" i="4"/>
  <c r="X1130" i="4"/>
  <c r="X1131" i="4"/>
  <c r="X1132" i="4"/>
  <c r="X1133" i="4"/>
  <c r="X1134" i="4"/>
  <c r="X1135" i="4"/>
  <c r="X1136" i="4"/>
  <c r="X1137" i="4"/>
  <c r="X1138" i="4"/>
  <c r="X1139" i="4"/>
  <c r="X1140" i="4"/>
  <c r="X1141" i="4"/>
  <c r="X1142" i="4"/>
  <c r="X1143" i="4"/>
  <c r="X1144" i="4"/>
  <c r="X1145" i="4"/>
  <c r="X1146" i="4"/>
  <c r="X1147" i="4"/>
  <c r="X1148" i="4"/>
  <c r="X1149" i="4"/>
  <c r="X1150" i="4"/>
  <c r="X1151" i="4"/>
  <c r="X1152" i="4"/>
  <c r="X1153" i="4"/>
  <c r="X1154" i="4"/>
  <c r="X1155" i="4"/>
  <c r="X1156" i="4"/>
  <c r="X1157" i="4"/>
  <c r="X1158" i="4"/>
  <c r="X1159" i="4"/>
  <c r="X1160" i="4"/>
  <c r="X1161" i="4"/>
  <c r="X1162" i="4"/>
  <c r="X1163" i="4"/>
  <c r="X1164" i="4"/>
  <c r="X1165" i="4"/>
  <c r="X1166" i="4"/>
  <c r="X1167" i="4"/>
  <c r="X1168" i="4"/>
  <c r="X1169" i="4"/>
  <c r="X1170" i="4"/>
  <c r="X1171" i="4"/>
  <c r="X1172" i="4"/>
  <c r="X1173" i="4"/>
  <c r="X1174" i="4"/>
  <c r="X1175" i="4"/>
  <c r="X1176" i="4"/>
  <c r="X1177" i="4"/>
  <c r="X1178" i="4"/>
  <c r="X1179" i="4"/>
  <c r="X1180" i="4"/>
  <c r="X1181" i="4"/>
  <c r="X1182" i="4"/>
  <c r="X1183" i="4"/>
  <c r="X1184" i="4"/>
  <c r="X1185" i="4"/>
  <c r="X1186" i="4"/>
  <c r="X1187" i="4"/>
  <c r="X1188" i="4"/>
  <c r="X1189" i="4"/>
  <c r="X1190" i="4"/>
  <c r="X1191" i="4"/>
  <c r="X1192" i="4"/>
  <c r="X1193" i="4"/>
  <c r="X1194" i="4"/>
  <c r="X1195" i="4"/>
  <c r="X1196" i="4"/>
  <c r="X1197" i="4"/>
  <c r="X1198" i="4"/>
  <c r="X1199" i="4"/>
  <c r="X1200" i="4"/>
  <c r="X1201" i="4"/>
  <c r="X1202" i="4"/>
  <c r="X1203" i="4"/>
  <c r="X1204" i="4"/>
  <c r="X1205" i="4"/>
  <c r="X1206" i="4"/>
  <c r="X1207" i="4"/>
  <c r="X1208" i="4"/>
  <c r="X1209" i="4"/>
  <c r="X1210" i="4"/>
  <c r="X1211" i="4"/>
  <c r="X1212" i="4"/>
  <c r="X1213" i="4"/>
  <c r="X1214" i="4"/>
  <c r="X1215" i="4"/>
  <c r="X1216" i="4"/>
  <c r="X1217" i="4"/>
  <c r="X1218" i="4"/>
  <c r="X1219" i="4"/>
  <c r="X1220" i="4"/>
  <c r="X1221" i="4"/>
  <c r="X1222" i="4"/>
  <c r="X1223" i="4"/>
  <c r="X1224" i="4"/>
  <c r="X1225" i="4"/>
  <c r="X1226" i="4"/>
  <c r="X1227" i="4"/>
  <c r="X1228" i="4"/>
  <c r="X1229" i="4"/>
  <c r="X1230" i="4"/>
  <c r="X1231" i="4"/>
  <c r="X1232" i="4"/>
  <c r="X1233" i="4"/>
  <c r="X1234" i="4"/>
  <c r="X1235" i="4"/>
  <c r="X1236" i="4"/>
  <c r="X1237" i="4"/>
  <c r="X1238" i="4"/>
  <c r="X1239" i="4"/>
  <c r="X1240" i="4"/>
  <c r="X1241" i="4"/>
  <c r="X1242" i="4"/>
  <c r="X1243" i="4"/>
  <c r="X1244" i="4"/>
  <c r="X1245" i="4"/>
  <c r="X1246" i="4"/>
  <c r="X1247" i="4"/>
  <c r="X1248" i="4"/>
  <c r="X1249" i="4"/>
  <c r="X1250" i="4"/>
  <c r="X1251" i="4"/>
  <c r="X1252" i="4"/>
  <c r="X1253" i="4"/>
  <c r="X1254" i="4"/>
  <c r="X1255" i="4"/>
  <c r="X1256" i="4"/>
  <c r="X1257" i="4"/>
  <c r="X1258" i="4"/>
  <c r="X1259" i="4"/>
  <c r="X1260" i="4"/>
  <c r="X1261" i="4"/>
  <c r="X1262" i="4"/>
  <c r="X1263" i="4"/>
  <c r="X1264" i="4"/>
  <c r="X1265" i="4"/>
  <c r="X1266" i="4"/>
  <c r="X1267" i="4"/>
  <c r="X1268" i="4"/>
  <c r="X1269" i="4"/>
  <c r="X1270" i="4"/>
  <c r="X1271" i="4"/>
  <c r="X1272" i="4"/>
  <c r="X1273" i="4"/>
  <c r="X1274" i="4"/>
  <c r="X1275" i="4"/>
  <c r="X1276" i="4"/>
  <c r="X1277" i="4"/>
  <c r="X1278" i="4"/>
  <c r="X1279" i="4"/>
  <c r="X1280" i="4"/>
  <c r="X1281" i="4"/>
  <c r="X1282" i="4"/>
  <c r="X1283" i="4"/>
  <c r="X1284" i="4"/>
  <c r="X1285" i="4"/>
  <c r="X1286" i="4"/>
  <c r="X1287" i="4"/>
  <c r="X1288" i="4"/>
  <c r="X1289" i="4"/>
  <c r="X1290" i="4"/>
  <c r="X1291" i="4"/>
  <c r="X1292" i="4"/>
  <c r="X1293" i="4"/>
  <c r="X1294" i="4"/>
  <c r="X1295" i="4"/>
  <c r="X1296" i="4"/>
  <c r="X1297" i="4"/>
  <c r="X1298" i="4"/>
  <c r="X1299" i="4"/>
  <c r="X1300" i="4"/>
  <c r="X1301" i="4"/>
  <c r="X1302" i="4"/>
  <c r="X1303" i="4"/>
  <c r="X1304" i="4"/>
  <c r="X1305" i="4"/>
  <c r="X1306" i="4"/>
  <c r="X1307" i="4"/>
  <c r="X1308" i="4"/>
  <c r="X1309" i="4"/>
  <c r="X1310" i="4"/>
  <c r="X1311" i="4"/>
  <c r="X1312" i="4"/>
  <c r="X1313" i="4"/>
  <c r="X1314" i="4"/>
  <c r="X1315" i="4"/>
  <c r="X1316" i="4"/>
  <c r="X1317" i="4"/>
  <c r="X1318" i="4"/>
  <c r="X1319" i="4"/>
  <c r="X1320" i="4"/>
  <c r="X1321" i="4"/>
  <c r="X1322" i="4"/>
  <c r="X1323" i="4"/>
  <c r="X1324" i="4"/>
  <c r="X1325" i="4"/>
  <c r="X1326" i="4"/>
  <c r="X1327" i="4"/>
  <c r="X1328" i="4"/>
  <c r="X1329" i="4"/>
  <c r="X1330" i="4"/>
  <c r="X1331" i="4"/>
  <c r="X1332" i="4"/>
  <c r="X1333" i="4"/>
  <c r="X1334" i="4"/>
  <c r="X1335" i="4"/>
  <c r="X1336" i="4"/>
  <c r="X1337" i="4"/>
  <c r="X1338" i="4"/>
  <c r="X1339" i="4"/>
  <c r="X1340" i="4"/>
  <c r="X1341" i="4"/>
  <c r="X1342" i="4"/>
  <c r="X1343" i="4"/>
  <c r="X1344" i="4"/>
  <c r="X1345" i="4"/>
  <c r="X1346" i="4"/>
  <c r="X1347" i="4"/>
  <c r="X1348" i="4"/>
  <c r="X1349" i="4"/>
  <c r="X1350" i="4"/>
  <c r="X1351" i="4"/>
  <c r="X1352" i="4"/>
  <c r="X2" i="4"/>
  <c r="S2" i="4" s="1"/>
  <c r="O3" i="4"/>
  <c r="S3" i="4" s="1"/>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S99" i="4" s="1"/>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S159" i="4" s="1"/>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S195" i="4" s="1"/>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S327" i="4" s="1"/>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S370" i="4" s="1"/>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S539" i="4" s="1"/>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S581" i="4" s="1"/>
  <c r="O582" i="4"/>
  <c r="O583" i="4"/>
  <c r="O584" i="4"/>
  <c r="O585" i="4"/>
  <c r="O586" i="4"/>
  <c r="O587" i="4"/>
  <c r="O588" i="4"/>
  <c r="O589" i="4"/>
  <c r="O590" i="4"/>
  <c r="O591" i="4"/>
  <c r="O592" i="4"/>
  <c r="S592" i="4" s="1"/>
  <c r="O593" i="4"/>
  <c r="O594" i="4"/>
  <c r="O595" i="4"/>
  <c r="O596" i="4"/>
  <c r="O597" i="4"/>
  <c r="O598" i="4"/>
  <c r="O599" i="4"/>
  <c r="O600" i="4"/>
  <c r="O601" i="4"/>
  <c r="O602" i="4"/>
  <c r="O603" i="4"/>
  <c r="O604" i="4"/>
  <c r="O605" i="4"/>
  <c r="O606" i="4"/>
  <c r="S606" i="4" s="1"/>
  <c r="O607" i="4"/>
  <c r="O608" i="4"/>
  <c r="S608" i="4" s="1"/>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S660" i="4" s="1"/>
  <c r="O661" i="4"/>
  <c r="O662" i="4"/>
  <c r="O663" i="4"/>
  <c r="O664" i="4"/>
  <c r="O665" i="4"/>
  <c r="O666" i="4"/>
  <c r="O667" i="4"/>
  <c r="O668" i="4"/>
  <c r="O669" i="4"/>
  <c r="S669" i="4" s="1"/>
  <c r="O670" i="4"/>
  <c r="O671" i="4"/>
  <c r="O672" i="4"/>
  <c r="O673" i="4"/>
  <c r="O674" i="4"/>
  <c r="O675" i="4"/>
  <c r="O676" i="4"/>
  <c r="O677" i="4"/>
  <c r="O678" i="4"/>
  <c r="O679" i="4"/>
  <c r="O680" i="4"/>
  <c r="O681" i="4"/>
  <c r="O682" i="4"/>
  <c r="O683" i="4"/>
  <c r="O684" i="4"/>
  <c r="O685" i="4"/>
  <c r="O686" i="4"/>
  <c r="O687" i="4"/>
  <c r="O688" i="4"/>
  <c r="O689" i="4"/>
  <c r="O690" i="4"/>
  <c r="O691" i="4"/>
  <c r="O692" i="4"/>
  <c r="S692" i="4" s="1"/>
  <c r="O693" i="4"/>
  <c r="O694" i="4"/>
  <c r="O695" i="4"/>
  <c r="O696" i="4"/>
  <c r="O697" i="4"/>
  <c r="O698" i="4"/>
  <c r="O699" i="4"/>
  <c r="O700" i="4"/>
  <c r="O701" i="4"/>
  <c r="O702" i="4"/>
  <c r="O703" i="4"/>
  <c r="O704" i="4"/>
  <c r="O705" i="4"/>
  <c r="O706" i="4"/>
  <c r="O707" i="4"/>
  <c r="O708" i="4"/>
  <c r="O709" i="4"/>
  <c r="O710" i="4"/>
  <c r="O711" i="4"/>
  <c r="O712" i="4"/>
  <c r="S712" i="4" s="1"/>
  <c r="O713" i="4"/>
  <c r="O714" i="4"/>
  <c r="O715" i="4"/>
  <c r="O716" i="4"/>
  <c r="O717" i="4"/>
  <c r="O718" i="4"/>
  <c r="O719" i="4"/>
  <c r="O720" i="4"/>
  <c r="O721" i="4"/>
  <c r="O722" i="4"/>
  <c r="O723" i="4"/>
  <c r="O724" i="4"/>
  <c r="S724" i="4" s="1"/>
  <c r="O725" i="4"/>
  <c r="O726" i="4"/>
  <c r="O727" i="4"/>
  <c r="O728" i="4"/>
  <c r="O729" i="4"/>
  <c r="O730" i="4"/>
  <c r="O731" i="4"/>
  <c r="O732" i="4"/>
  <c r="O733" i="4"/>
  <c r="O734" i="4"/>
  <c r="O735" i="4"/>
  <c r="S735" i="4" s="1"/>
  <c r="O736" i="4"/>
  <c r="O737" i="4"/>
  <c r="O738" i="4"/>
  <c r="O739" i="4"/>
  <c r="O740" i="4"/>
  <c r="O741" i="4"/>
  <c r="O742" i="4"/>
  <c r="O743" i="4"/>
  <c r="O744" i="4"/>
  <c r="O745" i="4"/>
  <c r="O746" i="4"/>
  <c r="O747" i="4"/>
  <c r="O748" i="4"/>
  <c r="O749" i="4"/>
  <c r="O750" i="4"/>
  <c r="O751" i="4"/>
  <c r="O752" i="4"/>
  <c r="O753" i="4"/>
  <c r="O754" i="4"/>
  <c r="O755" i="4"/>
  <c r="O756" i="4"/>
  <c r="O757" i="4"/>
  <c r="S757" i="4" s="1"/>
  <c r="O758" i="4"/>
  <c r="O759" i="4"/>
  <c r="O760" i="4"/>
  <c r="O761" i="4"/>
  <c r="O762" i="4"/>
  <c r="O763" i="4"/>
  <c r="O764" i="4"/>
  <c r="O765" i="4"/>
  <c r="S765" i="4" s="1"/>
  <c r="O766" i="4"/>
  <c r="O767" i="4"/>
  <c r="O768" i="4"/>
  <c r="O769" i="4"/>
  <c r="O770" i="4"/>
  <c r="O771" i="4"/>
  <c r="O772" i="4"/>
  <c r="O773" i="4"/>
  <c r="O774" i="4"/>
  <c r="O775" i="4"/>
  <c r="S775" i="4" s="1"/>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S816" i="4" s="1"/>
  <c r="O817" i="4"/>
  <c r="O818" i="4"/>
  <c r="O819" i="4"/>
  <c r="O820" i="4"/>
  <c r="O821" i="4"/>
  <c r="O822" i="4"/>
  <c r="O823" i="4"/>
  <c r="O824" i="4"/>
  <c r="O825" i="4"/>
  <c r="O826" i="4"/>
  <c r="O827" i="4"/>
  <c r="S827" i="4" s="1"/>
  <c r="O828" i="4"/>
  <c r="O829" i="4"/>
  <c r="O830" i="4"/>
  <c r="O831" i="4"/>
  <c r="O832" i="4"/>
  <c r="O833" i="4"/>
  <c r="O834" i="4"/>
  <c r="O835" i="4"/>
  <c r="O836" i="4"/>
  <c r="S836" i="4" s="1"/>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S876" i="4" s="1"/>
  <c r="O877" i="4"/>
  <c r="O878" i="4"/>
  <c r="O879" i="4"/>
  <c r="O880" i="4"/>
  <c r="O881" i="4"/>
  <c r="O882" i="4"/>
  <c r="O883" i="4"/>
  <c r="O884" i="4"/>
  <c r="O885" i="4"/>
  <c r="S885" i="4" s="1"/>
  <c r="O886" i="4"/>
  <c r="O887" i="4"/>
  <c r="O888" i="4"/>
  <c r="O889" i="4"/>
  <c r="O890" i="4"/>
  <c r="O891" i="4"/>
  <c r="O892" i="4"/>
  <c r="O893" i="4"/>
  <c r="O894" i="4"/>
  <c r="S894" i="4" s="1"/>
  <c r="O895" i="4"/>
  <c r="O896" i="4"/>
  <c r="O897" i="4"/>
  <c r="O898" i="4"/>
  <c r="O899" i="4"/>
  <c r="O900" i="4"/>
  <c r="O901" i="4"/>
  <c r="O902" i="4"/>
  <c r="S902" i="4" s="1"/>
  <c r="O903" i="4"/>
  <c r="O904" i="4"/>
  <c r="S904" i="4" s="1"/>
  <c r="O905" i="4"/>
  <c r="O906" i="4"/>
  <c r="O907" i="4"/>
  <c r="O908" i="4"/>
  <c r="O909" i="4"/>
  <c r="S909" i="4" s="1"/>
  <c r="O910" i="4"/>
  <c r="S910" i="4" s="1"/>
  <c r="O911" i="4"/>
  <c r="O912" i="4"/>
  <c r="O913" i="4"/>
  <c r="O914" i="4"/>
  <c r="O915" i="4"/>
  <c r="O916" i="4"/>
  <c r="O917" i="4"/>
  <c r="O918" i="4"/>
  <c r="O919" i="4"/>
  <c r="O920" i="4"/>
  <c r="O921" i="4"/>
  <c r="O922" i="4"/>
  <c r="O923" i="4"/>
  <c r="O924" i="4"/>
  <c r="O925" i="4"/>
  <c r="S925" i="4" s="1"/>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S985" i="4" s="1"/>
  <c r="O986" i="4"/>
  <c r="O987" i="4"/>
  <c r="O988" i="4"/>
  <c r="O989" i="4"/>
  <c r="O990" i="4"/>
  <c r="O991" i="4"/>
  <c r="O992" i="4"/>
  <c r="O993" i="4"/>
  <c r="O994" i="4"/>
  <c r="O995" i="4"/>
  <c r="O996" i="4"/>
  <c r="O997" i="4"/>
  <c r="S997" i="4" s="1"/>
  <c r="O998" i="4"/>
  <c r="O999" i="4"/>
  <c r="O1000" i="4"/>
  <c r="O1001" i="4"/>
  <c r="O1002" i="4"/>
  <c r="O1003" i="4"/>
  <c r="O1004" i="4"/>
  <c r="O1005" i="4"/>
  <c r="O1006" i="4"/>
  <c r="O1007" i="4"/>
  <c r="O1008" i="4"/>
  <c r="O1009" i="4"/>
  <c r="S1009" i="4" s="1"/>
  <c r="O1010" i="4"/>
  <c r="O1011" i="4"/>
  <c r="O1012" i="4"/>
  <c r="O1013" i="4"/>
  <c r="O1014" i="4"/>
  <c r="O1015" i="4"/>
  <c r="O1016" i="4"/>
  <c r="O1017" i="4"/>
  <c r="O1018" i="4"/>
  <c r="O1019" i="4"/>
  <c r="O1020" i="4"/>
  <c r="O1021" i="4"/>
  <c r="O1022" i="4"/>
  <c r="O1023" i="4"/>
  <c r="O1024" i="4"/>
  <c r="O1025" i="4"/>
  <c r="S1025" i="4" s="1"/>
  <c r="O1026" i="4"/>
  <c r="O1027" i="4"/>
  <c r="O1028" i="4"/>
  <c r="O1029" i="4"/>
  <c r="O1030" i="4"/>
  <c r="O1031" i="4"/>
  <c r="O1032" i="4"/>
  <c r="O1033" i="4"/>
  <c r="S1033" i="4" s="1"/>
  <c r="O1034" i="4"/>
  <c r="O1035" i="4"/>
  <c r="O1036" i="4"/>
  <c r="O1037" i="4"/>
  <c r="O1038" i="4"/>
  <c r="O1039" i="4"/>
  <c r="O1040" i="4"/>
  <c r="O1041" i="4"/>
  <c r="O1042" i="4"/>
  <c r="S1042" i="4" s="1"/>
  <c r="O1043" i="4"/>
  <c r="O1044" i="4"/>
  <c r="O1045" i="4"/>
  <c r="O1046" i="4"/>
  <c r="O1047" i="4"/>
  <c r="S1047" i="4" s="1"/>
  <c r="O1048" i="4"/>
  <c r="O1049" i="4"/>
  <c r="O1050" i="4"/>
  <c r="O1051" i="4"/>
  <c r="O1052" i="4"/>
  <c r="O1053" i="4"/>
  <c r="O1054" i="4"/>
  <c r="O1055" i="4"/>
  <c r="O1056" i="4"/>
  <c r="O1057" i="4"/>
  <c r="S1057" i="4" s="1"/>
  <c r="O1058" i="4"/>
  <c r="O1059" i="4"/>
  <c r="O1060" i="4"/>
  <c r="O1061" i="4"/>
  <c r="O1062" i="4"/>
  <c r="O1063" i="4"/>
  <c r="O1064" i="4"/>
  <c r="O1065" i="4"/>
  <c r="O1066" i="4"/>
  <c r="O1067" i="4"/>
  <c r="O1068" i="4"/>
  <c r="O1069" i="4"/>
  <c r="S1069" i="4" s="1"/>
  <c r="O1070" i="4"/>
  <c r="O1071" i="4"/>
  <c r="O1072" i="4"/>
  <c r="O1073" i="4"/>
  <c r="O1074" i="4"/>
  <c r="O1075" i="4"/>
  <c r="O1076" i="4"/>
  <c r="O1077" i="4"/>
  <c r="O1078" i="4"/>
  <c r="O1079" i="4"/>
  <c r="O1080" i="4"/>
  <c r="O1081" i="4"/>
  <c r="S1081" i="4" s="1"/>
  <c r="O1082" i="4"/>
  <c r="O1083" i="4"/>
  <c r="O1084" i="4"/>
  <c r="O1085" i="4"/>
  <c r="O1086" i="4"/>
  <c r="O1087" i="4"/>
  <c r="O1088" i="4"/>
  <c r="O1089" i="4"/>
  <c r="O1090" i="4"/>
  <c r="O1091" i="4"/>
  <c r="O1092" i="4"/>
  <c r="O1093" i="4"/>
  <c r="S1093" i="4" s="1"/>
  <c r="O1094" i="4"/>
  <c r="O1095" i="4"/>
  <c r="O1096" i="4"/>
  <c r="O1097" i="4"/>
  <c r="O1098" i="4"/>
  <c r="O1099" i="4"/>
  <c r="O1100" i="4"/>
  <c r="O1101" i="4"/>
  <c r="O1102" i="4"/>
  <c r="O1103" i="4"/>
  <c r="O1104" i="4"/>
  <c r="S1104" i="4" s="1"/>
  <c r="O1105" i="4"/>
  <c r="O1106" i="4"/>
  <c r="O1107" i="4"/>
  <c r="O1108" i="4"/>
  <c r="O1109" i="4"/>
  <c r="S1109" i="4" s="1"/>
  <c r="O1110" i="4"/>
  <c r="O1111" i="4"/>
  <c r="O1112" i="4"/>
  <c r="O1113" i="4"/>
  <c r="O1114" i="4"/>
  <c r="O1115" i="4"/>
  <c r="O1116" i="4"/>
  <c r="O1117" i="4"/>
  <c r="S1117" i="4" s="1"/>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S1141" i="4" s="1"/>
  <c r="O1142" i="4"/>
  <c r="O1143" i="4"/>
  <c r="O1144" i="4"/>
  <c r="O1145" i="4"/>
  <c r="O1146" i="4"/>
  <c r="O1147" i="4"/>
  <c r="O1148" i="4"/>
  <c r="O1149" i="4"/>
  <c r="S1149" i="4" s="1"/>
  <c r="O1150" i="4"/>
  <c r="O1151" i="4"/>
  <c r="O1152" i="4"/>
  <c r="S1152" i="4" s="1"/>
  <c r="O1153" i="4"/>
  <c r="O1154" i="4"/>
  <c r="O1155" i="4"/>
  <c r="O1156" i="4"/>
  <c r="S1156" i="4" s="1"/>
  <c r="O1157" i="4"/>
  <c r="O1158" i="4"/>
  <c r="O1159" i="4"/>
  <c r="O1160" i="4"/>
  <c r="O1161" i="4"/>
  <c r="O1162" i="4"/>
  <c r="O1163" i="4"/>
  <c r="O1164" i="4"/>
  <c r="O1165" i="4"/>
  <c r="O1166" i="4"/>
  <c r="O1167" i="4"/>
  <c r="O1168" i="4"/>
  <c r="O1169" i="4"/>
  <c r="O1170" i="4"/>
  <c r="O1171" i="4"/>
  <c r="O1172" i="4"/>
  <c r="O1173" i="4"/>
  <c r="O1174" i="4"/>
  <c r="O1175" i="4"/>
  <c r="O1176" i="4"/>
  <c r="O1177" i="4"/>
  <c r="S1177" i="4" s="1"/>
  <c r="O1178" i="4"/>
  <c r="O1179" i="4"/>
  <c r="O1180" i="4"/>
  <c r="O1181" i="4"/>
  <c r="O1182" i="4"/>
  <c r="O1183" i="4"/>
  <c r="O1184" i="4"/>
  <c r="O1185" i="4"/>
  <c r="O1186" i="4"/>
  <c r="O1187" i="4"/>
  <c r="O1188" i="4"/>
  <c r="O1189" i="4"/>
  <c r="S1189" i="4" s="1"/>
  <c r="O1190" i="4"/>
  <c r="O1191" i="4"/>
  <c r="O1192" i="4"/>
  <c r="O1193" i="4"/>
  <c r="O1194" i="4"/>
  <c r="O1195" i="4"/>
  <c r="O1196" i="4"/>
  <c r="O1197" i="4"/>
  <c r="O1198" i="4"/>
  <c r="O1199" i="4"/>
  <c r="O1200" i="4"/>
  <c r="O1201" i="4"/>
  <c r="S1201" i="4" s="1"/>
  <c r="O1202" i="4"/>
  <c r="O1203" i="4"/>
  <c r="O1204" i="4"/>
  <c r="O1205" i="4"/>
  <c r="O1206" i="4"/>
  <c r="O1207" i="4"/>
  <c r="O1208" i="4"/>
  <c r="O1209" i="4"/>
  <c r="O1210" i="4"/>
  <c r="S1210" i="4" s="1"/>
  <c r="O1211" i="4"/>
  <c r="O1212" i="4"/>
  <c r="O1213" i="4"/>
  <c r="O1214" i="4"/>
  <c r="O1215" i="4"/>
  <c r="O1216" i="4"/>
  <c r="O1217" i="4"/>
  <c r="O1218" i="4"/>
  <c r="O1219" i="4"/>
  <c r="O1220" i="4"/>
  <c r="O1221" i="4"/>
  <c r="O1222" i="4"/>
  <c r="O1223" i="4"/>
  <c r="O1224" i="4"/>
  <c r="O1225" i="4"/>
  <c r="S1225" i="4" s="1"/>
  <c r="O1226" i="4"/>
  <c r="O1227" i="4"/>
  <c r="O1228" i="4"/>
  <c r="O1229" i="4"/>
  <c r="O1230" i="4"/>
  <c r="O1231" i="4"/>
  <c r="O1232" i="4"/>
  <c r="O1233" i="4"/>
  <c r="O1234" i="4"/>
  <c r="S1234" i="4" s="1"/>
  <c r="O1235" i="4"/>
  <c r="O1236" i="4"/>
  <c r="S1236" i="4" s="1"/>
  <c r="O1237" i="4"/>
  <c r="S1237" i="4" s="1"/>
  <c r="O1238" i="4"/>
  <c r="O1239" i="4"/>
  <c r="O1240" i="4"/>
  <c r="O1241" i="4"/>
  <c r="O1242" i="4"/>
  <c r="O1243" i="4"/>
  <c r="O1244" i="4"/>
  <c r="O1245" i="4"/>
  <c r="O1246" i="4"/>
  <c r="O1247" i="4"/>
  <c r="O1248" i="4"/>
  <c r="O1249" i="4"/>
  <c r="S1249" i="4" s="1"/>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S1273" i="4" s="1"/>
  <c r="O1274" i="4"/>
  <c r="O1275" i="4"/>
  <c r="O1276" i="4"/>
  <c r="O1277" i="4"/>
  <c r="O1278" i="4"/>
  <c r="O1279" i="4"/>
  <c r="O1280" i="4"/>
  <c r="O1281" i="4"/>
  <c r="S1281" i="4" s="1"/>
  <c r="O1282" i="4"/>
  <c r="O1283" i="4"/>
  <c r="O1284" i="4"/>
  <c r="O1285" i="4"/>
  <c r="S1285" i="4" s="1"/>
  <c r="O1286" i="4"/>
  <c r="O1287" i="4"/>
  <c r="O1288" i="4"/>
  <c r="O1289" i="4"/>
  <c r="O1290" i="4"/>
  <c r="O1291" i="4"/>
  <c r="O1292" i="4"/>
  <c r="O1293" i="4"/>
  <c r="O1294" i="4"/>
  <c r="O1295" i="4"/>
  <c r="O1296" i="4"/>
  <c r="O1297" i="4"/>
  <c r="S1297" i="4" s="1"/>
  <c r="O1298" i="4"/>
  <c r="O1299" i="4"/>
  <c r="O1300" i="4"/>
  <c r="O1301" i="4"/>
  <c r="O1302" i="4"/>
  <c r="O1303" i="4"/>
  <c r="O1304" i="4"/>
  <c r="O1305" i="4"/>
  <c r="S1305" i="4" s="1"/>
  <c r="O1306" i="4"/>
  <c r="O1307" i="4"/>
  <c r="O1308" i="4"/>
  <c r="O1309" i="4"/>
  <c r="O1310" i="4"/>
  <c r="O1311" i="4"/>
  <c r="O1312" i="4"/>
  <c r="O1313" i="4"/>
  <c r="O1314" i="4"/>
  <c r="O1315" i="4"/>
  <c r="O1316" i="4"/>
  <c r="O1317" i="4"/>
  <c r="O1318" i="4"/>
  <c r="O1319" i="4"/>
  <c r="O1320" i="4"/>
  <c r="O1321" i="4"/>
  <c r="S1321" i="4" s="1"/>
  <c r="O1322" i="4"/>
  <c r="O1323" i="4"/>
  <c r="S1323" i="4" s="1"/>
  <c r="O1324" i="4"/>
  <c r="O1325" i="4"/>
  <c r="O1326" i="4"/>
  <c r="S1326" i="4" s="1"/>
  <c r="O1327" i="4"/>
  <c r="O1328" i="4"/>
  <c r="O1329" i="4"/>
  <c r="O1330" i="4"/>
  <c r="O1331" i="4"/>
  <c r="O1332" i="4"/>
  <c r="O1333" i="4"/>
  <c r="S1333" i="4" s="1"/>
  <c r="O1334" i="4"/>
  <c r="O1335" i="4"/>
  <c r="O1336" i="4"/>
  <c r="O1337" i="4"/>
  <c r="O1338" i="4"/>
  <c r="O1339" i="4"/>
  <c r="O1340" i="4"/>
  <c r="O1341" i="4"/>
  <c r="O1342" i="4"/>
  <c r="O1343" i="4"/>
  <c r="O1344" i="4"/>
  <c r="O1345" i="4"/>
  <c r="O1346" i="4"/>
  <c r="O1347" i="4"/>
  <c r="S1347" i="4" s="1"/>
  <c r="O1348" i="4"/>
  <c r="O1349" i="4"/>
  <c r="O1350" i="4"/>
  <c r="O1351" i="4"/>
  <c r="O1352" i="4"/>
  <c r="R721" i="4"/>
  <c r="R677" i="4"/>
  <c r="R603" i="4"/>
  <c r="R594" i="4"/>
  <c r="R571" i="4"/>
  <c r="R562" i="4"/>
  <c r="R543" i="4"/>
  <c r="R537" i="4"/>
  <c r="R534" i="4"/>
  <c r="R532" i="4"/>
  <c r="R521" i="4"/>
  <c r="R499" i="4"/>
  <c r="R489" i="4"/>
  <c r="R488" i="4"/>
  <c r="R477" i="4"/>
  <c r="R466" i="4"/>
  <c r="R465" i="4"/>
  <c r="R457" i="4"/>
  <c r="R456" i="4"/>
  <c r="R447" i="4"/>
  <c r="R441" i="4"/>
  <c r="R436" i="4"/>
  <c r="R410" i="4"/>
  <c r="R407" i="4"/>
  <c r="R395" i="4"/>
  <c r="R376" i="4"/>
  <c r="R365" i="4"/>
  <c r="R364" i="4"/>
  <c r="R351" i="4"/>
  <c r="R340" i="4"/>
  <c r="R339" i="4"/>
  <c r="R329" i="4"/>
  <c r="R327" i="4"/>
  <c r="R316" i="4"/>
  <c r="R308" i="4"/>
  <c r="R303" i="4"/>
  <c r="R272" i="4"/>
  <c r="R269" i="4"/>
  <c r="R256" i="4"/>
  <c r="R248" i="4"/>
  <c r="R243" i="4"/>
  <c r="R233" i="4"/>
  <c r="R209" i="4"/>
  <c r="R208" i="4"/>
  <c r="R207" i="4"/>
  <c r="R196" i="4"/>
  <c r="R195" i="4"/>
  <c r="R172" i="4"/>
  <c r="R159" i="4"/>
  <c r="R128" i="4"/>
  <c r="R112" i="4"/>
  <c r="R89" i="4"/>
  <c r="R80" i="4"/>
  <c r="R77" i="4"/>
  <c r="R76" i="4"/>
  <c r="R64" i="4"/>
  <c r="R63" i="4"/>
  <c r="R52" i="4"/>
  <c r="R51" i="4"/>
  <c r="R41" i="4"/>
  <c r="R39" i="4"/>
  <c r="R28" i="4"/>
  <c r="R15" i="4"/>
  <c r="R3" i="4"/>
  <c r="R6" i="4"/>
  <c r="R7" i="4"/>
  <c r="R8" i="4"/>
  <c r="R9" i="4"/>
  <c r="R10" i="4"/>
  <c r="R11" i="4"/>
  <c r="R12" i="4"/>
  <c r="R14" i="4"/>
  <c r="R18" i="4"/>
  <c r="R19" i="4"/>
  <c r="R20" i="4"/>
  <c r="R21" i="4"/>
  <c r="R22" i="4"/>
  <c r="R23" i="4"/>
  <c r="R24" i="4"/>
  <c r="R26" i="4"/>
  <c r="R30" i="4"/>
  <c r="R31" i="4"/>
  <c r="R33" i="4"/>
  <c r="R34" i="4"/>
  <c r="R35" i="4"/>
  <c r="R36" i="4"/>
  <c r="R37" i="4"/>
  <c r="R38" i="4"/>
  <c r="R42" i="4"/>
  <c r="R43" i="4"/>
  <c r="R45" i="4"/>
  <c r="R46" i="4"/>
  <c r="R47" i="4"/>
  <c r="R48" i="4"/>
  <c r="R50" i="4"/>
  <c r="R54" i="4"/>
  <c r="R55" i="4"/>
  <c r="R56" i="4"/>
  <c r="R57" i="4"/>
  <c r="R58" i="4"/>
  <c r="R59" i="4"/>
  <c r="R60" i="4"/>
  <c r="R61" i="4"/>
  <c r="R62" i="4"/>
  <c r="R66" i="4"/>
  <c r="R67" i="4"/>
  <c r="R69" i="4"/>
  <c r="R70" i="4"/>
  <c r="R71" i="4"/>
  <c r="R72" i="4"/>
  <c r="R73" i="4"/>
  <c r="R74" i="4"/>
  <c r="R78" i="4"/>
  <c r="R79" i="4"/>
  <c r="R81" i="4"/>
  <c r="R82" i="4"/>
  <c r="R83" i="4"/>
  <c r="R84" i="4"/>
  <c r="R85" i="4"/>
  <c r="R86" i="4"/>
  <c r="R87" i="4"/>
  <c r="R90" i="4"/>
  <c r="R91" i="4"/>
  <c r="R93" i="4"/>
  <c r="R94" i="4"/>
  <c r="R95" i="4"/>
  <c r="R96" i="4"/>
  <c r="R97" i="4"/>
  <c r="R98" i="4"/>
  <c r="R99" i="4"/>
  <c r="R102" i="4"/>
  <c r="R103" i="4"/>
  <c r="R105" i="4"/>
  <c r="R106" i="4"/>
  <c r="R107" i="4"/>
  <c r="R108" i="4"/>
  <c r="R109" i="4"/>
  <c r="R110" i="4"/>
  <c r="R111" i="4"/>
  <c r="R114" i="4"/>
  <c r="R115" i="4"/>
  <c r="R116" i="4"/>
  <c r="R117" i="4"/>
  <c r="R118" i="4"/>
  <c r="R119" i="4"/>
  <c r="R120" i="4"/>
  <c r="R121" i="4"/>
  <c r="R122" i="4"/>
  <c r="R123" i="4"/>
  <c r="R125" i="4"/>
  <c r="R126" i="4"/>
  <c r="R127" i="4"/>
  <c r="R129" i="4"/>
  <c r="R130" i="4"/>
  <c r="R131" i="4"/>
  <c r="R132" i="4"/>
  <c r="R133" i="4"/>
  <c r="R134" i="4"/>
  <c r="R138" i="4"/>
  <c r="R139" i="4"/>
  <c r="R140" i="4"/>
  <c r="R141" i="4"/>
  <c r="R142" i="4"/>
  <c r="R143" i="4"/>
  <c r="R144" i="4"/>
  <c r="R145" i="4"/>
  <c r="R146" i="4"/>
  <c r="R147" i="4"/>
  <c r="R150" i="4"/>
  <c r="R151" i="4"/>
  <c r="R152" i="4"/>
  <c r="R153" i="4"/>
  <c r="R154" i="4"/>
  <c r="R155" i="4"/>
  <c r="R156" i="4"/>
  <c r="R157" i="4"/>
  <c r="R158" i="4"/>
  <c r="R162" i="4"/>
  <c r="R163" i="4"/>
  <c r="R164" i="4"/>
  <c r="R165" i="4"/>
  <c r="R166" i="4"/>
  <c r="R167" i="4"/>
  <c r="R168" i="4"/>
  <c r="R169" i="4"/>
  <c r="R170" i="4"/>
  <c r="R174" i="4"/>
  <c r="R175" i="4"/>
  <c r="R176" i="4"/>
  <c r="R177" i="4"/>
  <c r="R178" i="4"/>
  <c r="R179" i="4"/>
  <c r="R180" i="4"/>
  <c r="R181" i="4"/>
  <c r="R182" i="4"/>
  <c r="R186" i="4"/>
  <c r="R187" i="4"/>
  <c r="R189" i="4"/>
  <c r="R190" i="4"/>
  <c r="R191" i="4"/>
  <c r="R192" i="4"/>
  <c r="R193" i="4"/>
  <c r="R194" i="4"/>
  <c r="R198" i="4"/>
  <c r="R199" i="4"/>
  <c r="R201" i="4"/>
  <c r="R202" i="4"/>
  <c r="R203" i="4"/>
  <c r="R204" i="4"/>
  <c r="R205" i="4"/>
  <c r="R206" i="4"/>
  <c r="R210" i="4"/>
  <c r="R211" i="4"/>
  <c r="R213" i="4"/>
  <c r="R214" i="4"/>
  <c r="R215" i="4"/>
  <c r="R216" i="4"/>
  <c r="R217" i="4"/>
  <c r="R218" i="4"/>
  <c r="R222" i="4"/>
  <c r="R223" i="4"/>
  <c r="R225" i="4"/>
  <c r="R226" i="4"/>
  <c r="R227" i="4"/>
  <c r="R228" i="4"/>
  <c r="R229" i="4"/>
  <c r="R230" i="4"/>
  <c r="R234" i="4"/>
  <c r="R235" i="4"/>
  <c r="R237" i="4"/>
  <c r="R238" i="4"/>
  <c r="R239" i="4"/>
  <c r="R240" i="4"/>
  <c r="R241" i="4"/>
  <c r="R242" i="4"/>
  <c r="R246" i="4"/>
  <c r="R247" i="4"/>
  <c r="R249" i="4"/>
  <c r="R250" i="4"/>
  <c r="R251" i="4"/>
  <c r="R252" i="4"/>
  <c r="R253" i="4"/>
  <c r="R254" i="4"/>
  <c r="R258" i="4"/>
  <c r="R259" i="4"/>
  <c r="R261" i="4"/>
  <c r="R262" i="4"/>
  <c r="R263" i="4"/>
  <c r="R264" i="4"/>
  <c r="R265" i="4"/>
  <c r="R266" i="4"/>
  <c r="R270" i="4"/>
  <c r="R271" i="4"/>
  <c r="R273" i="4"/>
  <c r="R274" i="4"/>
  <c r="R275" i="4"/>
  <c r="R276" i="4"/>
  <c r="R277" i="4"/>
  <c r="R278" i="4"/>
  <c r="R282" i="4"/>
  <c r="R283" i="4"/>
  <c r="R285" i="4"/>
  <c r="R286" i="4"/>
  <c r="R287" i="4"/>
  <c r="R288" i="4"/>
  <c r="R289" i="4"/>
  <c r="R290" i="4"/>
  <c r="R294" i="4"/>
  <c r="R295" i="4"/>
  <c r="R297" i="4"/>
  <c r="R298" i="4"/>
  <c r="R299" i="4"/>
  <c r="R300" i="4"/>
  <c r="R301" i="4"/>
  <c r="R302" i="4"/>
  <c r="R306" i="4"/>
  <c r="R307" i="4"/>
  <c r="R309" i="4"/>
  <c r="R310" i="4"/>
  <c r="R311" i="4"/>
  <c r="R312" i="4"/>
  <c r="R313" i="4"/>
  <c r="R314" i="4"/>
  <c r="R318" i="4"/>
  <c r="R319" i="4"/>
  <c r="R321" i="4"/>
  <c r="R322" i="4"/>
  <c r="R323" i="4"/>
  <c r="R324" i="4"/>
  <c r="R325" i="4"/>
  <c r="R326" i="4"/>
  <c r="R330" i="4"/>
  <c r="R331" i="4"/>
  <c r="R333" i="4"/>
  <c r="R334" i="4"/>
  <c r="R335" i="4"/>
  <c r="R336" i="4"/>
  <c r="R337" i="4"/>
  <c r="R338" i="4"/>
  <c r="R342" i="4"/>
  <c r="R343" i="4"/>
  <c r="R345" i="4"/>
  <c r="R346" i="4"/>
  <c r="R347" i="4"/>
  <c r="R348" i="4"/>
  <c r="R349" i="4"/>
  <c r="R350" i="4"/>
  <c r="R354" i="4"/>
  <c r="R355" i="4"/>
  <c r="R357" i="4"/>
  <c r="R358" i="4"/>
  <c r="R359" i="4"/>
  <c r="R360" i="4"/>
  <c r="R361" i="4"/>
  <c r="R362" i="4"/>
  <c r="R366" i="4"/>
  <c r="R367" i="4"/>
  <c r="R369" i="4"/>
  <c r="R370" i="4"/>
  <c r="R371" i="4"/>
  <c r="R372" i="4"/>
  <c r="R373" i="4"/>
  <c r="R377" i="4"/>
  <c r="R379" i="4"/>
  <c r="R380" i="4"/>
  <c r="R381" i="4"/>
  <c r="R382" i="4"/>
  <c r="R383" i="4"/>
  <c r="R387" i="4"/>
  <c r="R388" i="4"/>
  <c r="R390" i="4"/>
  <c r="R391" i="4"/>
  <c r="R392" i="4"/>
  <c r="R393" i="4"/>
  <c r="R397" i="4"/>
  <c r="R398" i="4"/>
  <c r="R400" i="4"/>
  <c r="R401" i="4"/>
  <c r="R402" i="4"/>
  <c r="R403" i="4"/>
  <c r="R404" i="4"/>
  <c r="R408" i="4"/>
  <c r="R409" i="4"/>
  <c r="R411" i="4"/>
  <c r="R412" i="4"/>
  <c r="R413" i="4"/>
  <c r="R414" i="4"/>
  <c r="R415" i="4"/>
  <c r="R417" i="4"/>
  <c r="R418" i="4"/>
  <c r="R420" i="4"/>
  <c r="R421" i="4"/>
  <c r="R422" i="4"/>
  <c r="R423" i="4"/>
  <c r="R424" i="4"/>
  <c r="R428" i="4"/>
  <c r="R429" i="4"/>
  <c r="R431" i="4"/>
  <c r="R432" i="4"/>
  <c r="R433" i="4"/>
  <c r="R434" i="4"/>
  <c r="R435" i="4"/>
  <c r="R439" i="4"/>
  <c r="R440" i="4"/>
  <c r="R442" i="4"/>
  <c r="R443" i="4"/>
  <c r="R444" i="4"/>
  <c r="R445" i="4"/>
  <c r="R449" i="4"/>
  <c r="R450" i="4"/>
  <c r="R452" i="4"/>
  <c r="R453" i="4"/>
  <c r="R454" i="4"/>
  <c r="R455" i="4"/>
  <c r="R458" i="4"/>
  <c r="R460" i="4"/>
  <c r="R461" i="4"/>
  <c r="R462" i="4"/>
  <c r="R463" i="4"/>
  <c r="R464" i="4"/>
  <c r="R468" i="4"/>
  <c r="R469" i="4"/>
  <c r="R471" i="4"/>
  <c r="R472" i="4"/>
  <c r="R473" i="4"/>
  <c r="R474" i="4"/>
  <c r="R475" i="4"/>
  <c r="R476" i="4"/>
  <c r="R480" i="4"/>
  <c r="R481" i="4"/>
  <c r="R483" i="4"/>
  <c r="R484" i="4"/>
  <c r="R485" i="4"/>
  <c r="R486" i="4"/>
  <c r="R490" i="4"/>
  <c r="R491" i="4"/>
  <c r="R493" i="4"/>
  <c r="R494" i="4"/>
  <c r="R495" i="4"/>
  <c r="R496" i="4"/>
  <c r="R497" i="4"/>
  <c r="R500" i="4"/>
  <c r="R501" i="4"/>
  <c r="R503" i="4"/>
  <c r="R504" i="4"/>
  <c r="R505" i="4"/>
  <c r="R506" i="4"/>
  <c r="R507" i="4"/>
  <c r="R508" i="4"/>
  <c r="R512" i="4"/>
  <c r="R513" i="4"/>
  <c r="R515" i="4"/>
  <c r="R516" i="4"/>
  <c r="R517" i="4"/>
  <c r="R518" i="4"/>
  <c r="R519" i="4"/>
  <c r="R523" i="4"/>
  <c r="R524" i="4"/>
  <c r="R526" i="4"/>
  <c r="R527" i="4"/>
  <c r="R528" i="4"/>
  <c r="R529" i="4"/>
  <c r="R530" i="4"/>
  <c r="R531" i="4"/>
  <c r="R535" i="4"/>
  <c r="R536" i="4"/>
  <c r="R538" i="4"/>
  <c r="R539" i="4"/>
  <c r="R540" i="4"/>
  <c r="R541" i="4"/>
  <c r="R545" i="4"/>
  <c r="R546" i="4"/>
  <c r="R547" i="4"/>
  <c r="R548" i="4"/>
  <c r="R549" i="4"/>
  <c r="R550" i="4"/>
  <c r="R551" i="4"/>
  <c r="R555" i="4"/>
  <c r="R556" i="4"/>
  <c r="R558" i="4"/>
  <c r="R559" i="4"/>
  <c r="R560" i="4"/>
  <c r="R561" i="4"/>
  <c r="R565" i="4"/>
  <c r="R566" i="4"/>
  <c r="R567" i="4"/>
  <c r="R568" i="4"/>
  <c r="R569" i="4"/>
  <c r="R572" i="4"/>
  <c r="R573" i="4"/>
  <c r="R574" i="4"/>
  <c r="R575" i="4"/>
  <c r="R576" i="4"/>
  <c r="R577" i="4"/>
  <c r="R578" i="4"/>
  <c r="R580" i="4"/>
  <c r="R581" i="4"/>
  <c r="R582" i="4"/>
  <c r="R583" i="4"/>
  <c r="R584" i="4"/>
  <c r="R585" i="4"/>
  <c r="R588" i="4"/>
  <c r="R589" i="4"/>
  <c r="R590" i="4"/>
  <c r="R591" i="4"/>
  <c r="R592" i="4"/>
  <c r="R593" i="4"/>
  <c r="R595" i="4"/>
  <c r="R596" i="4"/>
  <c r="R597" i="4"/>
  <c r="R598" i="4"/>
  <c r="R599" i="4"/>
  <c r="R600" i="4"/>
  <c r="R601" i="4"/>
  <c r="R602" i="4"/>
  <c r="R604" i="4"/>
  <c r="R605" i="4"/>
  <c r="R606" i="4"/>
  <c r="R607" i="4"/>
  <c r="R608" i="4"/>
  <c r="R609" i="4"/>
  <c r="R610" i="4"/>
  <c r="R611" i="4"/>
  <c r="R612" i="4"/>
  <c r="R614" i="4"/>
  <c r="R615" i="4"/>
  <c r="R616" i="4"/>
  <c r="R617" i="4"/>
  <c r="R618" i="4"/>
  <c r="R619" i="4"/>
  <c r="R620" i="4"/>
  <c r="R621" i="4"/>
  <c r="R623" i="4"/>
  <c r="R624" i="4"/>
  <c r="R625" i="4"/>
  <c r="R626" i="4"/>
  <c r="R627" i="4"/>
  <c r="R628" i="4"/>
  <c r="R629" i="4"/>
  <c r="R630" i="4"/>
  <c r="R631" i="4"/>
  <c r="R632" i="4"/>
  <c r="R633" i="4"/>
  <c r="R634" i="4"/>
  <c r="R635" i="4"/>
  <c r="R636" i="4"/>
  <c r="R637" i="4"/>
  <c r="R638" i="4"/>
  <c r="R639" i="4"/>
  <c r="R641" i="4"/>
  <c r="R642" i="4"/>
  <c r="R643" i="4"/>
  <c r="R644" i="4"/>
  <c r="R645" i="4"/>
  <c r="R646" i="4"/>
  <c r="R647" i="4"/>
  <c r="R648" i="4"/>
  <c r="R650" i="4"/>
  <c r="R651" i="4"/>
  <c r="R652" i="4"/>
  <c r="R653" i="4"/>
  <c r="R654" i="4"/>
  <c r="R655" i="4"/>
  <c r="R656" i="4"/>
  <c r="R657" i="4"/>
  <c r="R658" i="4"/>
  <c r="R659" i="4"/>
  <c r="R660" i="4"/>
  <c r="R661" i="4"/>
  <c r="R662" i="4"/>
  <c r="R663" i="4"/>
  <c r="R664" i="4"/>
  <c r="R665" i="4"/>
  <c r="R666" i="4"/>
  <c r="R668" i="4"/>
  <c r="R669" i="4"/>
  <c r="R670" i="4"/>
  <c r="R671" i="4"/>
  <c r="R672" i="4"/>
  <c r="R673" i="4"/>
  <c r="R674" i="4"/>
  <c r="R675" i="4"/>
  <c r="R676" i="4"/>
  <c r="R678" i="4"/>
  <c r="R679" i="4"/>
  <c r="R680" i="4"/>
  <c r="R681" i="4"/>
  <c r="R682" i="4"/>
  <c r="R683" i="4"/>
  <c r="R684" i="4"/>
  <c r="R685" i="4"/>
  <c r="R686" i="4"/>
  <c r="R687" i="4"/>
  <c r="R688" i="4"/>
  <c r="R690" i="4"/>
  <c r="R691" i="4"/>
  <c r="R692" i="4"/>
  <c r="R693" i="4"/>
  <c r="R694" i="4"/>
  <c r="R695" i="4"/>
  <c r="R696" i="4"/>
  <c r="R697" i="4"/>
  <c r="R698" i="4"/>
  <c r="R700" i="4"/>
  <c r="R701" i="4"/>
  <c r="R702" i="4"/>
  <c r="R703" i="4"/>
  <c r="R704" i="4"/>
  <c r="R705" i="4"/>
  <c r="R706" i="4"/>
  <c r="R707" i="4"/>
  <c r="R708" i="4"/>
  <c r="R709" i="4"/>
  <c r="R711" i="4"/>
  <c r="R712" i="4"/>
  <c r="R713" i="4"/>
  <c r="R714" i="4"/>
  <c r="R715" i="4"/>
  <c r="R716" i="4"/>
  <c r="R717" i="4"/>
  <c r="R718" i="4"/>
  <c r="R719" i="4"/>
  <c r="R720" i="4"/>
  <c r="R722" i="4"/>
  <c r="R723" i="4"/>
  <c r="R724" i="4"/>
  <c r="R725" i="4"/>
  <c r="R726" i="4"/>
  <c r="R727" i="4"/>
  <c r="R728" i="4"/>
  <c r="R729" i="4"/>
  <c r="R730" i="4"/>
  <c r="R731"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2" i="4"/>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Z599" i="4" s="1"/>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W165" i="4" s="1"/>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Z257" i="4" s="1"/>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AA293" i="4" s="1"/>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2" i="4"/>
  <c r="P3" i="4"/>
  <c r="T3" i="4" s="1"/>
  <c r="U3" i="4" s="1"/>
  <c r="P4" i="4"/>
  <c r="T4" i="4" s="1"/>
  <c r="U4" i="4" s="1"/>
  <c r="P5" i="4"/>
  <c r="T5" i="4" s="1"/>
  <c r="U5" i="4" s="1"/>
  <c r="P6" i="4"/>
  <c r="T6" i="4" s="1"/>
  <c r="U6" i="4" s="1"/>
  <c r="P7" i="4"/>
  <c r="T7" i="4" s="1"/>
  <c r="U7" i="4" s="1"/>
  <c r="P8" i="4"/>
  <c r="T8" i="4" s="1"/>
  <c r="U8" i="4" s="1"/>
  <c r="P9" i="4"/>
  <c r="T9" i="4" s="1"/>
  <c r="U9" i="4" s="1"/>
  <c r="P10" i="4"/>
  <c r="T10" i="4" s="1"/>
  <c r="U10" i="4" s="1"/>
  <c r="P11" i="4"/>
  <c r="T11" i="4" s="1"/>
  <c r="U11" i="4" s="1"/>
  <c r="P12" i="4"/>
  <c r="T12" i="4" s="1"/>
  <c r="U12" i="4" s="1"/>
  <c r="P13" i="4"/>
  <c r="T13" i="4" s="1"/>
  <c r="U13" i="4" s="1"/>
  <c r="P14" i="4"/>
  <c r="T14" i="4" s="1"/>
  <c r="U14" i="4" s="1"/>
  <c r="P15" i="4"/>
  <c r="T15" i="4" s="1"/>
  <c r="U15" i="4" s="1"/>
  <c r="P16" i="4"/>
  <c r="T16" i="4" s="1"/>
  <c r="U16" i="4" s="1"/>
  <c r="P17" i="4"/>
  <c r="T17" i="4" s="1"/>
  <c r="U17" i="4" s="1"/>
  <c r="P18" i="4"/>
  <c r="T18" i="4" s="1"/>
  <c r="U18" i="4" s="1"/>
  <c r="P19" i="4"/>
  <c r="T19" i="4" s="1"/>
  <c r="U19" i="4" s="1"/>
  <c r="P20" i="4"/>
  <c r="T20" i="4" s="1"/>
  <c r="U20" i="4" s="1"/>
  <c r="P21" i="4"/>
  <c r="T21" i="4" s="1"/>
  <c r="U21" i="4" s="1"/>
  <c r="P22" i="4"/>
  <c r="T22" i="4" s="1"/>
  <c r="U22" i="4" s="1"/>
  <c r="P23" i="4"/>
  <c r="T23" i="4" s="1"/>
  <c r="U23" i="4" s="1"/>
  <c r="P24" i="4"/>
  <c r="T24" i="4" s="1"/>
  <c r="U24" i="4" s="1"/>
  <c r="P25" i="4"/>
  <c r="T25" i="4" s="1"/>
  <c r="U25" i="4" s="1"/>
  <c r="P26" i="4"/>
  <c r="T26" i="4" s="1"/>
  <c r="U26" i="4" s="1"/>
  <c r="P27" i="4"/>
  <c r="T27" i="4" s="1"/>
  <c r="U27" i="4" s="1"/>
  <c r="P28" i="4"/>
  <c r="T28" i="4" s="1"/>
  <c r="U28" i="4" s="1"/>
  <c r="P29" i="4"/>
  <c r="T29" i="4" s="1"/>
  <c r="U29" i="4" s="1"/>
  <c r="P30" i="4"/>
  <c r="T30" i="4" s="1"/>
  <c r="U30" i="4" s="1"/>
  <c r="P31" i="4"/>
  <c r="T31" i="4" s="1"/>
  <c r="U31" i="4" s="1"/>
  <c r="P32" i="4"/>
  <c r="T32" i="4" s="1"/>
  <c r="U32" i="4" s="1"/>
  <c r="P33" i="4"/>
  <c r="T33" i="4" s="1"/>
  <c r="U33" i="4" s="1"/>
  <c r="P34" i="4"/>
  <c r="T34" i="4" s="1"/>
  <c r="U34" i="4" s="1"/>
  <c r="P35" i="4"/>
  <c r="T35" i="4" s="1"/>
  <c r="U35" i="4" s="1"/>
  <c r="P36" i="4"/>
  <c r="T36" i="4" s="1"/>
  <c r="U36" i="4" s="1"/>
  <c r="P37" i="4"/>
  <c r="T37" i="4" s="1"/>
  <c r="U37" i="4" s="1"/>
  <c r="P38" i="4"/>
  <c r="T38" i="4" s="1"/>
  <c r="U38" i="4" s="1"/>
  <c r="P39" i="4"/>
  <c r="T39" i="4" s="1"/>
  <c r="U39" i="4" s="1"/>
  <c r="P40" i="4"/>
  <c r="T40" i="4" s="1"/>
  <c r="U40" i="4" s="1"/>
  <c r="P41" i="4"/>
  <c r="T41" i="4" s="1"/>
  <c r="U41" i="4" s="1"/>
  <c r="P42" i="4"/>
  <c r="T42" i="4" s="1"/>
  <c r="U42" i="4" s="1"/>
  <c r="P43" i="4"/>
  <c r="T43" i="4" s="1"/>
  <c r="U43" i="4" s="1"/>
  <c r="P44" i="4"/>
  <c r="T44" i="4" s="1"/>
  <c r="U44" i="4" s="1"/>
  <c r="P45" i="4"/>
  <c r="T45" i="4" s="1"/>
  <c r="U45" i="4" s="1"/>
  <c r="P46" i="4"/>
  <c r="T46" i="4" s="1"/>
  <c r="U46" i="4" s="1"/>
  <c r="P47" i="4"/>
  <c r="T47" i="4" s="1"/>
  <c r="U47" i="4" s="1"/>
  <c r="P48" i="4"/>
  <c r="T48" i="4" s="1"/>
  <c r="U48" i="4" s="1"/>
  <c r="P49" i="4"/>
  <c r="T49" i="4" s="1"/>
  <c r="U49" i="4" s="1"/>
  <c r="P50" i="4"/>
  <c r="T50" i="4" s="1"/>
  <c r="U50" i="4" s="1"/>
  <c r="P51" i="4"/>
  <c r="T51" i="4" s="1"/>
  <c r="U51" i="4" s="1"/>
  <c r="P52" i="4"/>
  <c r="T52" i="4" s="1"/>
  <c r="U52" i="4" s="1"/>
  <c r="P53" i="4"/>
  <c r="T53" i="4" s="1"/>
  <c r="U53" i="4" s="1"/>
  <c r="P54" i="4"/>
  <c r="T54" i="4" s="1"/>
  <c r="U54" i="4" s="1"/>
  <c r="P55" i="4"/>
  <c r="T55" i="4" s="1"/>
  <c r="U55" i="4" s="1"/>
  <c r="P56" i="4"/>
  <c r="T56" i="4" s="1"/>
  <c r="U56" i="4" s="1"/>
  <c r="P57" i="4"/>
  <c r="T57" i="4" s="1"/>
  <c r="U57" i="4" s="1"/>
  <c r="P58" i="4"/>
  <c r="T58" i="4" s="1"/>
  <c r="U58" i="4" s="1"/>
  <c r="P59" i="4"/>
  <c r="T59" i="4" s="1"/>
  <c r="U59" i="4" s="1"/>
  <c r="P60" i="4"/>
  <c r="T60" i="4" s="1"/>
  <c r="U60" i="4" s="1"/>
  <c r="P61" i="4"/>
  <c r="T61" i="4" s="1"/>
  <c r="U61" i="4" s="1"/>
  <c r="P62" i="4"/>
  <c r="T62" i="4" s="1"/>
  <c r="U62" i="4" s="1"/>
  <c r="P63" i="4"/>
  <c r="T63" i="4" s="1"/>
  <c r="U63" i="4" s="1"/>
  <c r="P64" i="4"/>
  <c r="T64" i="4" s="1"/>
  <c r="U64" i="4" s="1"/>
  <c r="P65" i="4"/>
  <c r="T65" i="4" s="1"/>
  <c r="U65" i="4" s="1"/>
  <c r="P66" i="4"/>
  <c r="T66" i="4" s="1"/>
  <c r="U66" i="4" s="1"/>
  <c r="P67" i="4"/>
  <c r="T67" i="4" s="1"/>
  <c r="U67" i="4" s="1"/>
  <c r="P68" i="4"/>
  <c r="T68" i="4" s="1"/>
  <c r="U68" i="4" s="1"/>
  <c r="P69" i="4"/>
  <c r="T69" i="4" s="1"/>
  <c r="U69" i="4" s="1"/>
  <c r="P70" i="4"/>
  <c r="T70" i="4" s="1"/>
  <c r="U70" i="4" s="1"/>
  <c r="P71" i="4"/>
  <c r="T71" i="4" s="1"/>
  <c r="U71" i="4" s="1"/>
  <c r="P72" i="4"/>
  <c r="T72" i="4" s="1"/>
  <c r="U72" i="4" s="1"/>
  <c r="P73" i="4"/>
  <c r="T73" i="4" s="1"/>
  <c r="U73" i="4" s="1"/>
  <c r="P74" i="4"/>
  <c r="T74" i="4" s="1"/>
  <c r="U74" i="4" s="1"/>
  <c r="P75" i="4"/>
  <c r="T75" i="4" s="1"/>
  <c r="U75" i="4" s="1"/>
  <c r="P76" i="4"/>
  <c r="T76" i="4" s="1"/>
  <c r="U76" i="4" s="1"/>
  <c r="P77" i="4"/>
  <c r="T77" i="4" s="1"/>
  <c r="U77" i="4" s="1"/>
  <c r="P78" i="4"/>
  <c r="T78" i="4" s="1"/>
  <c r="U78" i="4" s="1"/>
  <c r="P79" i="4"/>
  <c r="T79" i="4" s="1"/>
  <c r="U79" i="4" s="1"/>
  <c r="P80" i="4"/>
  <c r="T80" i="4" s="1"/>
  <c r="U80" i="4" s="1"/>
  <c r="P81" i="4"/>
  <c r="T81" i="4" s="1"/>
  <c r="U81" i="4" s="1"/>
  <c r="P82" i="4"/>
  <c r="T82" i="4" s="1"/>
  <c r="U82" i="4" s="1"/>
  <c r="P83" i="4"/>
  <c r="T83" i="4" s="1"/>
  <c r="U83" i="4" s="1"/>
  <c r="P84" i="4"/>
  <c r="T84" i="4" s="1"/>
  <c r="U84" i="4" s="1"/>
  <c r="P85" i="4"/>
  <c r="T85" i="4" s="1"/>
  <c r="U85" i="4" s="1"/>
  <c r="P86" i="4"/>
  <c r="T86" i="4" s="1"/>
  <c r="U86" i="4" s="1"/>
  <c r="P87" i="4"/>
  <c r="T87" i="4" s="1"/>
  <c r="U87" i="4" s="1"/>
  <c r="P88" i="4"/>
  <c r="T88" i="4" s="1"/>
  <c r="U88" i="4" s="1"/>
  <c r="P89" i="4"/>
  <c r="T89" i="4" s="1"/>
  <c r="U89" i="4" s="1"/>
  <c r="P90" i="4"/>
  <c r="T90" i="4" s="1"/>
  <c r="U90" i="4" s="1"/>
  <c r="P91" i="4"/>
  <c r="T91" i="4" s="1"/>
  <c r="U91" i="4" s="1"/>
  <c r="P92" i="4"/>
  <c r="T92" i="4" s="1"/>
  <c r="U92" i="4" s="1"/>
  <c r="P93" i="4"/>
  <c r="T93" i="4" s="1"/>
  <c r="U93" i="4" s="1"/>
  <c r="P94" i="4"/>
  <c r="T94" i="4" s="1"/>
  <c r="U94" i="4" s="1"/>
  <c r="P95" i="4"/>
  <c r="T95" i="4" s="1"/>
  <c r="U95" i="4" s="1"/>
  <c r="P96" i="4"/>
  <c r="T96" i="4" s="1"/>
  <c r="U96" i="4" s="1"/>
  <c r="P97" i="4"/>
  <c r="T97" i="4" s="1"/>
  <c r="U97" i="4" s="1"/>
  <c r="P98" i="4"/>
  <c r="T98" i="4" s="1"/>
  <c r="U98" i="4" s="1"/>
  <c r="P99" i="4"/>
  <c r="T99" i="4" s="1"/>
  <c r="U99" i="4" s="1"/>
  <c r="P100" i="4"/>
  <c r="T100" i="4" s="1"/>
  <c r="U100" i="4" s="1"/>
  <c r="P101" i="4"/>
  <c r="T101" i="4" s="1"/>
  <c r="U101" i="4" s="1"/>
  <c r="P102" i="4"/>
  <c r="T102" i="4" s="1"/>
  <c r="U102" i="4" s="1"/>
  <c r="P103" i="4"/>
  <c r="T103" i="4" s="1"/>
  <c r="U103" i="4" s="1"/>
  <c r="P104" i="4"/>
  <c r="T104" i="4" s="1"/>
  <c r="U104" i="4" s="1"/>
  <c r="P105" i="4"/>
  <c r="T105" i="4" s="1"/>
  <c r="U105" i="4" s="1"/>
  <c r="P106" i="4"/>
  <c r="T106" i="4" s="1"/>
  <c r="U106" i="4" s="1"/>
  <c r="P107" i="4"/>
  <c r="T107" i="4" s="1"/>
  <c r="U107" i="4" s="1"/>
  <c r="P108" i="4"/>
  <c r="T108" i="4" s="1"/>
  <c r="U108" i="4" s="1"/>
  <c r="P109" i="4"/>
  <c r="T109" i="4" s="1"/>
  <c r="U109" i="4" s="1"/>
  <c r="P110" i="4"/>
  <c r="T110" i="4" s="1"/>
  <c r="U110" i="4" s="1"/>
  <c r="P111" i="4"/>
  <c r="T111" i="4" s="1"/>
  <c r="U111" i="4" s="1"/>
  <c r="P112" i="4"/>
  <c r="T112" i="4" s="1"/>
  <c r="U112" i="4" s="1"/>
  <c r="P113" i="4"/>
  <c r="T113" i="4" s="1"/>
  <c r="U113" i="4" s="1"/>
  <c r="P114" i="4"/>
  <c r="T114" i="4" s="1"/>
  <c r="U114" i="4" s="1"/>
  <c r="P115" i="4"/>
  <c r="T115" i="4" s="1"/>
  <c r="U115" i="4" s="1"/>
  <c r="P116" i="4"/>
  <c r="T116" i="4" s="1"/>
  <c r="U116" i="4" s="1"/>
  <c r="P117" i="4"/>
  <c r="T117" i="4" s="1"/>
  <c r="U117" i="4" s="1"/>
  <c r="P118" i="4"/>
  <c r="T118" i="4" s="1"/>
  <c r="U118" i="4" s="1"/>
  <c r="P119" i="4"/>
  <c r="T119" i="4" s="1"/>
  <c r="U119" i="4" s="1"/>
  <c r="P120" i="4"/>
  <c r="T120" i="4" s="1"/>
  <c r="U120" i="4" s="1"/>
  <c r="P121" i="4"/>
  <c r="T121" i="4" s="1"/>
  <c r="U121" i="4" s="1"/>
  <c r="P122" i="4"/>
  <c r="T122" i="4" s="1"/>
  <c r="U122" i="4" s="1"/>
  <c r="P123" i="4"/>
  <c r="T123" i="4" s="1"/>
  <c r="U123" i="4" s="1"/>
  <c r="P124" i="4"/>
  <c r="T124" i="4" s="1"/>
  <c r="U124" i="4" s="1"/>
  <c r="P125" i="4"/>
  <c r="T125" i="4" s="1"/>
  <c r="U125" i="4" s="1"/>
  <c r="P126" i="4"/>
  <c r="T126" i="4" s="1"/>
  <c r="U126" i="4" s="1"/>
  <c r="P127" i="4"/>
  <c r="T127" i="4" s="1"/>
  <c r="U127" i="4" s="1"/>
  <c r="P128" i="4"/>
  <c r="T128" i="4" s="1"/>
  <c r="U128" i="4" s="1"/>
  <c r="P129" i="4"/>
  <c r="T129" i="4" s="1"/>
  <c r="U129" i="4" s="1"/>
  <c r="P130" i="4"/>
  <c r="T130" i="4" s="1"/>
  <c r="U130" i="4" s="1"/>
  <c r="P131" i="4"/>
  <c r="T131" i="4" s="1"/>
  <c r="U131" i="4" s="1"/>
  <c r="P132" i="4"/>
  <c r="T132" i="4" s="1"/>
  <c r="U132" i="4" s="1"/>
  <c r="P133" i="4"/>
  <c r="T133" i="4" s="1"/>
  <c r="U133" i="4" s="1"/>
  <c r="P134" i="4"/>
  <c r="T134" i="4" s="1"/>
  <c r="U134" i="4" s="1"/>
  <c r="P135" i="4"/>
  <c r="T135" i="4" s="1"/>
  <c r="U135" i="4" s="1"/>
  <c r="P136" i="4"/>
  <c r="T136" i="4" s="1"/>
  <c r="U136" i="4" s="1"/>
  <c r="P137" i="4"/>
  <c r="T137" i="4" s="1"/>
  <c r="U137" i="4" s="1"/>
  <c r="P138" i="4"/>
  <c r="T138" i="4" s="1"/>
  <c r="U138" i="4" s="1"/>
  <c r="P139" i="4"/>
  <c r="T139" i="4" s="1"/>
  <c r="U139" i="4" s="1"/>
  <c r="P140" i="4"/>
  <c r="T140" i="4" s="1"/>
  <c r="U140" i="4" s="1"/>
  <c r="P141" i="4"/>
  <c r="T141" i="4" s="1"/>
  <c r="U141" i="4" s="1"/>
  <c r="P142" i="4"/>
  <c r="T142" i="4" s="1"/>
  <c r="U142" i="4" s="1"/>
  <c r="P143" i="4"/>
  <c r="T143" i="4" s="1"/>
  <c r="U143" i="4" s="1"/>
  <c r="P144" i="4"/>
  <c r="T144" i="4" s="1"/>
  <c r="U144" i="4" s="1"/>
  <c r="P145" i="4"/>
  <c r="T145" i="4" s="1"/>
  <c r="U145" i="4" s="1"/>
  <c r="P146" i="4"/>
  <c r="T146" i="4" s="1"/>
  <c r="U146" i="4" s="1"/>
  <c r="P147" i="4"/>
  <c r="T147" i="4" s="1"/>
  <c r="U147" i="4" s="1"/>
  <c r="P148" i="4"/>
  <c r="T148" i="4" s="1"/>
  <c r="U148" i="4" s="1"/>
  <c r="P149" i="4"/>
  <c r="T149" i="4" s="1"/>
  <c r="U149" i="4" s="1"/>
  <c r="P150" i="4"/>
  <c r="T150" i="4" s="1"/>
  <c r="U150" i="4" s="1"/>
  <c r="P151" i="4"/>
  <c r="T151" i="4" s="1"/>
  <c r="U151" i="4" s="1"/>
  <c r="P152" i="4"/>
  <c r="T152" i="4" s="1"/>
  <c r="U152" i="4" s="1"/>
  <c r="P153" i="4"/>
  <c r="T153" i="4" s="1"/>
  <c r="U153" i="4" s="1"/>
  <c r="P154" i="4"/>
  <c r="T154" i="4" s="1"/>
  <c r="U154" i="4" s="1"/>
  <c r="P155" i="4"/>
  <c r="T155" i="4" s="1"/>
  <c r="U155" i="4" s="1"/>
  <c r="P156" i="4"/>
  <c r="T156" i="4" s="1"/>
  <c r="U156" i="4" s="1"/>
  <c r="P157" i="4"/>
  <c r="T157" i="4" s="1"/>
  <c r="U157" i="4" s="1"/>
  <c r="P158" i="4"/>
  <c r="T158" i="4" s="1"/>
  <c r="U158" i="4" s="1"/>
  <c r="P159" i="4"/>
  <c r="T159" i="4" s="1"/>
  <c r="U159" i="4" s="1"/>
  <c r="P160" i="4"/>
  <c r="T160" i="4" s="1"/>
  <c r="U160" i="4" s="1"/>
  <c r="P161" i="4"/>
  <c r="T161" i="4" s="1"/>
  <c r="U161" i="4" s="1"/>
  <c r="P162" i="4"/>
  <c r="T162" i="4" s="1"/>
  <c r="U162" i="4" s="1"/>
  <c r="P163" i="4"/>
  <c r="T163" i="4" s="1"/>
  <c r="U163" i="4" s="1"/>
  <c r="P164" i="4"/>
  <c r="T164" i="4" s="1"/>
  <c r="U164" i="4" s="1"/>
  <c r="P165" i="4"/>
  <c r="T165" i="4" s="1"/>
  <c r="U165" i="4" s="1"/>
  <c r="P166" i="4"/>
  <c r="T166" i="4" s="1"/>
  <c r="U166" i="4" s="1"/>
  <c r="P167" i="4"/>
  <c r="T167" i="4" s="1"/>
  <c r="U167" i="4" s="1"/>
  <c r="P168" i="4"/>
  <c r="T168" i="4" s="1"/>
  <c r="U168" i="4" s="1"/>
  <c r="P169" i="4"/>
  <c r="T169" i="4" s="1"/>
  <c r="U169" i="4" s="1"/>
  <c r="P170" i="4"/>
  <c r="T170" i="4" s="1"/>
  <c r="U170" i="4" s="1"/>
  <c r="P171" i="4"/>
  <c r="T171" i="4" s="1"/>
  <c r="U171" i="4" s="1"/>
  <c r="P172" i="4"/>
  <c r="T172" i="4" s="1"/>
  <c r="U172" i="4" s="1"/>
  <c r="P173" i="4"/>
  <c r="T173" i="4" s="1"/>
  <c r="U173" i="4" s="1"/>
  <c r="P174" i="4"/>
  <c r="T174" i="4" s="1"/>
  <c r="U174" i="4" s="1"/>
  <c r="P175" i="4"/>
  <c r="T175" i="4" s="1"/>
  <c r="U175" i="4" s="1"/>
  <c r="P176" i="4"/>
  <c r="T176" i="4" s="1"/>
  <c r="U176" i="4" s="1"/>
  <c r="P177" i="4"/>
  <c r="T177" i="4" s="1"/>
  <c r="U177" i="4" s="1"/>
  <c r="P178" i="4"/>
  <c r="T178" i="4" s="1"/>
  <c r="U178" i="4" s="1"/>
  <c r="P179" i="4"/>
  <c r="T179" i="4" s="1"/>
  <c r="U179" i="4" s="1"/>
  <c r="P180" i="4"/>
  <c r="T180" i="4" s="1"/>
  <c r="U180" i="4" s="1"/>
  <c r="P181" i="4"/>
  <c r="T181" i="4" s="1"/>
  <c r="U181" i="4" s="1"/>
  <c r="P182" i="4"/>
  <c r="T182" i="4" s="1"/>
  <c r="U182" i="4" s="1"/>
  <c r="P183" i="4"/>
  <c r="T183" i="4" s="1"/>
  <c r="U183" i="4" s="1"/>
  <c r="P184" i="4"/>
  <c r="T184" i="4" s="1"/>
  <c r="U184" i="4" s="1"/>
  <c r="P185" i="4"/>
  <c r="T185" i="4" s="1"/>
  <c r="U185" i="4" s="1"/>
  <c r="P186" i="4"/>
  <c r="T186" i="4" s="1"/>
  <c r="U186" i="4" s="1"/>
  <c r="P187" i="4"/>
  <c r="T187" i="4" s="1"/>
  <c r="U187" i="4" s="1"/>
  <c r="P188" i="4"/>
  <c r="T188" i="4" s="1"/>
  <c r="U188" i="4" s="1"/>
  <c r="P189" i="4"/>
  <c r="T189" i="4" s="1"/>
  <c r="U189" i="4" s="1"/>
  <c r="P190" i="4"/>
  <c r="T190" i="4" s="1"/>
  <c r="U190" i="4" s="1"/>
  <c r="P191" i="4"/>
  <c r="T191" i="4" s="1"/>
  <c r="U191" i="4" s="1"/>
  <c r="P192" i="4"/>
  <c r="T192" i="4" s="1"/>
  <c r="U192" i="4" s="1"/>
  <c r="P193" i="4"/>
  <c r="T193" i="4" s="1"/>
  <c r="U193" i="4" s="1"/>
  <c r="P194" i="4"/>
  <c r="T194" i="4" s="1"/>
  <c r="U194" i="4" s="1"/>
  <c r="P195" i="4"/>
  <c r="T195" i="4" s="1"/>
  <c r="U195" i="4" s="1"/>
  <c r="P196" i="4"/>
  <c r="T196" i="4" s="1"/>
  <c r="U196" i="4" s="1"/>
  <c r="P197" i="4"/>
  <c r="T197" i="4" s="1"/>
  <c r="U197" i="4" s="1"/>
  <c r="P198" i="4"/>
  <c r="T198" i="4" s="1"/>
  <c r="U198" i="4" s="1"/>
  <c r="P199" i="4"/>
  <c r="T199" i="4" s="1"/>
  <c r="U199" i="4" s="1"/>
  <c r="P200" i="4"/>
  <c r="T200" i="4" s="1"/>
  <c r="U200" i="4" s="1"/>
  <c r="P201" i="4"/>
  <c r="T201" i="4" s="1"/>
  <c r="U201" i="4" s="1"/>
  <c r="P202" i="4"/>
  <c r="T202" i="4" s="1"/>
  <c r="U202" i="4" s="1"/>
  <c r="P203" i="4"/>
  <c r="T203" i="4" s="1"/>
  <c r="U203" i="4" s="1"/>
  <c r="P204" i="4"/>
  <c r="T204" i="4" s="1"/>
  <c r="U204" i="4" s="1"/>
  <c r="P205" i="4"/>
  <c r="T205" i="4" s="1"/>
  <c r="U205" i="4" s="1"/>
  <c r="P206" i="4"/>
  <c r="T206" i="4" s="1"/>
  <c r="U206" i="4" s="1"/>
  <c r="P207" i="4"/>
  <c r="T207" i="4" s="1"/>
  <c r="U207" i="4" s="1"/>
  <c r="P208" i="4"/>
  <c r="T208" i="4" s="1"/>
  <c r="U208" i="4" s="1"/>
  <c r="P209" i="4"/>
  <c r="T209" i="4" s="1"/>
  <c r="U209" i="4" s="1"/>
  <c r="P210" i="4"/>
  <c r="T210" i="4" s="1"/>
  <c r="U210" i="4" s="1"/>
  <c r="P211" i="4"/>
  <c r="T211" i="4" s="1"/>
  <c r="U211" i="4" s="1"/>
  <c r="P212" i="4"/>
  <c r="T212" i="4" s="1"/>
  <c r="U212" i="4" s="1"/>
  <c r="P213" i="4"/>
  <c r="T213" i="4" s="1"/>
  <c r="U213" i="4" s="1"/>
  <c r="P214" i="4"/>
  <c r="T214" i="4" s="1"/>
  <c r="U214" i="4" s="1"/>
  <c r="P215" i="4"/>
  <c r="T215" i="4" s="1"/>
  <c r="U215" i="4" s="1"/>
  <c r="P216" i="4"/>
  <c r="T216" i="4" s="1"/>
  <c r="U216" i="4" s="1"/>
  <c r="P217" i="4"/>
  <c r="T217" i="4" s="1"/>
  <c r="U217" i="4" s="1"/>
  <c r="P218" i="4"/>
  <c r="T218" i="4" s="1"/>
  <c r="U218" i="4" s="1"/>
  <c r="P219" i="4"/>
  <c r="T219" i="4" s="1"/>
  <c r="U219" i="4" s="1"/>
  <c r="P220" i="4"/>
  <c r="T220" i="4" s="1"/>
  <c r="U220" i="4" s="1"/>
  <c r="P221" i="4"/>
  <c r="T221" i="4" s="1"/>
  <c r="U221" i="4" s="1"/>
  <c r="P222" i="4"/>
  <c r="T222" i="4" s="1"/>
  <c r="U222" i="4" s="1"/>
  <c r="P223" i="4"/>
  <c r="T223" i="4" s="1"/>
  <c r="U223" i="4" s="1"/>
  <c r="P224" i="4"/>
  <c r="T224" i="4" s="1"/>
  <c r="U224" i="4" s="1"/>
  <c r="P225" i="4"/>
  <c r="T225" i="4" s="1"/>
  <c r="U225" i="4" s="1"/>
  <c r="P226" i="4"/>
  <c r="T226" i="4" s="1"/>
  <c r="U226" i="4" s="1"/>
  <c r="P227" i="4"/>
  <c r="T227" i="4" s="1"/>
  <c r="U227" i="4" s="1"/>
  <c r="P228" i="4"/>
  <c r="T228" i="4" s="1"/>
  <c r="U228" i="4" s="1"/>
  <c r="P229" i="4"/>
  <c r="T229" i="4" s="1"/>
  <c r="U229" i="4" s="1"/>
  <c r="P230" i="4"/>
  <c r="T230" i="4" s="1"/>
  <c r="U230" i="4" s="1"/>
  <c r="P231" i="4"/>
  <c r="T231" i="4" s="1"/>
  <c r="U231" i="4" s="1"/>
  <c r="P232" i="4"/>
  <c r="T232" i="4" s="1"/>
  <c r="U232" i="4" s="1"/>
  <c r="P233" i="4"/>
  <c r="T233" i="4" s="1"/>
  <c r="U233" i="4" s="1"/>
  <c r="P234" i="4"/>
  <c r="T234" i="4" s="1"/>
  <c r="U234" i="4" s="1"/>
  <c r="P235" i="4"/>
  <c r="T235" i="4" s="1"/>
  <c r="U235" i="4" s="1"/>
  <c r="P236" i="4"/>
  <c r="T236" i="4" s="1"/>
  <c r="U236" i="4" s="1"/>
  <c r="P237" i="4"/>
  <c r="T237" i="4" s="1"/>
  <c r="U237" i="4" s="1"/>
  <c r="P238" i="4"/>
  <c r="T238" i="4" s="1"/>
  <c r="U238" i="4" s="1"/>
  <c r="P239" i="4"/>
  <c r="T239" i="4" s="1"/>
  <c r="U239" i="4" s="1"/>
  <c r="P240" i="4"/>
  <c r="T240" i="4" s="1"/>
  <c r="U240" i="4" s="1"/>
  <c r="P241" i="4"/>
  <c r="T241" i="4" s="1"/>
  <c r="U241" i="4" s="1"/>
  <c r="P242" i="4"/>
  <c r="T242" i="4" s="1"/>
  <c r="U242" i="4" s="1"/>
  <c r="P243" i="4"/>
  <c r="T243" i="4" s="1"/>
  <c r="U243" i="4" s="1"/>
  <c r="P244" i="4"/>
  <c r="T244" i="4" s="1"/>
  <c r="U244" i="4" s="1"/>
  <c r="P245" i="4"/>
  <c r="T245" i="4" s="1"/>
  <c r="U245" i="4" s="1"/>
  <c r="P246" i="4"/>
  <c r="T246" i="4" s="1"/>
  <c r="U246" i="4" s="1"/>
  <c r="P247" i="4"/>
  <c r="T247" i="4" s="1"/>
  <c r="U247" i="4" s="1"/>
  <c r="P248" i="4"/>
  <c r="T248" i="4" s="1"/>
  <c r="U248" i="4" s="1"/>
  <c r="P249" i="4"/>
  <c r="T249" i="4" s="1"/>
  <c r="U249" i="4" s="1"/>
  <c r="P250" i="4"/>
  <c r="T250" i="4" s="1"/>
  <c r="U250" i="4" s="1"/>
  <c r="P251" i="4"/>
  <c r="T251" i="4" s="1"/>
  <c r="U251" i="4" s="1"/>
  <c r="P252" i="4"/>
  <c r="T252" i="4" s="1"/>
  <c r="U252" i="4" s="1"/>
  <c r="P253" i="4"/>
  <c r="T253" i="4" s="1"/>
  <c r="U253" i="4" s="1"/>
  <c r="P254" i="4"/>
  <c r="T254" i="4" s="1"/>
  <c r="U254" i="4" s="1"/>
  <c r="P255" i="4"/>
  <c r="T255" i="4" s="1"/>
  <c r="U255" i="4" s="1"/>
  <c r="P256" i="4"/>
  <c r="T256" i="4" s="1"/>
  <c r="U256" i="4" s="1"/>
  <c r="P257" i="4"/>
  <c r="T257" i="4" s="1"/>
  <c r="U257" i="4" s="1"/>
  <c r="P258" i="4"/>
  <c r="T258" i="4" s="1"/>
  <c r="U258" i="4" s="1"/>
  <c r="P259" i="4"/>
  <c r="T259" i="4" s="1"/>
  <c r="U259" i="4" s="1"/>
  <c r="P260" i="4"/>
  <c r="T260" i="4" s="1"/>
  <c r="U260" i="4" s="1"/>
  <c r="P261" i="4"/>
  <c r="T261" i="4" s="1"/>
  <c r="U261" i="4" s="1"/>
  <c r="P262" i="4"/>
  <c r="T262" i="4" s="1"/>
  <c r="U262" i="4" s="1"/>
  <c r="P263" i="4"/>
  <c r="T263" i="4" s="1"/>
  <c r="U263" i="4" s="1"/>
  <c r="P264" i="4"/>
  <c r="T264" i="4" s="1"/>
  <c r="U264" i="4" s="1"/>
  <c r="P265" i="4"/>
  <c r="T265" i="4" s="1"/>
  <c r="U265" i="4" s="1"/>
  <c r="P266" i="4"/>
  <c r="T266" i="4" s="1"/>
  <c r="U266" i="4" s="1"/>
  <c r="P267" i="4"/>
  <c r="T267" i="4" s="1"/>
  <c r="U267" i="4" s="1"/>
  <c r="P268" i="4"/>
  <c r="T268" i="4" s="1"/>
  <c r="U268" i="4" s="1"/>
  <c r="P269" i="4"/>
  <c r="T269" i="4" s="1"/>
  <c r="U269" i="4" s="1"/>
  <c r="P270" i="4"/>
  <c r="T270" i="4" s="1"/>
  <c r="U270" i="4" s="1"/>
  <c r="P271" i="4"/>
  <c r="T271" i="4" s="1"/>
  <c r="U271" i="4" s="1"/>
  <c r="P272" i="4"/>
  <c r="T272" i="4" s="1"/>
  <c r="U272" i="4" s="1"/>
  <c r="P273" i="4"/>
  <c r="T273" i="4" s="1"/>
  <c r="U273" i="4" s="1"/>
  <c r="P274" i="4"/>
  <c r="T274" i="4" s="1"/>
  <c r="U274" i="4" s="1"/>
  <c r="P275" i="4"/>
  <c r="T275" i="4" s="1"/>
  <c r="U275" i="4" s="1"/>
  <c r="P276" i="4"/>
  <c r="T276" i="4" s="1"/>
  <c r="U276" i="4" s="1"/>
  <c r="P277" i="4"/>
  <c r="T277" i="4" s="1"/>
  <c r="U277" i="4" s="1"/>
  <c r="P278" i="4"/>
  <c r="T278" i="4" s="1"/>
  <c r="U278" i="4" s="1"/>
  <c r="P279" i="4"/>
  <c r="T279" i="4" s="1"/>
  <c r="U279" i="4" s="1"/>
  <c r="P280" i="4"/>
  <c r="T280" i="4" s="1"/>
  <c r="U280" i="4" s="1"/>
  <c r="P281" i="4"/>
  <c r="T281" i="4" s="1"/>
  <c r="U281" i="4" s="1"/>
  <c r="P282" i="4"/>
  <c r="T282" i="4" s="1"/>
  <c r="U282" i="4" s="1"/>
  <c r="P283" i="4"/>
  <c r="T283" i="4" s="1"/>
  <c r="U283" i="4" s="1"/>
  <c r="P284" i="4"/>
  <c r="T284" i="4" s="1"/>
  <c r="U284" i="4" s="1"/>
  <c r="P285" i="4"/>
  <c r="T285" i="4" s="1"/>
  <c r="U285" i="4" s="1"/>
  <c r="P286" i="4"/>
  <c r="T286" i="4" s="1"/>
  <c r="U286" i="4" s="1"/>
  <c r="P287" i="4"/>
  <c r="T287" i="4" s="1"/>
  <c r="U287" i="4" s="1"/>
  <c r="P288" i="4"/>
  <c r="T288" i="4" s="1"/>
  <c r="U288" i="4" s="1"/>
  <c r="P289" i="4"/>
  <c r="T289" i="4" s="1"/>
  <c r="U289" i="4" s="1"/>
  <c r="P290" i="4"/>
  <c r="T290" i="4" s="1"/>
  <c r="U290" i="4" s="1"/>
  <c r="P291" i="4"/>
  <c r="T291" i="4" s="1"/>
  <c r="U291" i="4" s="1"/>
  <c r="P292" i="4"/>
  <c r="T292" i="4" s="1"/>
  <c r="U292" i="4" s="1"/>
  <c r="P293" i="4"/>
  <c r="T293" i="4" s="1"/>
  <c r="U293" i="4" s="1"/>
  <c r="P294" i="4"/>
  <c r="T294" i="4" s="1"/>
  <c r="U294" i="4" s="1"/>
  <c r="P295" i="4"/>
  <c r="T295" i="4" s="1"/>
  <c r="U295" i="4" s="1"/>
  <c r="P296" i="4"/>
  <c r="T296" i="4" s="1"/>
  <c r="U296" i="4" s="1"/>
  <c r="P297" i="4"/>
  <c r="T297" i="4" s="1"/>
  <c r="U297" i="4" s="1"/>
  <c r="P298" i="4"/>
  <c r="T298" i="4" s="1"/>
  <c r="U298" i="4" s="1"/>
  <c r="P299" i="4"/>
  <c r="T299" i="4" s="1"/>
  <c r="U299" i="4" s="1"/>
  <c r="P300" i="4"/>
  <c r="T300" i="4" s="1"/>
  <c r="U300" i="4" s="1"/>
  <c r="P301" i="4"/>
  <c r="T301" i="4" s="1"/>
  <c r="U301" i="4" s="1"/>
  <c r="P302" i="4"/>
  <c r="T302" i="4" s="1"/>
  <c r="U302" i="4" s="1"/>
  <c r="P303" i="4"/>
  <c r="T303" i="4" s="1"/>
  <c r="U303" i="4" s="1"/>
  <c r="P304" i="4"/>
  <c r="T304" i="4" s="1"/>
  <c r="U304" i="4" s="1"/>
  <c r="P305" i="4"/>
  <c r="T305" i="4" s="1"/>
  <c r="U305" i="4" s="1"/>
  <c r="P306" i="4"/>
  <c r="T306" i="4" s="1"/>
  <c r="U306" i="4" s="1"/>
  <c r="P307" i="4"/>
  <c r="T307" i="4" s="1"/>
  <c r="U307" i="4" s="1"/>
  <c r="P308" i="4"/>
  <c r="T308" i="4" s="1"/>
  <c r="U308" i="4" s="1"/>
  <c r="P309" i="4"/>
  <c r="T309" i="4" s="1"/>
  <c r="U309" i="4" s="1"/>
  <c r="P310" i="4"/>
  <c r="T310" i="4" s="1"/>
  <c r="U310" i="4" s="1"/>
  <c r="P311" i="4"/>
  <c r="T311" i="4" s="1"/>
  <c r="U311" i="4" s="1"/>
  <c r="P312" i="4"/>
  <c r="T312" i="4" s="1"/>
  <c r="U312" i="4" s="1"/>
  <c r="P313" i="4"/>
  <c r="T313" i="4" s="1"/>
  <c r="U313" i="4" s="1"/>
  <c r="P314" i="4"/>
  <c r="T314" i="4" s="1"/>
  <c r="U314" i="4" s="1"/>
  <c r="P315" i="4"/>
  <c r="T315" i="4" s="1"/>
  <c r="U315" i="4" s="1"/>
  <c r="P316" i="4"/>
  <c r="T316" i="4" s="1"/>
  <c r="U316" i="4" s="1"/>
  <c r="P317" i="4"/>
  <c r="T317" i="4" s="1"/>
  <c r="U317" i="4" s="1"/>
  <c r="P318" i="4"/>
  <c r="T318" i="4" s="1"/>
  <c r="U318" i="4" s="1"/>
  <c r="P319" i="4"/>
  <c r="T319" i="4" s="1"/>
  <c r="U319" i="4" s="1"/>
  <c r="P320" i="4"/>
  <c r="T320" i="4" s="1"/>
  <c r="U320" i="4" s="1"/>
  <c r="P321" i="4"/>
  <c r="T321" i="4" s="1"/>
  <c r="U321" i="4" s="1"/>
  <c r="P322" i="4"/>
  <c r="T322" i="4" s="1"/>
  <c r="U322" i="4" s="1"/>
  <c r="P323" i="4"/>
  <c r="T323" i="4" s="1"/>
  <c r="U323" i="4" s="1"/>
  <c r="P324" i="4"/>
  <c r="T324" i="4" s="1"/>
  <c r="U324" i="4" s="1"/>
  <c r="P325" i="4"/>
  <c r="T325" i="4" s="1"/>
  <c r="U325" i="4" s="1"/>
  <c r="P326" i="4"/>
  <c r="T326" i="4" s="1"/>
  <c r="U326" i="4" s="1"/>
  <c r="P327" i="4"/>
  <c r="T327" i="4" s="1"/>
  <c r="U327" i="4" s="1"/>
  <c r="P328" i="4"/>
  <c r="T328" i="4" s="1"/>
  <c r="U328" i="4" s="1"/>
  <c r="P329" i="4"/>
  <c r="T329" i="4" s="1"/>
  <c r="U329" i="4" s="1"/>
  <c r="P330" i="4"/>
  <c r="T330" i="4" s="1"/>
  <c r="U330" i="4" s="1"/>
  <c r="P331" i="4"/>
  <c r="T331" i="4" s="1"/>
  <c r="U331" i="4" s="1"/>
  <c r="P332" i="4"/>
  <c r="T332" i="4" s="1"/>
  <c r="U332" i="4" s="1"/>
  <c r="P333" i="4"/>
  <c r="T333" i="4" s="1"/>
  <c r="U333" i="4" s="1"/>
  <c r="P334" i="4"/>
  <c r="T334" i="4" s="1"/>
  <c r="U334" i="4" s="1"/>
  <c r="P335" i="4"/>
  <c r="T335" i="4" s="1"/>
  <c r="U335" i="4" s="1"/>
  <c r="P336" i="4"/>
  <c r="T336" i="4" s="1"/>
  <c r="U336" i="4" s="1"/>
  <c r="P337" i="4"/>
  <c r="T337" i="4" s="1"/>
  <c r="U337" i="4" s="1"/>
  <c r="P338" i="4"/>
  <c r="T338" i="4" s="1"/>
  <c r="U338" i="4" s="1"/>
  <c r="P339" i="4"/>
  <c r="T339" i="4" s="1"/>
  <c r="U339" i="4" s="1"/>
  <c r="P340" i="4"/>
  <c r="T340" i="4" s="1"/>
  <c r="U340" i="4" s="1"/>
  <c r="P341" i="4"/>
  <c r="T341" i="4" s="1"/>
  <c r="U341" i="4" s="1"/>
  <c r="P342" i="4"/>
  <c r="T342" i="4" s="1"/>
  <c r="U342" i="4" s="1"/>
  <c r="P343" i="4"/>
  <c r="T343" i="4" s="1"/>
  <c r="U343" i="4" s="1"/>
  <c r="P344" i="4"/>
  <c r="T344" i="4" s="1"/>
  <c r="U344" i="4" s="1"/>
  <c r="P345" i="4"/>
  <c r="T345" i="4" s="1"/>
  <c r="U345" i="4" s="1"/>
  <c r="P346" i="4"/>
  <c r="T346" i="4" s="1"/>
  <c r="U346" i="4" s="1"/>
  <c r="P347" i="4"/>
  <c r="T347" i="4" s="1"/>
  <c r="U347" i="4" s="1"/>
  <c r="P348" i="4"/>
  <c r="T348" i="4" s="1"/>
  <c r="U348" i="4" s="1"/>
  <c r="P349" i="4"/>
  <c r="T349" i="4" s="1"/>
  <c r="U349" i="4" s="1"/>
  <c r="P350" i="4"/>
  <c r="T350" i="4" s="1"/>
  <c r="U350" i="4" s="1"/>
  <c r="P351" i="4"/>
  <c r="T351" i="4" s="1"/>
  <c r="U351" i="4" s="1"/>
  <c r="P352" i="4"/>
  <c r="T352" i="4" s="1"/>
  <c r="U352" i="4" s="1"/>
  <c r="P353" i="4"/>
  <c r="T353" i="4" s="1"/>
  <c r="U353" i="4" s="1"/>
  <c r="P354" i="4"/>
  <c r="T354" i="4" s="1"/>
  <c r="U354" i="4" s="1"/>
  <c r="P355" i="4"/>
  <c r="T355" i="4" s="1"/>
  <c r="U355" i="4" s="1"/>
  <c r="P356" i="4"/>
  <c r="T356" i="4" s="1"/>
  <c r="U356" i="4" s="1"/>
  <c r="P357" i="4"/>
  <c r="T357" i="4" s="1"/>
  <c r="U357" i="4" s="1"/>
  <c r="P358" i="4"/>
  <c r="T358" i="4" s="1"/>
  <c r="U358" i="4" s="1"/>
  <c r="P359" i="4"/>
  <c r="T359" i="4" s="1"/>
  <c r="U359" i="4" s="1"/>
  <c r="P360" i="4"/>
  <c r="T360" i="4" s="1"/>
  <c r="U360" i="4" s="1"/>
  <c r="P361" i="4"/>
  <c r="T361" i="4" s="1"/>
  <c r="U361" i="4" s="1"/>
  <c r="P362" i="4"/>
  <c r="T362" i="4" s="1"/>
  <c r="U362" i="4" s="1"/>
  <c r="P363" i="4"/>
  <c r="T363" i="4" s="1"/>
  <c r="U363" i="4" s="1"/>
  <c r="P364" i="4"/>
  <c r="T364" i="4" s="1"/>
  <c r="U364" i="4" s="1"/>
  <c r="P365" i="4"/>
  <c r="T365" i="4" s="1"/>
  <c r="U365" i="4" s="1"/>
  <c r="P366" i="4"/>
  <c r="T366" i="4" s="1"/>
  <c r="U366" i="4" s="1"/>
  <c r="P367" i="4"/>
  <c r="T367" i="4" s="1"/>
  <c r="U367" i="4" s="1"/>
  <c r="P368" i="4"/>
  <c r="T368" i="4" s="1"/>
  <c r="U368" i="4" s="1"/>
  <c r="P369" i="4"/>
  <c r="T369" i="4" s="1"/>
  <c r="U369" i="4" s="1"/>
  <c r="P370" i="4"/>
  <c r="T370" i="4" s="1"/>
  <c r="U370" i="4" s="1"/>
  <c r="P371" i="4"/>
  <c r="T371" i="4" s="1"/>
  <c r="U371" i="4" s="1"/>
  <c r="P372" i="4"/>
  <c r="T372" i="4" s="1"/>
  <c r="U372" i="4" s="1"/>
  <c r="P373" i="4"/>
  <c r="T373" i="4" s="1"/>
  <c r="U373" i="4" s="1"/>
  <c r="P374" i="4"/>
  <c r="T374" i="4" s="1"/>
  <c r="U374" i="4" s="1"/>
  <c r="P375" i="4"/>
  <c r="T375" i="4" s="1"/>
  <c r="U375" i="4" s="1"/>
  <c r="P376" i="4"/>
  <c r="T376" i="4" s="1"/>
  <c r="U376" i="4" s="1"/>
  <c r="P377" i="4"/>
  <c r="T377" i="4" s="1"/>
  <c r="U377" i="4" s="1"/>
  <c r="P378" i="4"/>
  <c r="T378" i="4" s="1"/>
  <c r="U378" i="4" s="1"/>
  <c r="P379" i="4"/>
  <c r="T379" i="4" s="1"/>
  <c r="U379" i="4" s="1"/>
  <c r="P380" i="4"/>
  <c r="T380" i="4" s="1"/>
  <c r="U380" i="4" s="1"/>
  <c r="P381" i="4"/>
  <c r="T381" i="4" s="1"/>
  <c r="U381" i="4" s="1"/>
  <c r="P382" i="4"/>
  <c r="T382" i="4" s="1"/>
  <c r="U382" i="4" s="1"/>
  <c r="P383" i="4"/>
  <c r="T383" i="4" s="1"/>
  <c r="U383" i="4" s="1"/>
  <c r="P384" i="4"/>
  <c r="T384" i="4" s="1"/>
  <c r="U384" i="4" s="1"/>
  <c r="P385" i="4"/>
  <c r="T385" i="4" s="1"/>
  <c r="U385" i="4" s="1"/>
  <c r="P386" i="4"/>
  <c r="T386" i="4" s="1"/>
  <c r="U386" i="4" s="1"/>
  <c r="P387" i="4"/>
  <c r="T387" i="4" s="1"/>
  <c r="U387" i="4" s="1"/>
  <c r="P388" i="4"/>
  <c r="T388" i="4" s="1"/>
  <c r="U388" i="4" s="1"/>
  <c r="P389" i="4"/>
  <c r="T389" i="4" s="1"/>
  <c r="U389" i="4" s="1"/>
  <c r="P390" i="4"/>
  <c r="T390" i="4" s="1"/>
  <c r="U390" i="4" s="1"/>
  <c r="P391" i="4"/>
  <c r="T391" i="4" s="1"/>
  <c r="U391" i="4" s="1"/>
  <c r="P392" i="4"/>
  <c r="T392" i="4" s="1"/>
  <c r="U392" i="4" s="1"/>
  <c r="P393" i="4"/>
  <c r="T393" i="4" s="1"/>
  <c r="U393" i="4" s="1"/>
  <c r="P394" i="4"/>
  <c r="T394" i="4" s="1"/>
  <c r="U394" i="4" s="1"/>
  <c r="P395" i="4"/>
  <c r="T395" i="4" s="1"/>
  <c r="U395" i="4" s="1"/>
  <c r="P396" i="4"/>
  <c r="T396" i="4" s="1"/>
  <c r="U396" i="4" s="1"/>
  <c r="P397" i="4"/>
  <c r="T397" i="4" s="1"/>
  <c r="U397" i="4" s="1"/>
  <c r="P398" i="4"/>
  <c r="T398" i="4" s="1"/>
  <c r="U398" i="4" s="1"/>
  <c r="P399" i="4"/>
  <c r="T399" i="4" s="1"/>
  <c r="U399" i="4" s="1"/>
  <c r="P400" i="4"/>
  <c r="T400" i="4" s="1"/>
  <c r="U400" i="4" s="1"/>
  <c r="P401" i="4"/>
  <c r="T401" i="4" s="1"/>
  <c r="U401" i="4" s="1"/>
  <c r="P402" i="4"/>
  <c r="T402" i="4" s="1"/>
  <c r="U402" i="4" s="1"/>
  <c r="P403" i="4"/>
  <c r="T403" i="4" s="1"/>
  <c r="U403" i="4" s="1"/>
  <c r="P404" i="4"/>
  <c r="T404" i="4" s="1"/>
  <c r="U404" i="4" s="1"/>
  <c r="P405" i="4"/>
  <c r="T405" i="4" s="1"/>
  <c r="U405" i="4" s="1"/>
  <c r="P406" i="4"/>
  <c r="T406" i="4" s="1"/>
  <c r="U406" i="4" s="1"/>
  <c r="P407" i="4"/>
  <c r="T407" i="4" s="1"/>
  <c r="U407" i="4" s="1"/>
  <c r="P408" i="4"/>
  <c r="T408" i="4" s="1"/>
  <c r="U408" i="4" s="1"/>
  <c r="P409" i="4"/>
  <c r="T409" i="4" s="1"/>
  <c r="U409" i="4" s="1"/>
  <c r="P410" i="4"/>
  <c r="T410" i="4" s="1"/>
  <c r="U410" i="4" s="1"/>
  <c r="P411" i="4"/>
  <c r="T411" i="4" s="1"/>
  <c r="U411" i="4" s="1"/>
  <c r="P412" i="4"/>
  <c r="T412" i="4" s="1"/>
  <c r="U412" i="4" s="1"/>
  <c r="P413" i="4"/>
  <c r="T413" i="4" s="1"/>
  <c r="U413" i="4" s="1"/>
  <c r="P414" i="4"/>
  <c r="T414" i="4" s="1"/>
  <c r="U414" i="4" s="1"/>
  <c r="P415" i="4"/>
  <c r="T415" i="4" s="1"/>
  <c r="U415" i="4" s="1"/>
  <c r="P416" i="4"/>
  <c r="T416" i="4" s="1"/>
  <c r="U416" i="4" s="1"/>
  <c r="P417" i="4"/>
  <c r="T417" i="4" s="1"/>
  <c r="U417" i="4" s="1"/>
  <c r="P418" i="4"/>
  <c r="T418" i="4" s="1"/>
  <c r="U418" i="4" s="1"/>
  <c r="P419" i="4"/>
  <c r="T419" i="4" s="1"/>
  <c r="U419" i="4" s="1"/>
  <c r="P420" i="4"/>
  <c r="T420" i="4" s="1"/>
  <c r="U420" i="4" s="1"/>
  <c r="P421" i="4"/>
  <c r="T421" i="4" s="1"/>
  <c r="U421" i="4" s="1"/>
  <c r="P422" i="4"/>
  <c r="T422" i="4" s="1"/>
  <c r="U422" i="4" s="1"/>
  <c r="P423" i="4"/>
  <c r="T423" i="4" s="1"/>
  <c r="U423" i="4" s="1"/>
  <c r="P424" i="4"/>
  <c r="T424" i="4" s="1"/>
  <c r="U424" i="4" s="1"/>
  <c r="P425" i="4"/>
  <c r="T425" i="4" s="1"/>
  <c r="U425" i="4" s="1"/>
  <c r="P426" i="4"/>
  <c r="T426" i="4" s="1"/>
  <c r="U426" i="4" s="1"/>
  <c r="P427" i="4"/>
  <c r="T427" i="4" s="1"/>
  <c r="U427" i="4" s="1"/>
  <c r="P428" i="4"/>
  <c r="T428" i="4" s="1"/>
  <c r="U428" i="4" s="1"/>
  <c r="P429" i="4"/>
  <c r="T429" i="4" s="1"/>
  <c r="U429" i="4" s="1"/>
  <c r="P430" i="4"/>
  <c r="T430" i="4" s="1"/>
  <c r="U430" i="4" s="1"/>
  <c r="P431" i="4"/>
  <c r="T431" i="4" s="1"/>
  <c r="U431" i="4" s="1"/>
  <c r="P432" i="4"/>
  <c r="T432" i="4" s="1"/>
  <c r="U432" i="4" s="1"/>
  <c r="P433" i="4"/>
  <c r="T433" i="4" s="1"/>
  <c r="U433" i="4" s="1"/>
  <c r="P434" i="4"/>
  <c r="T434" i="4" s="1"/>
  <c r="U434" i="4" s="1"/>
  <c r="P435" i="4"/>
  <c r="T435" i="4" s="1"/>
  <c r="U435" i="4" s="1"/>
  <c r="P436" i="4"/>
  <c r="T436" i="4" s="1"/>
  <c r="U436" i="4" s="1"/>
  <c r="P437" i="4"/>
  <c r="T437" i="4" s="1"/>
  <c r="U437" i="4" s="1"/>
  <c r="P438" i="4"/>
  <c r="T438" i="4" s="1"/>
  <c r="U438" i="4" s="1"/>
  <c r="P439" i="4"/>
  <c r="T439" i="4" s="1"/>
  <c r="U439" i="4" s="1"/>
  <c r="P440" i="4"/>
  <c r="T440" i="4" s="1"/>
  <c r="U440" i="4" s="1"/>
  <c r="P441" i="4"/>
  <c r="T441" i="4" s="1"/>
  <c r="U441" i="4" s="1"/>
  <c r="P442" i="4"/>
  <c r="T442" i="4" s="1"/>
  <c r="U442" i="4" s="1"/>
  <c r="P443" i="4"/>
  <c r="T443" i="4" s="1"/>
  <c r="U443" i="4" s="1"/>
  <c r="P444" i="4"/>
  <c r="T444" i="4" s="1"/>
  <c r="U444" i="4" s="1"/>
  <c r="P445" i="4"/>
  <c r="T445" i="4" s="1"/>
  <c r="U445" i="4" s="1"/>
  <c r="P446" i="4"/>
  <c r="T446" i="4" s="1"/>
  <c r="U446" i="4" s="1"/>
  <c r="P447" i="4"/>
  <c r="T447" i="4" s="1"/>
  <c r="U447" i="4" s="1"/>
  <c r="P448" i="4"/>
  <c r="T448" i="4" s="1"/>
  <c r="U448" i="4" s="1"/>
  <c r="P449" i="4"/>
  <c r="T449" i="4" s="1"/>
  <c r="U449" i="4" s="1"/>
  <c r="P450" i="4"/>
  <c r="T450" i="4" s="1"/>
  <c r="U450" i="4" s="1"/>
  <c r="P451" i="4"/>
  <c r="T451" i="4" s="1"/>
  <c r="U451" i="4" s="1"/>
  <c r="P452" i="4"/>
  <c r="T452" i="4" s="1"/>
  <c r="U452" i="4" s="1"/>
  <c r="P453" i="4"/>
  <c r="T453" i="4" s="1"/>
  <c r="U453" i="4" s="1"/>
  <c r="P454" i="4"/>
  <c r="T454" i="4" s="1"/>
  <c r="U454" i="4" s="1"/>
  <c r="P455" i="4"/>
  <c r="T455" i="4" s="1"/>
  <c r="U455" i="4" s="1"/>
  <c r="P456" i="4"/>
  <c r="T456" i="4" s="1"/>
  <c r="U456" i="4" s="1"/>
  <c r="P457" i="4"/>
  <c r="T457" i="4" s="1"/>
  <c r="U457" i="4" s="1"/>
  <c r="P458" i="4"/>
  <c r="T458" i="4" s="1"/>
  <c r="U458" i="4" s="1"/>
  <c r="P459" i="4"/>
  <c r="T459" i="4" s="1"/>
  <c r="U459" i="4" s="1"/>
  <c r="P460" i="4"/>
  <c r="T460" i="4" s="1"/>
  <c r="U460" i="4" s="1"/>
  <c r="P461" i="4"/>
  <c r="T461" i="4" s="1"/>
  <c r="U461" i="4" s="1"/>
  <c r="P462" i="4"/>
  <c r="T462" i="4" s="1"/>
  <c r="U462" i="4" s="1"/>
  <c r="P463" i="4"/>
  <c r="T463" i="4" s="1"/>
  <c r="U463" i="4" s="1"/>
  <c r="P464" i="4"/>
  <c r="T464" i="4" s="1"/>
  <c r="U464" i="4" s="1"/>
  <c r="P465" i="4"/>
  <c r="T465" i="4" s="1"/>
  <c r="U465" i="4" s="1"/>
  <c r="P466" i="4"/>
  <c r="T466" i="4" s="1"/>
  <c r="U466" i="4" s="1"/>
  <c r="P467" i="4"/>
  <c r="T467" i="4" s="1"/>
  <c r="U467" i="4" s="1"/>
  <c r="P468" i="4"/>
  <c r="T468" i="4" s="1"/>
  <c r="U468" i="4" s="1"/>
  <c r="P469" i="4"/>
  <c r="T469" i="4" s="1"/>
  <c r="U469" i="4" s="1"/>
  <c r="P470" i="4"/>
  <c r="T470" i="4" s="1"/>
  <c r="U470" i="4" s="1"/>
  <c r="P471" i="4"/>
  <c r="T471" i="4" s="1"/>
  <c r="U471" i="4" s="1"/>
  <c r="P472" i="4"/>
  <c r="T472" i="4" s="1"/>
  <c r="U472" i="4" s="1"/>
  <c r="P473" i="4"/>
  <c r="T473" i="4" s="1"/>
  <c r="U473" i="4" s="1"/>
  <c r="P474" i="4"/>
  <c r="T474" i="4" s="1"/>
  <c r="U474" i="4" s="1"/>
  <c r="P475" i="4"/>
  <c r="T475" i="4" s="1"/>
  <c r="U475" i="4" s="1"/>
  <c r="P476" i="4"/>
  <c r="T476" i="4" s="1"/>
  <c r="U476" i="4" s="1"/>
  <c r="P477" i="4"/>
  <c r="T477" i="4" s="1"/>
  <c r="U477" i="4" s="1"/>
  <c r="P478" i="4"/>
  <c r="T478" i="4" s="1"/>
  <c r="U478" i="4" s="1"/>
  <c r="P479" i="4"/>
  <c r="T479" i="4" s="1"/>
  <c r="U479" i="4" s="1"/>
  <c r="P480" i="4"/>
  <c r="T480" i="4" s="1"/>
  <c r="U480" i="4" s="1"/>
  <c r="P481" i="4"/>
  <c r="T481" i="4" s="1"/>
  <c r="U481" i="4" s="1"/>
  <c r="P482" i="4"/>
  <c r="T482" i="4" s="1"/>
  <c r="U482" i="4" s="1"/>
  <c r="P483" i="4"/>
  <c r="T483" i="4" s="1"/>
  <c r="U483" i="4" s="1"/>
  <c r="P484" i="4"/>
  <c r="T484" i="4" s="1"/>
  <c r="U484" i="4" s="1"/>
  <c r="P485" i="4"/>
  <c r="T485" i="4" s="1"/>
  <c r="U485" i="4" s="1"/>
  <c r="P486" i="4"/>
  <c r="T486" i="4" s="1"/>
  <c r="U486" i="4" s="1"/>
  <c r="P487" i="4"/>
  <c r="T487" i="4" s="1"/>
  <c r="U487" i="4" s="1"/>
  <c r="P488" i="4"/>
  <c r="T488" i="4" s="1"/>
  <c r="U488" i="4" s="1"/>
  <c r="P489" i="4"/>
  <c r="T489" i="4" s="1"/>
  <c r="U489" i="4" s="1"/>
  <c r="P490" i="4"/>
  <c r="T490" i="4" s="1"/>
  <c r="U490" i="4" s="1"/>
  <c r="P491" i="4"/>
  <c r="T491" i="4" s="1"/>
  <c r="U491" i="4" s="1"/>
  <c r="P492" i="4"/>
  <c r="T492" i="4" s="1"/>
  <c r="U492" i="4" s="1"/>
  <c r="P493" i="4"/>
  <c r="T493" i="4" s="1"/>
  <c r="U493" i="4" s="1"/>
  <c r="P494" i="4"/>
  <c r="T494" i="4" s="1"/>
  <c r="U494" i="4" s="1"/>
  <c r="P495" i="4"/>
  <c r="T495" i="4" s="1"/>
  <c r="U495" i="4" s="1"/>
  <c r="P496" i="4"/>
  <c r="T496" i="4" s="1"/>
  <c r="U496" i="4" s="1"/>
  <c r="P497" i="4"/>
  <c r="T497" i="4" s="1"/>
  <c r="U497" i="4" s="1"/>
  <c r="P498" i="4"/>
  <c r="T498" i="4" s="1"/>
  <c r="U498" i="4" s="1"/>
  <c r="P499" i="4"/>
  <c r="T499" i="4" s="1"/>
  <c r="U499" i="4" s="1"/>
  <c r="P500" i="4"/>
  <c r="T500" i="4" s="1"/>
  <c r="U500" i="4" s="1"/>
  <c r="P501" i="4"/>
  <c r="T501" i="4" s="1"/>
  <c r="U501" i="4" s="1"/>
  <c r="P502" i="4"/>
  <c r="T502" i="4" s="1"/>
  <c r="U502" i="4" s="1"/>
  <c r="P503" i="4"/>
  <c r="T503" i="4" s="1"/>
  <c r="U503" i="4" s="1"/>
  <c r="P504" i="4"/>
  <c r="T504" i="4" s="1"/>
  <c r="U504" i="4" s="1"/>
  <c r="P505" i="4"/>
  <c r="T505" i="4" s="1"/>
  <c r="U505" i="4" s="1"/>
  <c r="P506" i="4"/>
  <c r="T506" i="4" s="1"/>
  <c r="U506" i="4" s="1"/>
  <c r="P507" i="4"/>
  <c r="T507" i="4" s="1"/>
  <c r="U507" i="4" s="1"/>
  <c r="P508" i="4"/>
  <c r="T508" i="4" s="1"/>
  <c r="U508" i="4" s="1"/>
  <c r="P509" i="4"/>
  <c r="T509" i="4" s="1"/>
  <c r="U509" i="4" s="1"/>
  <c r="P510" i="4"/>
  <c r="T510" i="4" s="1"/>
  <c r="U510" i="4" s="1"/>
  <c r="P511" i="4"/>
  <c r="T511" i="4" s="1"/>
  <c r="U511" i="4" s="1"/>
  <c r="P512" i="4"/>
  <c r="T512" i="4" s="1"/>
  <c r="U512" i="4" s="1"/>
  <c r="P513" i="4"/>
  <c r="T513" i="4" s="1"/>
  <c r="U513" i="4" s="1"/>
  <c r="P514" i="4"/>
  <c r="T514" i="4" s="1"/>
  <c r="U514" i="4" s="1"/>
  <c r="P515" i="4"/>
  <c r="T515" i="4" s="1"/>
  <c r="U515" i="4" s="1"/>
  <c r="P516" i="4"/>
  <c r="T516" i="4" s="1"/>
  <c r="U516" i="4" s="1"/>
  <c r="P517" i="4"/>
  <c r="T517" i="4" s="1"/>
  <c r="U517" i="4" s="1"/>
  <c r="P518" i="4"/>
  <c r="T518" i="4" s="1"/>
  <c r="U518" i="4" s="1"/>
  <c r="P519" i="4"/>
  <c r="T519" i="4" s="1"/>
  <c r="U519" i="4" s="1"/>
  <c r="P520" i="4"/>
  <c r="T520" i="4" s="1"/>
  <c r="U520" i="4" s="1"/>
  <c r="P521" i="4"/>
  <c r="T521" i="4" s="1"/>
  <c r="U521" i="4" s="1"/>
  <c r="P522" i="4"/>
  <c r="T522" i="4" s="1"/>
  <c r="U522" i="4" s="1"/>
  <c r="P523" i="4"/>
  <c r="T523" i="4" s="1"/>
  <c r="U523" i="4" s="1"/>
  <c r="P524" i="4"/>
  <c r="T524" i="4" s="1"/>
  <c r="U524" i="4" s="1"/>
  <c r="P525" i="4"/>
  <c r="T525" i="4" s="1"/>
  <c r="U525" i="4" s="1"/>
  <c r="P526" i="4"/>
  <c r="T526" i="4" s="1"/>
  <c r="U526" i="4" s="1"/>
  <c r="P527" i="4"/>
  <c r="T527" i="4" s="1"/>
  <c r="U527" i="4" s="1"/>
  <c r="P528" i="4"/>
  <c r="T528" i="4" s="1"/>
  <c r="U528" i="4" s="1"/>
  <c r="P529" i="4"/>
  <c r="T529" i="4" s="1"/>
  <c r="U529" i="4" s="1"/>
  <c r="P530" i="4"/>
  <c r="T530" i="4" s="1"/>
  <c r="U530" i="4" s="1"/>
  <c r="P531" i="4"/>
  <c r="T531" i="4" s="1"/>
  <c r="U531" i="4" s="1"/>
  <c r="P532" i="4"/>
  <c r="T532" i="4" s="1"/>
  <c r="U532" i="4" s="1"/>
  <c r="P533" i="4"/>
  <c r="T533" i="4" s="1"/>
  <c r="U533" i="4" s="1"/>
  <c r="P534" i="4"/>
  <c r="T534" i="4" s="1"/>
  <c r="U534" i="4" s="1"/>
  <c r="P535" i="4"/>
  <c r="T535" i="4" s="1"/>
  <c r="U535" i="4" s="1"/>
  <c r="P536" i="4"/>
  <c r="T536" i="4" s="1"/>
  <c r="U536" i="4" s="1"/>
  <c r="P537" i="4"/>
  <c r="T537" i="4" s="1"/>
  <c r="U537" i="4" s="1"/>
  <c r="P538" i="4"/>
  <c r="T538" i="4" s="1"/>
  <c r="U538" i="4" s="1"/>
  <c r="P539" i="4"/>
  <c r="T539" i="4" s="1"/>
  <c r="U539" i="4" s="1"/>
  <c r="P540" i="4"/>
  <c r="T540" i="4" s="1"/>
  <c r="U540" i="4" s="1"/>
  <c r="P541" i="4"/>
  <c r="T541" i="4" s="1"/>
  <c r="U541" i="4" s="1"/>
  <c r="P542" i="4"/>
  <c r="T542" i="4" s="1"/>
  <c r="U542" i="4" s="1"/>
  <c r="P543" i="4"/>
  <c r="T543" i="4" s="1"/>
  <c r="U543" i="4" s="1"/>
  <c r="P544" i="4"/>
  <c r="T544" i="4" s="1"/>
  <c r="U544" i="4" s="1"/>
  <c r="P545" i="4"/>
  <c r="T545" i="4" s="1"/>
  <c r="U545" i="4" s="1"/>
  <c r="P546" i="4"/>
  <c r="T546" i="4" s="1"/>
  <c r="U546" i="4" s="1"/>
  <c r="P547" i="4"/>
  <c r="T547" i="4" s="1"/>
  <c r="U547" i="4" s="1"/>
  <c r="P548" i="4"/>
  <c r="T548" i="4" s="1"/>
  <c r="U548" i="4" s="1"/>
  <c r="P549" i="4"/>
  <c r="T549" i="4" s="1"/>
  <c r="U549" i="4" s="1"/>
  <c r="P550" i="4"/>
  <c r="T550" i="4" s="1"/>
  <c r="U550" i="4" s="1"/>
  <c r="P551" i="4"/>
  <c r="T551" i="4" s="1"/>
  <c r="U551" i="4" s="1"/>
  <c r="P552" i="4"/>
  <c r="T552" i="4" s="1"/>
  <c r="U552" i="4" s="1"/>
  <c r="P553" i="4"/>
  <c r="T553" i="4" s="1"/>
  <c r="U553" i="4" s="1"/>
  <c r="P554" i="4"/>
  <c r="T554" i="4" s="1"/>
  <c r="U554" i="4" s="1"/>
  <c r="P555" i="4"/>
  <c r="T555" i="4" s="1"/>
  <c r="U555" i="4" s="1"/>
  <c r="P556" i="4"/>
  <c r="T556" i="4" s="1"/>
  <c r="U556" i="4" s="1"/>
  <c r="P557" i="4"/>
  <c r="T557" i="4" s="1"/>
  <c r="U557" i="4" s="1"/>
  <c r="P558" i="4"/>
  <c r="T558" i="4" s="1"/>
  <c r="U558" i="4" s="1"/>
  <c r="P559" i="4"/>
  <c r="T559" i="4" s="1"/>
  <c r="U559" i="4" s="1"/>
  <c r="P560" i="4"/>
  <c r="T560" i="4" s="1"/>
  <c r="U560" i="4" s="1"/>
  <c r="P561" i="4"/>
  <c r="T561" i="4" s="1"/>
  <c r="U561" i="4" s="1"/>
  <c r="P562" i="4"/>
  <c r="T562" i="4" s="1"/>
  <c r="U562" i="4" s="1"/>
  <c r="P563" i="4"/>
  <c r="T563" i="4" s="1"/>
  <c r="U563" i="4" s="1"/>
  <c r="P564" i="4"/>
  <c r="T564" i="4" s="1"/>
  <c r="U564" i="4" s="1"/>
  <c r="P565" i="4"/>
  <c r="T565" i="4" s="1"/>
  <c r="U565" i="4" s="1"/>
  <c r="P566" i="4"/>
  <c r="T566" i="4" s="1"/>
  <c r="U566" i="4" s="1"/>
  <c r="P567" i="4"/>
  <c r="T567" i="4" s="1"/>
  <c r="U567" i="4" s="1"/>
  <c r="P568" i="4"/>
  <c r="T568" i="4" s="1"/>
  <c r="U568" i="4" s="1"/>
  <c r="P569" i="4"/>
  <c r="T569" i="4" s="1"/>
  <c r="U569" i="4" s="1"/>
  <c r="P570" i="4"/>
  <c r="T570" i="4" s="1"/>
  <c r="U570" i="4" s="1"/>
  <c r="P571" i="4"/>
  <c r="T571" i="4" s="1"/>
  <c r="U571" i="4" s="1"/>
  <c r="P572" i="4"/>
  <c r="T572" i="4" s="1"/>
  <c r="U572" i="4" s="1"/>
  <c r="P573" i="4"/>
  <c r="T573" i="4" s="1"/>
  <c r="U573" i="4" s="1"/>
  <c r="P574" i="4"/>
  <c r="T574" i="4" s="1"/>
  <c r="U574" i="4" s="1"/>
  <c r="P575" i="4"/>
  <c r="T575" i="4" s="1"/>
  <c r="U575" i="4" s="1"/>
  <c r="P576" i="4"/>
  <c r="T576" i="4" s="1"/>
  <c r="U576" i="4" s="1"/>
  <c r="P577" i="4"/>
  <c r="T577" i="4" s="1"/>
  <c r="U577" i="4" s="1"/>
  <c r="P578" i="4"/>
  <c r="T578" i="4" s="1"/>
  <c r="U578" i="4" s="1"/>
  <c r="P579" i="4"/>
  <c r="T579" i="4" s="1"/>
  <c r="U579" i="4" s="1"/>
  <c r="P580" i="4"/>
  <c r="T580" i="4" s="1"/>
  <c r="U580" i="4" s="1"/>
  <c r="P581" i="4"/>
  <c r="T581" i="4" s="1"/>
  <c r="U581" i="4" s="1"/>
  <c r="P582" i="4"/>
  <c r="T582" i="4" s="1"/>
  <c r="U582" i="4" s="1"/>
  <c r="P583" i="4"/>
  <c r="T583" i="4" s="1"/>
  <c r="U583" i="4" s="1"/>
  <c r="P584" i="4"/>
  <c r="T584" i="4" s="1"/>
  <c r="U584" i="4" s="1"/>
  <c r="P585" i="4"/>
  <c r="T585" i="4" s="1"/>
  <c r="U585" i="4" s="1"/>
  <c r="P586" i="4"/>
  <c r="T586" i="4" s="1"/>
  <c r="U586" i="4" s="1"/>
  <c r="P587" i="4"/>
  <c r="T587" i="4" s="1"/>
  <c r="U587" i="4" s="1"/>
  <c r="P588" i="4"/>
  <c r="T588" i="4" s="1"/>
  <c r="U588" i="4" s="1"/>
  <c r="P589" i="4"/>
  <c r="T589" i="4" s="1"/>
  <c r="U589" i="4" s="1"/>
  <c r="P590" i="4"/>
  <c r="T590" i="4" s="1"/>
  <c r="U590" i="4" s="1"/>
  <c r="P591" i="4"/>
  <c r="T591" i="4" s="1"/>
  <c r="U591" i="4" s="1"/>
  <c r="P592" i="4"/>
  <c r="T592" i="4" s="1"/>
  <c r="U592" i="4" s="1"/>
  <c r="P593" i="4"/>
  <c r="T593" i="4" s="1"/>
  <c r="U593" i="4" s="1"/>
  <c r="P594" i="4"/>
  <c r="T594" i="4" s="1"/>
  <c r="U594" i="4" s="1"/>
  <c r="P595" i="4"/>
  <c r="T595" i="4" s="1"/>
  <c r="U595" i="4" s="1"/>
  <c r="P596" i="4"/>
  <c r="T596" i="4" s="1"/>
  <c r="U596" i="4" s="1"/>
  <c r="P597" i="4"/>
  <c r="T597" i="4" s="1"/>
  <c r="U597" i="4" s="1"/>
  <c r="P598" i="4"/>
  <c r="T598" i="4" s="1"/>
  <c r="U598" i="4" s="1"/>
  <c r="P599" i="4"/>
  <c r="T599" i="4" s="1"/>
  <c r="U599" i="4" s="1"/>
  <c r="P600" i="4"/>
  <c r="T600" i="4" s="1"/>
  <c r="U600" i="4" s="1"/>
  <c r="P601" i="4"/>
  <c r="T601" i="4" s="1"/>
  <c r="U601" i="4" s="1"/>
  <c r="P602" i="4"/>
  <c r="T602" i="4" s="1"/>
  <c r="U602" i="4" s="1"/>
  <c r="P603" i="4"/>
  <c r="T603" i="4" s="1"/>
  <c r="U603" i="4" s="1"/>
  <c r="P604" i="4"/>
  <c r="T604" i="4" s="1"/>
  <c r="U604" i="4" s="1"/>
  <c r="P605" i="4"/>
  <c r="T605" i="4" s="1"/>
  <c r="U605" i="4" s="1"/>
  <c r="P606" i="4"/>
  <c r="T606" i="4" s="1"/>
  <c r="U606" i="4" s="1"/>
  <c r="P607" i="4"/>
  <c r="T607" i="4" s="1"/>
  <c r="U607" i="4" s="1"/>
  <c r="P608" i="4"/>
  <c r="T608" i="4" s="1"/>
  <c r="U608" i="4" s="1"/>
  <c r="P609" i="4"/>
  <c r="T609" i="4" s="1"/>
  <c r="U609" i="4" s="1"/>
  <c r="P610" i="4"/>
  <c r="T610" i="4" s="1"/>
  <c r="U610" i="4" s="1"/>
  <c r="P611" i="4"/>
  <c r="T611" i="4" s="1"/>
  <c r="U611" i="4" s="1"/>
  <c r="P612" i="4"/>
  <c r="T612" i="4" s="1"/>
  <c r="U612" i="4" s="1"/>
  <c r="P613" i="4"/>
  <c r="T613" i="4" s="1"/>
  <c r="U613" i="4" s="1"/>
  <c r="P614" i="4"/>
  <c r="T614" i="4" s="1"/>
  <c r="U614" i="4" s="1"/>
  <c r="P615" i="4"/>
  <c r="T615" i="4" s="1"/>
  <c r="U615" i="4" s="1"/>
  <c r="P616" i="4"/>
  <c r="T616" i="4" s="1"/>
  <c r="U616" i="4" s="1"/>
  <c r="P617" i="4"/>
  <c r="T617" i="4" s="1"/>
  <c r="U617" i="4" s="1"/>
  <c r="P618" i="4"/>
  <c r="T618" i="4" s="1"/>
  <c r="U618" i="4" s="1"/>
  <c r="P619" i="4"/>
  <c r="T619" i="4" s="1"/>
  <c r="U619" i="4" s="1"/>
  <c r="P620" i="4"/>
  <c r="T620" i="4" s="1"/>
  <c r="U620" i="4" s="1"/>
  <c r="P621" i="4"/>
  <c r="T621" i="4" s="1"/>
  <c r="U621" i="4" s="1"/>
  <c r="P622" i="4"/>
  <c r="T622" i="4" s="1"/>
  <c r="U622" i="4" s="1"/>
  <c r="P623" i="4"/>
  <c r="T623" i="4" s="1"/>
  <c r="U623" i="4" s="1"/>
  <c r="P624" i="4"/>
  <c r="T624" i="4" s="1"/>
  <c r="U624" i="4" s="1"/>
  <c r="P625" i="4"/>
  <c r="T625" i="4" s="1"/>
  <c r="U625" i="4" s="1"/>
  <c r="P626" i="4"/>
  <c r="T626" i="4" s="1"/>
  <c r="U626" i="4" s="1"/>
  <c r="P627" i="4"/>
  <c r="T627" i="4" s="1"/>
  <c r="U627" i="4" s="1"/>
  <c r="P628" i="4"/>
  <c r="T628" i="4" s="1"/>
  <c r="U628" i="4" s="1"/>
  <c r="P629" i="4"/>
  <c r="T629" i="4" s="1"/>
  <c r="U629" i="4" s="1"/>
  <c r="P630" i="4"/>
  <c r="T630" i="4" s="1"/>
  <c r="U630" i="4" s="1"/>
  <c r="P631" i="4"/>
  <c r="T631" i="4" s="1"/>
  <c r="U631" i="4" s="1"/>
  <c r="P632" i="4"/>
  <c r="T632" i="4" s="1"/>
  <c r="U632" i="4" s="1"/>
  <c r="P633" i="4"/>
  <c r="T633" i="4" s="1"/>
  <c r="U633" i="4" s="1"/>
  <c r="P634" i="4"/>
  <c r="T634" i="4" s="1"/>
  <c r="U634" i="4" s="1"/>
  <c r="P635" i="4"/>
  <c r="T635" i="4" s="1"/>
  <c r="U635" i="4" s="1"/>
  <c r="P636" i="4"/>
  <c r="T636" i="4" s="1"/>
  <c r="U636" i="4" s="1"/>
  <c r="P637" i="4"/>
  <c r="T637" i="4" s="1"/>
  <c r="U637" i="4" s="1"/>
  <c r="P638" i="4"/>
  <c r="T638" i="4" s="1"/>
  <c r="U638" i="4" s="1"/>
  <c r="P639" i="4"/>
  <c r="T639" i="4" s="1"/>
  <c r="U639" i="4" s="1"/>
  <c r="P640" i="4"/>
  <c r="T640" i="4" s="1"/>
  <c r="U640" i="4" s="1"/>
  <c r="P641" i="4"/>
  <c r="T641" i="4" s="1"/>
  <c r="U641" i="4" s="1"/>
  <c r="P642" i="4"/>
  <c r="T642" i="4" s="1"/>
  <c r="U642" i="4" s="1"/>
  <c r="P643" i="4"/>
  <c r="T643" i="4" s="1"/>
  <c r="U643" i="4" s="1"/>
  <c r="P644" i="4"/>
  <c r="T644" i="4" s="1"/>
  <c r="U644" i="4" s="1"/>
  <c r="P645" i="4"/>
  <c r="T645" i="4" s="1"/>
  <c r="U645" i="4" s="1"/>
  <c r="P646" i="4"/>
  <c r="T646" i="4" s="1"/>
  <c r="U646" i="4" s="1"/>
  <c r="P647" i="4"/>
  <c r="T647" i="4" s="1"/>
  <c r="U647" i="4" s="1"/>
  <c r="P648" i="4"/>
  <c r="T648" i="4" s="1"/>
  <c r="U648" i="4" s="1"/>
  <c r="P649" i="4"/>
  <c r="T649" i="4" s="1"/>
  <c r="U649" i="4" s="1"/>
  <c r="P650" i="4"/>
  <c r="T650" i="4" s="1"/>
  <c r="U650" i="4" s="1"/>
  <c r="P651" i="4"/>
  <c r="T651" i="4" s="1"/>
  <c r="U651" i="4" s="1"/>
  <c r="P652" i="4"/>
  <c r="T652" i="4" s="1"/>
  <c r="U652" i="4" s="1"/>
  <c r="P653" i="4"/>
  <c r="T653" i="4" s="1"/>
  <c r="U653" i="4" s="1"/>
  <c r="P654" i="4"/>
  <c r="T654" i="4" s="1"/>
  <c r="U654" i="4" s="1"/>
  <c r="P655" i="4"/>
  <c r="T655" i="4" s="1"/>
  <c r="U655" i="4" s="1"/>
  <c r="P656" i="4"/>
  <c r="T656" i="4" s="1"/>
  <c r="U656" i="4" s="1"/>
  <c r="P657" i="4"/>
  <c r="T657" i="4" s="1"/>
  <c r="U657" i="4" s="1"/>
  <c r="P658" i="4"/>
  <c r="T658" i="4" s="1"/>
  <c r="U658" i="4" s="1"/>
  <c r="P659" i="4"/>
  <c r="T659" i="4" s="1"/>
  <c r="U659" i="4" s="1"/>
  <c r="P660" i="4"/>
  <c r="T660" i="4" s="1"/>
  <c r="U660" i="4" s="1"/>
  <c r="P661" i="4"/>
  <c r="T661" i="4" s="1"/>
  <c r="U661" i="4" s="1"/>
  <c r="P662" i="4"/>
  <c r="T662" i="4" s="1"/>
  <c r="U662" i="4" s="1"/>
  <c r="P663" i="4"/>
  <c r="T663" i="4" s="1"/>
  <c r="U663" i="4" s="1"/>
  <c r="P664" i="4"/>
  <c r="T664" i="4" s="1"/>
  <c r="U664" i="4" s="1"/>
  <c r="P665" i="4"/>
  <c r="T665" i="4" s="1"/>
  <c r="U665" i="4" s="1"/>
  <c r="P666" i="4"/>
  <c r="T666" i="4" s="1"/>
  <c r="U666" i="4" s="1"/>
  <c r="P667" i="4"/>
  <c r="T667" i="4" s="1"/>
  <c r="U667" i="4" s="1"/>
  <c r="P668" i="4"/>
  <c r="T668" i="4" s="1"/>
  <c r="U668" i="4" s="1"/>
  <c r="P669" i="4"/>
  <c r="T669" i="4" s="1"/>
  <c r="U669" i="4" s="1"/>
  <c r="P670" i="4"/>
  <c r="T670" i="4" s="1"/>
  <c r="U670" i="4" s="1"/>
  <c r="P671" i="4"/>
  <c r="T671" i="4" s="1"/>
  <c r="U671" i="4" s="1"/>
  <c r="P672" i="4"/>
  <c r="T672" i="4" s="1"/>
  <c r="U672" i="4" s="1"/>
  <c r="P673" i="4"/>
  <c r="T673" i="4" s="1"/>
  <c r="U673" i="4" s="1"/>
  <c r="P674" i="4"/>
  <c r="T674" i="4" s="1"/>
  <c r="U674" i="4" s="1"/>
  <c r="P675" i="4"/>
  <c r="T675" i="4" s="1"/>
  <c r="U675" i="4" s="1"/>
  <c r="P676" i="4"/>
  <c r="T676" i="4" s="1"/>
  <c r="U676" i="4" s="1"/>
  <c r="P677" i="4"/>
  <c r="T677" i="4" s="1"/>
  <c r="U677" i="4" s="1"/>
  <c r="P678" i="4"/>
  <c r="T678" i="4" s="1"/>
  <c r="U678" i="4" s="1"/>
  <c r="P679" i="4"/>
  <c r="T679" i="4" s="1"/>
  <c r="U679" i="4" s="1"/>
  <c r="P680" i="4"/>
  <c r="T680" i="4" s="1"/>
  <c r="U680" i="4" s="1"/>
  <c r="P681" i="4"/>
  <c r="T681" i="4" s="1"/>
  <c r="U681" i="4" s="1"/>
  <c r="P682" i="4"/>
  <c r="T682" i="4" s="1"/>
  <c r="U682" i="4" s="1"/>
  <c r="P683" i="4"/>
  <c r="T683" i="4" s="1"/>
  <c r="U683" i="4" s="1"/>
  <c r="P684" i="4"/>
  <c r="T684" i="4" s="1"/>
  <c r="U684" i="4" s="1"/>
  <c r="P685" i="4"/>
  <c r="T685" i="4" s="1"/>
  <c r="U685" i="4" s="1"/>
  <c r="P686" i="4"/>
  <c r="T686" i="4" s="1"/>
  <c r="U686" i="4" s="1"/>
  <c r="P687" i="4"/>
  <c r="T687" i="4" s="1"/>
  <c r="U687" i="4" s="1"/>
  <c r="P688" i="4"/>
  <c r="T688" i="4" s="1"/>
  <c r="U688" i="4" s="1"/>
  <c r="P689" i="4"/>
  <c r="T689" i="4" s="1"/>
  <c r="U689" i="4" s="1"/>
  <c r="P690" i="4"/>
  <c r="T690" i="4" s="1"/>
  <c r="U690" i="4" s="1"/>
  <c r="P691" i="4"/>
  <c r="T691" i="4" s="1"/>
  <c r="U691" i="4" s="1"/>
  <c r="P692" i="4"/>
  <c r="T692" i="4" s="1"/>
  <c r="U692" i="4" s="1"/>
  <c r="P693" i="4"/>
  <c r="T693" i="4" s="1"/>
  <c r="U693" i="4" s="1"/>
  <c r="P694" i="4"/>
  <c r="T694" i="4" s="1"/>
  <c r="U694" i="4" s="1"/>
  <c r="P695" i="4"/>
  <c r="T695" i="4" s="1"/>
  <c r="U695" i="4" s="1"/>
  <c r="P696" i="4"/>
  <c r="T696" i="4" s="1"/>
  <c r="U696" i="4" s="1"/>
  <c r="P697" i="4"/>
  <c r="T697" i="4" s="1"/>
  <c r="U697" i="4" s="1"/>
  <c r="P698" i="4"/>
  <c r="T698" i="4" s="1"/>
  <c r="U698" i="4" s="1"/>
  <c r="P699" i="4"/>
  <c r="T699" i="4" s="1"/>
  <c r="U699" i="4" s="1"/>
  <c r="P700" i="4"/>
  <c r="T700" i="4" s="1"/>
  <c r="U700" i="4" s="1"/>
  <c r="P701" i="4"/>
  <c r="T701" i="4" s="1"/>
  <c r="U701" i="4" s="1"/>
  <c r="P702" i="4"/>
  <c r="T702" i="4" s="1"/>
  <c r="U702" i="4" s="1"/>
  <c r="P703" i="4"/>
  <c r="T703" i="4" s="1"/>
  <c r="U703" i="4" s="1"/>
  <c r="P704" i="4"/>
  <c r="T704" i="4" s="1"/>
  <c r="U704" i="4" s="1"/>
  <c r="P705" i="4"/>
  <c r="T705" i="4" s="1"/>
  <c r="U705" i="4" s="1"/>
  <c r="P706" i="4"/>
  <c r="T706" i="4" s="1"/>
  <c r="U706" i="4" s="1"/>
  <c r="P707" i="4"/>
  <c r="T707" i="4" s="1"/>
  <c r="U707" i="4" s="1"/>
  <c r="P708" i="4"/>
  <c r="T708" i="4" s="1"/>
  <c r="U708" i="4" s="1"/>
  <c r="P709" i="4"/>
  <c r="T709" i="4" s="1"/>
  <c r="U709" i="4" s="1"/>
  <c r="P710" i="4"/>
  <c r="T710" i="4" s="1"/>
  <c r="U710" i="4" s="1"/>
  <c r="P711" i="4"/>
  <c r="T711" i="4" s="1"/>
  <c r="U711" i="4" s="1"/>
  <c r="P712" i="4"/>
  <c r="T712" i="4" s="1"/>
  <c r="U712" i="4" s="1"/>
  <c r="P713" i="4"/>
  <c r="T713" i="4" s="1"/>
  <c r="U713" i="4" s="1"/>
  <c r="P714" i="4"/>
  <c r="T714" i="4" s="1"/>
  <c r="U714" i="4" s="1"/>
  <c r="P715" i="4"/>
  <c r="T715" i="4" s="1"/>
  <c r="U715" i="4" s="1"/>
  <c r="P716" i="4"/>
  <c r="T716" i="4" s="1"/>
  <c r="U716" i="4" s="1"/>
  <c r="P717" i="4"/>
  <c r="T717" i="4" s="1"/>
  <c r="U717" i="4" s="1"/>
  <c r="P718" i="4"/>
  <c r="T718" i="4" s="1"/>
  <c r="U718" i="4" s="1"/>
  <c r="P719" i="4"/>
  <c r="T719" i="4" s="1"/>
  <c r="U719" i="4" s="1"/>
  <c r="P720" i="4"/>
  <c r="T720" i="4" s="1"/>
  <c r="U720" i="4" s="1"/>
  <c r="P721" i="4"/>
  <c r="T721" i="4" s="1"/>
  <c r="U721" i="4" s="1"/>
  <c r="P722" i="4"/>
  <c r="T722" i="4" s="1"/>
  <c r="U722" i="4" s="1"/>
  <c r="P723" i="4"/>
  <c r="T723" i="4" s="1"/>
  <c r="U723" i="4" s="1"/>
  <c r="P724" i="4"/>
  <c r="T724" i="4" s="1"/>
  <c r="U724" i="4" s="1"/>
  <c r="P725" i="4"/>
  <c r="T725" i="4" s="1"/>
  <c r="U725" i="4" s="1"/>
  <c r="P726" i="4"/>
  <c r="T726" i="4" s="1"/>
  <c r="U726" i="4" s="1"/>
  <c r="P727" i="4"/>
  <c r="T727" i="4" s="1"/>
  <c r="U727" i="4" s="1"/>
  <c r="P728" i="4"/>
  <c r="T728" i="4" s="1"/>
  <c r="U728" i="4" s="1"/>
  <c r="P729" i="4"/>
  <c r="T729" i="4" s="1"/>
  <c r="U729" i="4" s="1"/>
  <c r="P730" i="4"/>
  <c r="T730" i="4" s="1"/>
  <c r="U730" i="4" s="1"/>
  <c r="P731" i="4"/>
  <c r="T731" i="4" s="1"/>
  <c r="U731" i="4" s="1"/>
  <c r="P732" i="4"/>
  <c r="T732" i="4" s="1"/>
  <c r="U732" i="4" s="1"/>
  <c r="P733" i="4"/>
  <c r="T733" i="4" s="1"/>
  <c r="U733" i="4" s="1"/>
  <c r="P734" i="4"/>
  <c r="T734" i="4" s="1"/>
  <c r="U734" i="4" s="1"/>
  <c r="P735" i="4"/>
  <c r="T735" i="4" s="1"/>
  <c r="U735" i="4" s="1"/>
  <c r="P736" i="4"/>
  <c r="T736" i="4" s="1"/>
  <c r="U736" i="4" s="1"/>
  <c r="P737" i="4"/>
  <c r="T737" i="4" s="1"/>
  <c r="U737" i="4" s="1"/>
  <c r="P738" i="4"/>
  <c r="T738" i="4" s="1"/>
  <c r="U738" i="4" s="1"/>
  <c r="P739" i="4"/>
  <c r="T739" i="4" s="1"/>
  <c r="U739" i="4" s="1"/>
  <c r="P740" i="4"/>
  <c r="T740" i="4" s="1"/>
  <c r="U740" i="4" s="1"/>
  <c r="P741" i="4"/>
  <c r="T741" i="4" s="1"/>
  <c r="U741" i="4" s="1"/>
  <c r="P742" i="4"/>
  <c r="T742" i="4" s="1"/>
  <c r="U742" i="4" s="1"/>
  <c r="P743" i="4"/>
  <c r="T743" i="4" s="1"/>
  <c r="U743" i="4" s="1"/>
  <c r="P744" i="4"/>
  <c r="T744" i="4" s="1"/>
  <c r="U744" i="4" s="1"/>
  <c r="P745" i="4"/>
  <c r="T745" i="4" s="1"/>
  <c r="U745" i="4" s="1"/>
  <c r="P746" i="4"/>
  <c r="T746" i="4" s="1"/>
  <c r="U746" i="4" s="1"/>
  <c r="P747" i="4"/>
  <c r="T747" i="4" s="1"/>
  <c r="U747" i="4" s="1"/>
  <c r="P748" i="4"/>
  <c r="T748" i="4" s="1"/>
  <c r="U748" i="4" s="1"/>
  <c r="P749" i="4"/>
  <c r="T749" i="4" s="1"/>
  <c r="U749" i="4" s="1"/>
  <c r="P750" i="4"/>
  <c r="T750" i="4" s="1"/>
  <c r="U750" i="4" s="1"/>
  <c r="P751" i="4"/>
  <c r="T751" i="4" s="1"/>
  <c r="U751" i="4" s="1"/>
  <c r="P752" i="4"/>
  <c r="T752" i="4" s="1"/>
  <c r="U752" i="4" s="1"/>
  <c r="P753" i="4"/>
  <c r="T753" i="4" s="1"/>
  <c r="U753" i="4" s="1"/>
  <c r="P754" i="4"/>
  <c r="T754" i="4" s="1"/>
  <c r="U754" i="4" s="1"/>
  <c r="P755" i="4"/>
  <c r="T755" i="4" s="1"/>
  <c r="U755" i="4" s="1"/>
  <c r="P756" i="4"/>
  <c r="T756" i="4" s="1"/>
  <c r="U756" i="4" s="1"/>
  <c r="P757" i="4"/>
  <c r="T757" i="4" s="1"/>
  <c r="U757" i="4" s="1"/>
  <c r="P758" i="4"/>
  <c r="T758" i="4" s="1"/>
  <c r="U758" i="4" s="1"/>
  <c r="P759" i="4"/>
  <c r="T759" i="4" s="1"/>
  <c r="U759" i="4" s="1"/>
  <c r="P760" i="4"/>
  <c r="T760" i="4" s="1"/>
  <c r="U760" i="4" s="1"/>
  <c r="P761" i="4"/>
  <c r="T761" i="4" s="1"/>
  <c r="U761" i="4" s="1"/>
  <c r="P762" i="4"/>
  <c r="T762" i="4" s="1"/>
  <c r="U762" i="4" s="1"/>
  <c r="P763" i="4"/>
  <c r="T763" i="4" s="1"/>
  <c r="U763" i="4" s="1"/>
  <c r="P764" i="4"/>
  <c r="T764" i="4" s="1"/>
  <c r="U764" i="4" s="1"/>
  <c r="P765" i="4"/>
  <c r="T765" i="4" s="1"/>
  <c r="U765" i="4" s="1"/>
  <c r="P766" i="4"/>
  <c r="T766" i="4" s="1"/>
  <c r="U766" i="4" s="1"/>
  <c r="P767" i="4"/>
  <c r="T767" i="4" s="1"/>
  <c r="U767" i="4" s="1"/>
  <c r="P768" i="4"/>
  <c r="T768" i="4" s="1"/>
  <c r="U768" i="4" s="1"/>
  <c r="P769" i="4"/>
  <c r="T769" i="4" s="1"/>
  <c r="U769" i="4" s="1"/>
  <c r="P770" i="4"/>
  <c r="T770" i="4" s="1"/>
  <c r="U770" i="4" s="1"/>
  <c r="P771" i="4"/>
  <c r="T771" i="4" s="1"/>
  <c r="U771" i="4" s="1"/>
  <c r="P772" i="4"/>
  <c r="T772" i="4" s="1"/>
  <c r="U772" i="4" s="1"/>
  <c r="P773" i="4"/>
  <c r="T773" i="4" s="1"/>
  <c r="U773" i="4" s="1"/>
  <c r="P774" i="4"/>
  <c r="T774" i="4" s="1"/>
  <c r="U774" i="4" s="1"/>
  <c r="P775" i="4"/>
  <c r="T775" i="4" s="1"/>
  <c r="U775" i="4" s="1"/>
  <c r="P776" i="4"/>
  <c r="T776" i="4" s="1"/>
  <c r="U776" i="4" s="1"/>
  <c r="P777" i="4"/>
  <c r="T777" i="4" s="1"/>
  <c r="U777" i="4" s="1"/>
  <c r="P778" i="4"/>
  <c r="T778" i="4" s="1"/>
  <c r="U778" i="4" s="1"/>
  <c r="P779" i="4"/>
  <c r="T779" i="4" s="1"/>
  <c r="U779" i="4" s="1"/>
  <c r="P780" i="4"/>
  <c r="T780" i="4" s="1"/>
  <c r="U780" i="4" s="1"/>
  <c r="P781" i="4"/>
  <c r="T781" i="4" s="1"/>
  <c r="U781" i="4" s="1"/>
  <c r="P782" i="4"/>
  <c r="T782" i="4" s="1"/>
  <c r="U782" i="4" s="1"/>
  <c r="P783" i="4"/>
  <c r="T783" i="4" s="1"/>
  <c r="U783" i="4" s="1"/>
  <c r="P784" i="4"/>
  <c r="T784" i="4" s="1"/>
  <c r="U784" i="4" s="1"/>
  <c r="P785" i="4"/>
  <c r="T785" i="4" s="1"/>
  <c r="U785" i="4" s="1"/>
  <c r="P786" i="4"/>
  <c r="T786" i="4" s="1"/>
  <c r="U786" i="4" s="1"/>
  <c r="P787" i="4"/>
  <c r="T787" i="4" s="1"/>
  <c r="U787" i="4" s="1"/>
  <c r="P788" i="4"/>
  <c r="T788" i="4" s="1"/>
  <c r="U788" i="4" s="1"/>
  <c r="P789" i="4"/>
  <c r="T789" i="4" s="1"/>
  <c r="U789" i="4" s="1"/>
  <c r="P790" i="4"/>
  <c r="T790" i="4" s="1"/>
  <c r="U790" i="4" s="1"/>
  <c r="P791" i="4"/>
  <c r="T791" i="4" s="1"/>
  <c r="U791" i="4" s="1"/>
  <c r="P792" i="4"/>
  <c r="T792" i="4" s="1"/>
  <c r="U792" i="4" s="1"/>
  <c r="P793" i="4"/>
  <c r="T793" i="4" s="1"/>
  <c r="U793" i="4" s="1"/>
  <c r="P794" i="4"/>
  <c r="T794" i="4" s="1"/>
  <c r="U794" i="4" s="1"/>
  <c r="P795" i="4"/>
  <c r="T795" i="4" s="1"/>
  <c r="U795" i="4" s="1"/>
  <c r="P796" i="4"/>
  <c r="T796" i="4" s="1"/>
  <c r="U796" i="4" s="1"/>
  <c r="P797" i="4"/>
  <c r="T797" i="4" s="1"/>
  <c r="U797" i="4" s="1"/>
  <c r="P798" i="4"/>
  <c r="T798" i="4" s="1"/>
  <c r="U798" i="4" s="1"/>
  <c r="P799" i="4"/>
  <c r="T799" i="4" s="1"/>
  <c r="U799" i="4" s="1"/>
  <c r="P800" i="4"/>
  <c r="T800" i="4" s="1"/>
  <c r="U800" i="4" s="1"/>
  <c r="P801" i="4"/>
  <c r="T801" i="4" s="1"/>
  <c r="U801" i="4" s="1"/>
  <c r="P802" i="4"/>
  <c r="T802" i="4" s="1"/>
  <c r="U802" i="4" s="1"/>
  <c r="P803" i="4"/>
  <c r="T803" i="4" s="1"/>
  <c r="U803" i="4" s="1"/>
  <c r="P804" i="4"/>
  <c r="T804" i="4" s="1"/>
  <c r="U804" i="4" s="1"/>
  <c r="P805" i="4"/>
  <c r="T805" i="4" s="1"/>
  <c r="U805" i="4" s="1"/>
  <c r="P806" i="4"/>
  <c r="T806" i="4" s="1"/>
  <c r="U806" i="4" s="1"/>
  <c r="P807" i="4"/>
  <c r="T807" i="4" s="1"/>
  <c r="U807" i="4" s="1"/>
  <c r="P808" i="4"/>
  <c r="T808" i="4" s="1"/>
  <c r="U808" i="4" s="1"/>
  <c r="P809" i="4"/>
  <c r="T809" i="4" s="1"/>
  <c r="U809" i="4" s="1"/>
  <c r="P810" i="4"/>
  <c r="T810" i="4" s="1"/>
  <c r="U810" i="4" s="1"/>
  <c r="P811" i="4"/>
  <c r="T811" i="4" s="1"/>
  <c r="U811" i="4" s="1"/>
  <c r="P812" i="4"/>
  <c r="T812" i="4" s="1"/>
  <c r="U812" i="4" s="1"/>
  <c r="P813" i="4"/>
  <c r="T813" i="4" s="1"/>
  <c r="U813" i="4" s="1"/>
  <c r="P814" i="4"/>
  <c r="T814" i="4" s="1"/>
  <c r="U814" i="4" s="1"/>
  <c r="P815" i="4"/>
  <c r="T815" i="4" s="1"/>
  <c r="U815" i="4" s="1"/>
  <c r="P816" i="4"/>
  <c r="T816" i="4" s="1"/>
  <c r="U816" i="4" s="1"/>
  <c r="P817" i="4"/>
  <c r="T817" i="4" s="1"/>
  <c r="U817" i="4" s="1"/>
  <c r="P818" i="4"/>
  <c r="T818" i="4" s="1"/>
  <c r="U818" i="4" s="1"/>
  <c r="P819" i="4"/>
  <c r="T819" i="4" s="1"/>
  <c r="U819" i="4" s="1"/>
  <c r="P820" i="4"/>
  <c r="T820" i="4" s="1"/>
  <c r="U820" i="4" s="1"/>
  <c r="P821" i="4"/>
  <c r="T821" i="4" s="1"/>
  <c r="U821" i="4" s="1"/>
  <c r="P822" i="4"/>
  <c r="T822" i="4" s="1"/>
  <c r="U822" i="4" s="1"/>
  <c r="P823" i="4"/>
  <c r="T823" i="4" s="1"/>
  <c r="U823" i="4" s="1"/>
  <c r="P824" i="4"/>
  <c r="T824" i="4" s="1"/>
  <c r="U824" i="4" s="1"/>
  <c r="P825" i="4"/>
  <c r="T825" i="4" s="1"/>
  <c r="U825" i="4" s="1"/>
  <c r="P826" i="4"/>
  <c r="T826" i="4" s="1"/>
  <c r="U826" i="4" s="1"/>
  <c r="P827" i="4"/>
  <c r="T827" i="4" s="1"/>
  <c r="U827" i="4" s="1"/>
  <c r="P828" i="4"/>
  <c r="T828" i="4" s="1"/>
  <c r="U828" i="4" s="1"/>
  <c r="P829" i="4"/>
  <c r="T829" i="4" s="1"/>
  <c r="U829" i="4" s="1"/>
  <c r="P830" i="4"/>
  <c r="T830" i="4" s="1"/>
  <c r="U830" i="4" s="1"/>
  <c r="P831" i="4"/>
  <c r="T831" i="4" s="1"/>
  <c r="U831" i="4" s="1"/>
  <c r="P832" i="4"/>
  <c r="T832" i="4" s="1"/>
  <c r="U832" i="4" s="1"/>
  <c r="P833" i="4"/>
  <c r="T833" i="4" s="1"/>
  <c r="U833" i="4" s="1"/>
  <c r="P834" i="4"/>
  <c r="T834" i="4" s="1"/>
  <c r="U834" i="4" s="1"/>
  <c r="P835" i="4"/>
  <c r="T835" i="4" s="1"/>
  <c r="U835" i="4" s="1"/>
  <c r="P836" i="4"/>
  <c r="T836" i="4" s="1"/>
  <c r="U836" i="4" s="1"/>
  <c r="P837" i="4"/>
  <c r="T837" i="4" s="1"/>
  <c r="U837" i="4" s="1"/>
  <c r="P838" i="4"/>
  <c r="T838" i="4" s="1"/>
  <c r="U838" i="4" s="1"/>
  <c r="P839" i="4"/>
  <c r="T839" i="4" s="1"/>
  <c r="U839" i="4" s="1"/>
  <c r="P840" i="4"/>
  <c r="T840" i="4" s="1"/>
  <c r="U840" i="4" s="1"/>
  <c r="P841" i="4"/>
  <c r="T841" i="4" s="1"/>
  <c r="U841" i="4" s="1"/>
  <c r="P842" i="4"/>
  <c r="T842" i="4" s="1"/>
  <c r="U842" i="4" s="1"/>
  <c r="P843" i="4"/>
  <c r="T843" i="4" s="1"/>
  <c r="U843" i="4" s="1"/>
  <c r="P844" i="4"/>
  <c r="T844" i="4" s="1"/>
  <c r="U844" i="4" s="1"/>
  <c r="P845" i="4"/>
  <c r="T845" i="4" s="1"/>
  <c r="U845" i="4" s="1"/>
  <c r="P846" i="4"/>
  <c r="T846" i="4" s="1"/>
  <c r="U846" i="4" s="1"/>
  <c r="P847" i="4"/>
  <c r="T847" i="4" s="1"/>
  <c r="U847" i="4" s="1"/>
  <c r="P848" i="4"/>
  <c r="T848" i="4" s="1"/>
  <c r="U848" i="4" s="1"/>
  <c r="P849" i="4"/>
  <c r="T849" i="4" s="1"/>
  <c r="U849" i="4" s="1"/>
  <c r="P850" i="4"/>
  <c r="T850" i="4" s="1"/>
  <c r="U850" i="4" s="1"/>
  <c r="P851" i="4"/>
  <c r="T851" i="4" s="1"/>
  <c r="U851" i="4" s="1"/>
  <c r="P852" i="4"/>
  <c r="T852" i="4" s="1"/>
  <c r="U852" i="4" s="1"/>
  <c r="P853" i="4"/>
  <c r="T853" i="4" s="1"/>
  <c r="U853" i="4" s="1"/>
  <c r="P854" i="4"/>
  <c r="T854" i="4" s="1"/>
  <c r="U854" i="4" s="1"/>
  <c r="P855" i="4"/>
  <c r="T855" i="4" s="1"/>
  <c r="U855" i="4" s="1"/>
  <c r="P856" i="4"/>
  <c r="T856" i="4" s="1"/>
  <c r="U856" i="4" s="1"/>
  <c r="P857" i="4"/>
  <c r="T857" i="4" s="1"/>
  <c r="U857" i="4" s="1"/>
  <c r="P858" i="4"/>
  <c r="T858" i="4" s="1"/>
  <c r="U858" i="4" s="1"/>
  <c r="P859" i="4"/>
  <c r="T859" i="4" s="1"/>
  <c r="U859" i="4" s="1"/>
  <c r="P860" i="4"/>
  <c r="T860" i="4" s="1"/>
  <c r="U860" i="4" s="1"/>
  <c r="P861" i="4"/>
  <c r="T861" i="4" s="1"/>
  <c r="U861" i="4" s="1"/>
  <c r="P862" i="4"/>
  <c r="T862" i="4" s="1"/>
  <c r="U862" i="4" s="1"/>
  <c r="P863" i="4"/>
  <c r="T863" i="4" s="1"/>
  <c r="U863" i="4" s="1"/>
  <c r="P864" i="4"/>
  <c r="T864" i="4" s="1"/>
  <c r="U864" i="4" s="1"/>
  <c r="P865" i="4"/>
  <c r="T865" i="4" s="1"/>
  <c r="U865" i="4" s="1"/>
  <c r="P866" i="4"/>
  <c r="T866" i="4" s="1"/>
  <c r="U866" i="4" s="1"/>
  <c r="P867" i="4"/>
  <c r="T867" i="4" s="1"/>
  <c r="U867" i="4" s="1"/>
  <c r="P868" i="4"/>
  <c r="T868" i="4" s="1"/>
  <c r="U868" i="4" s="1"/>
  <c r="P869" i="4"/>
  <c r="T869" i="4" s="1"/>
  <c r="U869" i="4" s="1"/>
  <c r="P870" i="4"/>
  <c r="T870" i="4" s="1"/>
  <c r="U870" i="4" s="1"/>
  <c r="P871" i="4"/>
  <c r="T871" i="4" s="1"/>
  <c r="U871" i="4" s="1"/>
  <c r="P872" i="4"/>
  <c r="T872" i="4" s="1"/>
  <c r="U872" i="4" s="1"/>
  <c r="P873" i="4"/>
  <c r="T873" i="4" s="1"/>
  <c r="U873" i="4" s="1"/>
  <c r="P874" i="4"/>
  <c r="T874" i="4" s="1"/>
  <c r="U874" i="4" s="1"/>
  <c r="P875" i="4"/>
  <c r="T875" i="4" s="1"/>
  <c r="U875" i="4" s="1"/>
  <c r="P876" i="4"/>
  <c r="T876" i="4" s="1"/>
  <c r="U876" i="4" s="1"/>
  <c r="P877" i="4"/>
  <c r="T877" i="4" s="1"/>
  <c r="U877" i="4" s="1"/>
  <c r="P878" i="4"/>
  <c r="T878" i="4" s="1"/>
  <c r="U878" i="4" s="1"/>
  <c r="P879" i="4"/>
  <c r="T879" i="4" s="1"/>
  <c r="U879" i="4" s="1"/>
  <c r="P880" i="4"/>
  <c r="T880" i="4" s="1"/>
  <c r="U880" i="4" s="1"/>
  <c r="P881" i="4"/>
  <c r="T881" i="4" s="1"/>
  <c r="U881" i="4" s="1"/>
  <c r="P882" i="4"/>
  <c r="T882" i="4" s="1"/>
  <c r="U882" i="4" s="1"/>
  <c r="P883" i="4"/>
  <c r="T883" i="4" s="1"/>
  <c r="U883" i="4" s="1"/>
  <c r="P884" i="4"/>
  <c r="T884" i="4" s="1"/>
  <c r="U884" i="4" s="1"/>
  <c r="P885" i="4"/>
  <c r="T885" i="4" s="1"/>
  <c r="U885" i="4" s="1"/>
  <c r="P886" i="4"/>
  <c r="T886" i="4" s="1"/>
  <c r="U886" i="4" s="1"/>
  <c r="P887" i="4"/>
  <c r="T887" i="4" s="1"/>
  <c r="U887" i="4" s="1"/>
  <c r="P888" i="4"/>
  <c r="T888" i="4" s="1"/>
  <c r="U888" i="4" s="1"/>
  <c r="P889" i="4"/>
  <c r="T889" i="4" s="1"/>
  <c r="U889" i="4" s="1"/>
  <c r="P890" i="4"/>
  <c r="T890" i="4" s="1"/>
  <c r="U890" i="4" s="1"/>
  <c r="P891" i="4"/>
  <c r="T891" i="4" s="1"/>
  <c r="U891" i="4" s="1"/>
  <c r="P892" i="4"/>
  <c r="T892" i="4" s="1"/>
  <c r="U892" i="4" s="1"/>
  <c r="P893" i="4"/>
  <c r="T893" i="4" s="1"/>
  <c r="U893" i="4" s="1"/>
  <c r="P894" i="4"/>
  <c r="T894" i="4" s="1"/>
  <c r="U894" i="4" s="1"/>
  <c r="P895" i="4"/>
  <c r="T895" i="4" s="1"/>
  <c r="U895" i="4" s="1"/>
  <c r="P896" i="4"/>
  <c r="T896" i="4" s="1"/>
  <c r="U896" i="4" s="1"/>
  <c r="P897" i="4"/>
  <c r="T897" i="4" s="1"/>
  <c r="U897" i="4" s="1"/>
  <c r="P898" i="4"/>
  <c r="T898" i="4" s="1"/>
  <c r="U898" i="4" s="1"/>
  <c r="P899" i="4"/>
  <c r="T899" i="4" s="1"/>
  <c r="U899" i="4" s="1"/>
  <c r="P900" i="4"/>
  <c r="T900" i="4" s="1"/>
  <c r="U900" i="4" s="1"/>
  <c r="P901" i="4"/>
  <c r="T901" i="4" s="1"/>
  <c r="U901" i="4" s="1"/>
  <c r="P902" i="4"/>
  <c r="T902" i="4" s="1"/>
  <c r="U902" i="4" s="1"/>
  <c r="P903" i="4"/>
  <c r="T903" i="4" s="1"/>
  <c r="U903" i="4" s="1"/>
  <c r="P904" i="4"/>
  <c r="T904" i="4" s="1"/>
  <c r="U904" i="4" s="1"/>
  <c r="P905" i="4"/>
  <c r="T905" i="4" s="1"/>
  <c r="U905" i="4" s="1"/>
  <c r="P906" i="4"/>
  <c r="T906" i="4" s="1"/>
  <c r="U906" i="4" s="1"/>
  <c r="P907" i="4"/>
  <c r="T907" i="4" s="1"/>
  <c r="U907" i="4" s="1"/>
  <c r="P908" i="4"/>
  <c r="T908" i="4" s="1"/>
  <c r="U908" i="4" s="1"/>
  <c r="P909" i="4"/>
  <c r="T909" i="4" s="1"/>
  <c r="U909" i="4" s="1"/>
  <c r="P910" i="4"/>
  <c r="T910" i="4" s="1"/>
  <c r="U910" i="4" s="1"/>
  <c r="P911" i="4"/>
  <c r="T911" i="4" s="1"/>
  <c r="U911" i="4" s="1"/>
  <c r="P912" i="4"/>
  <c r="T912" i="4" s="1"/>
  <c r="U912" i="4" s="1"/>
  <c r="P913" i="4"/>
  <c r="T913" i="4" s="1"/>
  <c r="U913" i="4" s="1"/>
  <c r="P914" i="4"/>
  <c r="T914" i="4" s="1"/>
  <c r="U914" i="4" s="1"/>
  <c r="P915" i="4"/>
  <c r="T915" i="4" s="1"/>
  <c r="U915" i="4" s="1"/>
  <c r="P916" i="4"/>
  <c r="T916" i="4" s="1"/>
  <c r="U916" i="4" s="1"/>
  <c r="P917" i="4"/>
  <c r="T917" i="4" s="1"/>
  <c r="U917" i="4" s="1"/>
  <c r="P918" i="4"/>
  <c r="T918" i="4" s="1"/>
  <c r="U918" i="4" s="1"/>
  <c r="P919" i="4"/>
  <c r="T919" i="4" s="1"/>
  <c r="U919" i="4" s="1"/>
  <c r="P920" i="4"/>
  <c r="T920" i="4" s="1"/>
  <c r="U920" i="4" s="1"/>
  <c r="P921" i="4"/>
  <c r="T921" i="4" s="1"/>
  <c r="U921" i="4" s="1"/>
  <c r="P922" i="4"/>
  <c r="T922" i="4" s="1"/>
  <c r="U922" i="4" s="1"/>
  <c r="P923" i="4"/>
  <c r="T923" i="4" s="1"/>
  <c r="U923" i="4" s="1"/>
  <c r="P924" i="4"/>
  <c r="T924" i="4" s="1"/>
  <c r="U924" i="4" s="1"/>
  <c r="P925" i="4"/>
  <c r="T925" i="4" s="1"/>
  <c r="U925" i="4" s="1"/>
  <c r="P926" i="4"/>
  <c r="T926" i="4" s="1"/>
  <c r="U926" i="4" s="1"/>
  <c r="P927" i="4"/>
  <c r="T927" i="4" s="1"/>
  <c r="U927" i="4" s="1"/>
  <c r="P928" i="4"/>
  <c r="T928" i="4" s="1"/>
  <c r="U928" i="4" s="1"/>
  <c r="P929" i="4"/>
  <c r="T929" i="4" s="1"/>
  <c r="U929" i="4" s="1"/>
  <c r="P930" i="4"/>
  <c r="T930" i="4" s="1"/>
  <c r="U930" i="4" s="1"/>
  <c r="P931" i="4"/>
  <c r="T931" i="4" s="1"/>
  <c r="U931" i="4" s="1"/>
  <c r="P932" i="4"/>
  <c r="T932" i="4" s="1"/>
  <c r="U932" i="4" s="1"/>
  <c r="P933" i="4"/>
  <c r="T933" i="4" s="1"/>
  <c r="U933" i="4" s="1"/>
  <c r="P934" i="4"/>
  <c r="T934" i="4" s="1"/>
  <c r="U934" i="4" s="1"/>
  <c r="P935" i="4"/>
  <c r="T935" i="4" s="1"/>
  <c r="U935" i="4" s="1"/>
  <c r="P936" i="4"/>
  <c r="T936" i="4" s="1"/>
  <c r="U936" i="4" s="1"/>
  <c r="P937" i="4"/>
  <c r="T937" i="4" s="1"/>
  <c r="U937" i="4" s="1"/>
  <c r="P938" i="4"/>
  <c r="T938" i="4" s="1"/>
  <c r="U938" i="4" s="1"/>
  <c r="P939" i="4"/>
  <c r="T939" i="4" s="1"/>
  <c r="U939" i="4" s="1"/>
  <c r="P940" i="4"/>
  <c r="T940" i="4" s="1"/>
  <c r="U940" i="4" s="1"/>
  <c r="P941" i="4"/>
  <c r="T941" i="4" s="1"/>
  <c r="U941" i="4" s="1"/>
  <c r="P942" i="4"/>
  <c r="T942" i="4" s="1"/>
  <c r="U942" i="4" s="1"/>
  <c r="P943" i="4"/>
  <c r="T943" i="4" s="1"/>
  <c r="U943" i="4" s="1"/>
  <c r="P944" i="4"/>
  <c r="T944" i="4" s="1"/>
  <c r="U944" i="4" s="1"/>
  <c r="P945" i="4"/>
  <c r="T945" i="4" s="1"/>
  <c r="U945" i="4" s="1"/>
  <c r="P946" i="4"/>
  <c r="T946" i="4" s="1"/>
  <c r="U946" i="4" s="1"/>
  <c r="P947" i="4"/>
  <c r="T947" i="4" s="1"/>
  <c r="U947" i="4" s="1"/>
  <c r="P948" i="4"/>
  <c r="T948" i="4" s="1"/>
  <c r="U948" i="4" s="1"/>
  <c r="P949" i="4"/>
  <c r="T949" i="4" s="1"/>
  <c r="U949" i="4" s="1"/>
  <c r="P950" i="4"/>
  <c r="T950" i="4" s="1"/>
  <c r="U950" i="4" s="1"/>
  <c r="P951" i="4"/>
  <c r="T951" i="4" s="1"/>
  <c r="U951" i="4" s="1"/>
  <c r="P952" i="4"/>
  <c r="T952" i="4" s="1"/>
  <c r="U952" i="4" s="1"/>
  <c r="P953" i="4"/>
  <c r="T953" i="4" s="1"/>
  <c r="U953" i="4" s="1"/>
  <c r="P954" i="4"/>
  <c r="T954" i="4" s="1"/>
  <c r="U954" i="4" s="1"/>
  <c r="P955" i="4"/>
  <c r="T955" i="4" s="1"/>
  <c r="U955" i="4" s="1"/>
  <c r="P956" i="4"/>
  <c r="T956" i="4" s="1"/>
  <c r="U956" i="4" s="1"/>
  <c r="P957" i="4"/>
  <c r="T957" i="4" s="1"/>
  <c r="U957" i="4" s="1"/>
  <c r="P958" i="4"/>
  <c r="T958" i="4" s="1"/>
  <c r="U958" i="4" s="1"/>
  <c r="P959" i="4"/>
  <c r="T959" i="4" s="1"/>
  <c r="U959" i="4" s="1"/>
  <c r="P960" i="4"/>
  <c r="T960" i="4" s="1"/>
  <c r="U960" i="4" s="1"/>
  <c r="P961" i="4"/>
  <c r="T961" i="4" s="1"/>
  <c r="U961" i="4" s="1"/>
  <c r="P962" i="4"/>
  <c r="T962" i="4" s="1"/>
  <c r="U962" i="4" s="1"/>
  <c r="P963" i="4"/>
  <c r="T963" i="4" s="1"/>
  <c r="U963" i="4" s="1"/>
  <c r="P964" i="4"/>
  <c r="T964" i="4" s="1"/>
  <c r="U964" i="4" s="1"/>
  <c r="P965" i="4"/>
  <c r="T965" i="4" s="1"/>
  <c r="U965" i="4" s="1"/>
  <c r="P966" i="4"/>
  <c r="T966" i="4" s="1"/>
  <c r="U966" i="4" s="1"/>
  <c r="P967" i="4"/>
  <c r="T967" i="4" s="1"/>
  <c r="U967" i="4" s="1"/>
  <c r="P968" i="4"/>
  <c r="T968" i="4" s="1"/>
  <c r="U968" i="4" s="1"/>
  <c r="P969" i="4"/>
  <c r="T969" i="4" s="1"/>
  <c r="U969" i="4" s="1"/>
  <c r="P970" i="4"/>
  <c r="T970" i="4" s="1"/>
  <c r="U970" i="4" s="1"/>
  <c r="P971" i="4"/>
  <c r="T971" i="4" s="1"/>
  <c r="U971" i="4" s="1"/>
  <c r="P972" i="4"/>
  <c r="T972" i="4" s="1"/>
  <c r="U972" i="4" s="1"/>
  <c r="P973" i="4"/>
  <c r="T973" i="4" s="1"/>
  <c r="U973" i="4" s="1"/>
  <c r="P974" i="4"/>
  <c r="T974" i="4" s="1"/>
  <c r="U974" i="4" s="1"/>
  <c r="P975" i="4"/>
  <c r="T975" i="4" s="1"/>
  <c r="U975" i="4" s="1"/>
  <c r="P976" i="4"/>
  <c r="T976" i="4" s="1"/>
  <c r="U976" i="4" s="1"/>
  <c r="P977" i="4"/>
  <c r="T977" i="4" s="1"/>
  <c r="U977" i="4" s="1"/>
  <c r="P978" i="4"/>
  <c r="T978" i="4" s="1"/>
  <c r="U978" i="4" s="1"/>
  <c r="P979" i="4"/>
  <c r="T979" i="4" s="1"/>
  <c r="U979" i="4" s="1"/>
  <c r="P980" i="4"/>
  <c r="T980" i="4" s="1"/>
  <c r="U980" i="4" s="1"/>
  <c r="P981" i="4"/>
  <c r="T981" i="4" s="1"/>
  <c r="U981" i="4" s="1"/>
  <c r="P982" i="4"/>
  <c r="T982" i="4" s="1"/>
  <c r="U982" i="4" s="1"/>
  <c r="P983" i="4"/>
  <c r="T983" i="4" s="1"/>
  <c r="U983" i="4" s="1"/>
  <c r="P984" i="4"/>
  <c r="T984" i="4" s="1"/>
  <c r="U984" i="4" s="1"/>
  <c r="P985" i="4"/>
  <c r="T985" i="4" s="1"/>
  <c r="U985" i="4" s="1"/>
  <c r="P986" i="4"/>
  <c r="T986" i="4" s="1"/>
  <c r="U986" i="4" s="1"/>
  <c r="P987" i="4"/>
  <c r="T987" i="4" s="1"/>
  <c r="U987" i="4" s="1"/>
  <c r="P988" i="4"/>
  <c r="T988" i="4" s="1"/>
  <c r="U988" i="4" s="1"/>
  <c r="P989" i="4"/>
  <c r="T989" i="4" s="1"/>
  <c r="U989" i="4" s="1"/>
  <c r="P990" i="4"/>
  <c r="T990" i="4" s="1"/>
  <c r="U990" i="4" s="1"/>
  <c r="P991" i="4"/>
  <c r="T991" i="4" s="1"/>
  <c r="U991" i="4" s="1"/>
  <c r="P992" i="4"/>
  <c r="T992" i="4" s="1"/>
  <c r="U992" i="4" s="1"/>
  <c r="P993" i="4"/>
  <c r="T993" i="4" s="1"/>
  <c r="U993" i="4" s="1"/>
  <c r="P994" i="4"/>
  <c r="T994" i="4" s="1"/>
  <c r="U994" i="4" s="1"/>
  <c r="P995" i="4"/>
  <c r="T995" i="4" s="1"/>
  <c r="U995" i="4" s="1"/>
  <c r="P996" i="4"/>
  <c r="T996" i="4" s="1"/>
  <c r="U996" i="4" s="1"/>
  <c r="P997" i="4"/>
  <c r="T997" i="4" s="1"/>
  <c r="U997" i="4" s="1"/>
  <c r="P998" i="4"/>
  <c r="T998" i="4" s="1"/>
  <c r="U998" i="4" s="1"/>
  <c r="P999" i="4"/>
  <c r="T999" i="4" s="1"/>
  <c r="U999" i="4" s="1"/>
  <c r="P1000" i="4"/>
  <c r="T1000" i="4" s="1"/>
  <c r="U1000" i="4" s="1"/>
  <c r="P1001" i="4"/>
  <c r="T1001" i="4" s="1"/>
  <c r="U1001" i="4" s="1"/>
  <c r="P1002" i="4"/>
  <c r="T1002" i="4" s="1"/>
  <c r="U1002" i="4" s="1"/>
  <c r="P1003" i="4"/>
  <c r="T1003" i="4" s="1"/>
  <c r="U1003" i="4" s="1"/>
  <c r="P1004" i="4"/>
  <c r="T1004" i="4" s="1"/>
  <c r="U1004" i="4" s="1"/>
  <c r="P1005" i="4"/>
  <c r="T1005" i="4" s="1"/>
  <c r="U1005" i="4" s="1"/>
  <c r="P1006" i="4"/>
  <c r="T1006" i="4" s="1"/>
  <c r="U1006" i="4" s="1"/>
  <c r="P1007" i="4"/>
  <c r="T1007" i="4" s="1"/>
  <c r="U1007" i="4" s="1"/>
  <c r="P1008" i="4"/>
  <c r="T1008" i="4" s="1"/>
  <c r="U1008" i="4" s="1"/>
  <c r="P1009" i="4"/>
  <c r="T1009" i="4" s="1"/>
  <c r="U1009" i="4" s="1"/>
  <c r="P1010" i="4"/>
  <c r="T1010" i="4" s="1"/>
  <c r="U1010" i="4" s="1"/>
  <c r="P1011" i="4"/>
  <c r="T1011" i="4" s="1"/>
  <c r="U1011" i="4" s="1"/>
  <c r="P1012" i="4"/>
  <c r="T1012" i="4" s="1"/>
  <c r="U1012" i="4" s="1"/>
  <c r="P1013" i="4"/>
  <c r="T1013" i="4" s="1"/>
  <c r="U1013" i="4" s="1"/>
  <c r="P1014" i="4"/>
  <c r="T1014" i="4" s="1"/>
  <c r="U1014" i="4" s="1"/>
  <c r="P1015" i="4"/>
  <c r="T1015" i="4" s="1"/>
  <c r="U1015" i="4" s="1"/>
  <c r="P1016" i="4"/>
  <c r="T1016" i="4" s="1"/>
  <c r="U1016" i="4" s="1"/>
  <c r="P1017" i="4"/>
  <c r="T1017" i="4" s="1"/>
  <c r="U1017" i="4" s="1"/>
  <c r="P1018" i="4"/>
  <c r="T1018" i="4" s="1"/>
  <c r="U1018" i="4" s="1"/>
  <c r="P1019" i="4"/>
  <c r="T1019" i="4" s="1"/>
  <c r="U1019" i="4" s="1"/>
  <c r="P1020" i="4"/>
  <c r="T1020" i="4" s="1"/>
  <c r="U1020" i="4" s="1"/>
  <c r="P1021" i="4"/>
  <c r="T1021" i="4" s="1"/>
  <c r="U1021" i="4" s="1"/>
  <c r="P1022" i="4"/>
  <c r="T1022" i="4" s="1"/>
  <c r="U1022" i="4" s="1"/>
  <c r="P1023" i="4"/>
  <c r="T1023" i="4" s="1"/>
  <c r="U1023" i="4" s="1"/>
  <c r="P1024" i="4"/>
  <c r="T1024" i="4" s="1"/>
  <c r="U1024" i="4" s="1"/>
  <c r="P1025" i="4"/>
  <c r="T1025" i="4" s="1"/>
  <c r="U1025" i="4" s="1"/>
  <c r="P1026" i="4"/>
  <c r="T1026" i="4" s="1"/>
  <c r="U1026" i="4" s="1"/>
  <c r="P1027" i="4"/>
  <c r="T1027" i="4" s="1"/>
  <c r="U1027" i="4" s="1"/>
  <c r="P1028" i="4"/>
  <c r="T1028" i="4" s="1"/>
  <c r="U1028" i="4" s="1"/>
  <c r="P1029" i="4"/>
  <c r="T1029" i="4" s="1"/>
  <c r="U1029" i="4" s="1"/>
  <c r="P1030" i="4"/>
  <c r="T1030" i="4" s="1"/>
  <c r="U1030" i="4" s="1"/>
  <c r="P1031" i="4"/>
  <c r="T1031" i="4" s="1"/>
  <c r="U1031" i="4" s="1"/>
  <c r="P1032" i="4"/>
  <c r="T1032" i="4" s="1"/>
  <c r="U1032" i="4" s="1"/>
  <c r="P1033" i="4"/>
  <c r="T1033" i="4" s="1"/>
  <c r="U1033" i="4" s="1"/>
  <c r="P1034" i="4"/>
  <c r="T1034" i="4" s="1"/>
  <c r="U1034" i="4" s="1"/>
  <c r="P1035" i="4"/>
  <c r="T1035" i="4" s="1"/>
  <c r="U1035" i="4" s="1"/>
  <c r="P1036" i="4"/>
  <c r="T1036" i="4" s="1"/>
  <c r="U1036" i="4" s="1"/>
  <c r="P1037" i="4"/>
  <c r="T1037" i="4" s="1"/>
  <c r="U1037" i="4" s="1"/>
  <c r="P1038" i="4"/>
  <c r="T1038" i="4" s="1"/>
  <c r="U1038" i="4" s="1"/>
  <c r="P1039" i="4"/>
  <c r="T1039" i="4" s="1"/>
  <c r="U1039" i="4" s="1"/>
  <c r="P1040" i="4"/>
  <c r="T1040" i="4" s="1"/>
  <c r="U1040" i="4" s="1"/>
  <c r="P1041" i="4"/>
  <c r="T1041" i="4" s="1"/>
  <c r="U1041" i="4" s="1"/>
  <c r="P1042" i="4"/>
  <c r="T1042" i="4" s="1"/>
  <c r="U1042" i="4" s="1"/>
  <c r="P1043" i="4"/>
  <c r="T1043" i="4" s="1"/>
  <c r="U1043" i="4" s="1"/>
  <c r="P1044" i="4"/>
  <c r="T1044" i="4" s="1"/>
  <c r="U1044" i="4" s="1"/>
  <c r="P1045" i="4"/>
  <c r="T1045" i="4" s="1"/>
  <c r="U1045" i="4" s="1"/>
  <c r="P1046" i="4"/>
  <c r="T1046" i="4" s="1"/>
  <c r="U1046" i="4" s="1"/>
  <c r="P1047" i="4"/>
  <c r="T1047" i="4" s="1"/>
  <c r="U1047" i="4" s="1"/>
  <c r="P1048" i="4"/>
  <c r="T1048" i="4" s="1"/>
  <c r="U1048" i="4" s="1"/>
  <c r="P1049" i="4"/>
  <c r="T1049" i="4" s="1"/>
  <c r="U1049" i="4" s="1"/>
  <c r="P1050" i="4"/>
  <c r="T1050" i="4" s="1"/>
  <c r="U1050" i="4" s="1"/>
  <c r="P1051" i="4"/>
  <c r="T1051" i="4" s="1"/>
  <c r="U1051" i="4" s="1"/>
  <c r="P1052" i="4"/>
  <c r="T1052" i="4" s="1"/>
  <c r="U1052" i="4" s="1"/>
  <c r="P1053" i="4"/>
  <c r="T1053" i="4" s="1"/>
  <c r="U1053" i="4" s="1"/>
  <c r="P1054" i="4"/>
  <c r="T1054" i="4" s="1"/>
  <c r="U1054" i="4" s="1"/>
  <c r="P1055" i="4"/>
  <c r="T1055" i="4" s="1"/>
  <c r="U1055" i="4" s="1"/>
  <c r="P1056" i="4"/>
  <c r="T1056" i="4" s="1"/>
  <c r="U1056" i="4" s="1"/>
  <c r="P1057" i="4"/>
  <c r="T1057" i="4" s="1"/>
  <c r="U1057" i="4" s="1"/>
  <c r="P1058" i="4"/>
  <c r="T1058" i="4" s="1"/>
  <c r="U1058" i="4" s="1"/>
  <c r="P1059" i="4"/>
  <c r="T1059" i="4" s="1"/>
  <c r="U1059" i="4" s="1"/>
  <c r="P1060" i="4"/>
  <c r="T1060" i="4" s="1"/>
  <c r="U1060" i="4" s="1"/>
  <c r="P1061" i="4"/>
  <c r="T1061" i="4" s="1"/>
  <c r="U1061" i="4" s="1"/>
  <c r="P1062" i="4"/>
  <c r="T1062" i="4" s="1"/>
  <c r="U1062" i="4" s="1"/>
  <c r="P1063" i="4"/>
  <c r="T1063" i="4" s="1"/>
  <c r="U1063" i="4" s="1"/>
  <c r="P1064" i="4"/>
  <c r="T1064" i="4" s="1"/>
  <c r="U1064" i="4" s="1"/>
  <c r="P1065" i="4"/>
  <c r="T1065" i="4" s="1"/>
  <c r="U1065" i="4" s="1"/>
  <c r="P1066" i="4"/>
  <c r="T1066" i="4" s="1"/>
  <c r="U1066" i="4" s="1"/>
  <c r="P1067" i="4"/>
  <c r="T1067" i="4" s="1"/>
  <c r="U1067" i="4" s="1"/>
  <c r="P1068" i="4"/>
  <c r="T1068" i="4" s="1"/>
  <c r="U1068" i="4" s="1"/>
  <c r="P1069" i="4"/>
  <c r="T1069" i="4" s="1"/>
  <c r="U1069" i="4" s="1"/>
  <c r="P1070" i="4"/>
  <c r="T1070" i="4" s="1"/>
  <c r="U1070" i="4" s="1"/>
  <c r="P1071" i="4"/>
  <c r="T1071" i="4" s="1"/>
  <c r="U1071" i="4" s="1"/>
  <c r="P1072" i="4"/>
  <c r="T1072" i="4" s="1"/>
  <c r="U1072" i="4" s="1"/>
  <c r="P1073" i="4"/>
  <c r="T1073" i="4" s="1"/>
  <c r="U1073" i="4" s="1"/>
  <c r="P1074" i="4"/>
  <c r="T1074" i="4" s="1"/>
  <c r="U1074" i="4" s="1"/>
  <c r="P1075" i="4"/>
  <c r="T1075" i="4" s="1"/>
  <c r="U1075" i="4" s="1"/>
  <c r="P1076" i="4"/>
  <c r="T1076" i="4" s="1"/>
  <c r="U1076" i="4" s="1"/>
  <c r="P1077" i="4"/>
  <c r="T1077" i="4" s="1"/>
  <c r="U1077" i="4" s="1"/>
  <c r="P1078" i="4"/>
  <c r="T1078" i="4" s="1"/>
  <c r="U1078" i="4" s="1"/>
  <c r="P1079" i="4"/>
  <c r="T1079" i="4" s="1"/>
  <c r="U1079" i="4" s="1"/>
  <c r="P1080" i="4"/>
  <c r="T1080" i="4" s="1"/>
  <c r="U1080" i="4" s="1"/>
  <c r="P1081" i="4"/>
  <c r="T1081" i="4" s="1"/>
  <c r="U1081" i="4" s="1"/>
  <c r="P1082" i="4"/>
  <c r="T1082" i="4" s="1"/>
  <c r="U1082" i="4" s="1"/>
  <c r="P1083" i="4"/>
  <c r="T1083" i="4" s="1"/>
  <c r="U1083" i="4" s="1"/>
  <c r="P1084" i="4"/>
  <c r="T1084" i="4" s="1"/>
  <c r="U1084" i="4" s="1"/>
  <c r="P1085" i="4"/>
  <c r="T1085" i="4" s="1"/>
  <c r="U1085" i="4" s="1"/>
  <c r="P1086" i="4"/>
  <c r="T1086" i="4" s="1"/>
  <c r="U1086" i="4" s="1"/>
  <c r="P1087" i="4"/>
  <c r="T1087" i="4" s="1"/>
  <c r="U1087" i="4" s="1"/>
  <c r="P1088" i="4"/>
  <c r="T1088" i="4" s="1"/>
  <c r="U1088" i="4" s="1"/>
  <c r="P1089" i="4"/>
  <c r="T1089" i="4" s="1"/>
  <c r="U1089" i="4" s="1"/>
  <c r="P1090" i="4"/>
  <c r="T1090" i="4" s="1"/>
  <c r="U1090" i="4" s="1"/>
  <c r="P1091" i="4"/>
  <c r="T1091" i="4" s="1"/>
  <c r="U1091" i="4" s="1"/>
  <c r="P1092" i="4"/>
  <c r="T1092" i="4" s="1"/>
  <c r="U1092" i="4" s="1"/>
  <c r="P1093" i="4"/>
  <c r="T1093" i="4" s="1"/>
  <c r="U1093" i="4" s="1"/>
  <c r="P1094" i="4"/>
  <c r="T1094" i="4" s="1"/>
  <c r="U1094" i="4" s="1"/>
  <c r="P1095" i="4"/>
  <c r="T1095" i="4" s="1"/>
  <c r="U1095" i="4" s="1"/>
  <c r="P1096" i="4"/>
  <c r="T1096" i="4" s="1"/>
  <c r="U1096" i="4" s="1"/>
  <c r="P1097" i="4"/>
  <c r="T1097" i="4" s="1"/>
  <c r="U1097" i="4" s="1"/>
  <c r="P1098" i="4"/>
  <c r="T1098" i="4" s="1"/>
  <c r="U1098" i="4" s="1"/>
  <c r="P1099" i="4"/>
  <c r="T1099" i="4" s="1"/>
  <c r="U1099" i="4" s="1"/>
  <c r="P1100" i="4"/>
  <c r="T1100" i="4" s="1"/>
  <c r="U1100" i="4" s="1"/>
  <c r="P1101" i="4"/>
  <c r="T1101" i="4" s="1"/>
  <c r="U1101" i="4" s="1"/>
  <c r="P1102" i="4"/>
  <c r="T1102" i="4" s="1"/>
  <c r="U1102" i="4" s="1"/>
  <c r="P1103" i="4"/>
  <c r="T1103" i="4" s="1"/>
  <c r="U1103" i="4" s="1"/>
  <c r="P1104" i="4"/>
  <c r="T1104" i="4" s="1"/>
  <c r="U1104" i="4" s="1"/>
  <c r="P1105" i="4"/>
  <c r="T1105" i="4" s="1"/>
  <c r="U1105" i="4" s="1"/>
  <c r="P1106" i="4"/>
  <c r="T1106" i="4" s="1"/>
  <c r="U1106" i="4" s="1"/>
  <c r="P1107" i="4"/>
  <c r="T1107" i="4" s="1"/>
  <c r="U1107" i="4" s="1"/>
  <c r="P1108" i="4"/>
  <c r="T1108" i="4" s="1"/>
  <c r="U1108" i="4" s="1"/>
  <c r="P1109" i="4"/>
  <c r="T1109" i="4" s="1"/>
  <c r="U1109" i="4" s="1"/>
  <c r="P1110" i="4"/>
  <c r="T1110" i="4" s="1"/>
  <c r="U1110" i="4" s="1"/>
  <c r="P1111" i="4"/>
  <c r="T1111" i="4" s="1"/>
  <c r="U1111" i="4" s="1"/>
  <c r="P1112" i="4"/>
  <c r="T1112" i="4" s="1"/>
  <c r="U1112" i="4" s="1"/>
  <c r="P1113" i="4"/>
  <c r="T1113" i="4" s="1"/>
  <c r="U1113" i="4" s="1"/>
  <c r="P1114" i="4"/>
  <c r="T1114" i="4" s="1"/>
  <c r="U1114" i="4" s="1"/>
  <c r="P1115" i="4"/>
  <c r="T1115" i="4" s="1"/>
  <c r="U1115" i="4" s="1"/>
  <c r="P1116" i="4"/>
  <c r="T1116" i="4" s="1"/>
  <c r="U1116" i="4" s="1"/>
  <c r="P1117" i="4"/>
  <c r="T1117" i="4" s="1"/>
  <c r="U1117" i="4" s="1"/>
  <c r="P1118" i="4"/>
  <c r="T1118" i="4" s="1"/>
  <c r="U1118" i="4" s="1"/>
  <c r="P1119" i="4"/>
  <c r="T1119" i="4" s="1"/>
  <c r="U1119" i="4" s="1"/>
  <c r="P1120" i="4"/>
  <c r="T1120" i="4" s="1"/>
  <c r="U1120" i="4" s="1"/>
  <c r="P1121" i="4"/>
  <c r="T1121" i="4" s="1"/>
  <c r="U1121" i="4" s="1"/>
  <c r="P1122" i="4"/>
  <c r="T1122" i="4" s="1"/>
  <c r="U1122" i="4" s="1"/>
  <c r="P1123" i="4"/>
  <c r="T1123" i="4" s="1"/>
  <c r="U1123" i="4" s="1"/>
  <c r="P1124" i="4"/>
  <c r="T1124" i="4" s="1"/>
  <c r="U1124" i="4" s="1"/>
  <c r="P1125" i="4"/>
  <c r="T1125" i="4" s="1"/>
  <c r="U1125" i="4" s="1"/>
  <c r="P1126" i="4"/>
  <c r="T1126" i="4" s="1"/>
  <c r="U1126" i="4" s="1"/>
  <c r="P1127" i="4"/>
  <c r="T1127" i="4" s="1"/>
  <c r="U1127" i="4" s="1"/>
  <c r="P1128" i="4"/>
  <c r="T1128" i="4" s="1"/>
  <c r="U1128" i="4" s="1"/>
  <c r="P1129" i="4"/>
  <c r="T1129" i="4" s="1"/>
  <c r="U1129" i="4" s="1"/>
  <c r="P1130" i="4"/>
  <c r="T1130" i="4" s="1"/>
  <c r="U1130" i="4" s="1"/>
  <c r="P1131" i="4"/>
  <c r="T1131" i="4" s="1"/>
  <c r="U1131" i="4" s="1"/>
  <c r="P1132" i="4"/>
  <c r="T1132" i="4" s="1"/>
  <c r="U1132" i="4" s="1"/>
  <c r="P1133" i="4"/>
  <c r="T1133" i="4" s="1"/>
  <c r="U1133" i="4" s="1"/>
  <c r="P1134" i="4"/>
  <c r="T1134" i="4" s="1"/>
  <c r="U1134" i="4" s="1"/>
  <c r="P1135" i="4"/>
  <c r="T1135" i="4" s="1"/>
  <c r="U1135" i="4" s="1"/>
  <c r="P1136" i="4"/>
  <c r="T1136" i="4" s="1"/>
  <c r="U1136" i="4" s="1"/>
  <c r="P1137" i="4"/>
  <c r="T1137" i="4" s="1"/>
  <c r="U1137" i="4" s="1"/>
  <c r="P1138" i="4"/>
  <c r="T1138" i="4" s="1"/>
  <c r="U1138" i="4" s="1"/>
  <c r="P1139" i="4"/>
  <c r="T1139" i="4" s="1"/>
  <c r="U1139" i="4" s="1"/>
  <c r="P1140" i="4"/>
  <c r="T1140" i="4" s="1"/>
  <c r="U1140" i="4" s="1"/>
  <c r="P1141" i="4"/>
  <c r="T1141" i="4" s="1"/>
  <c r="U1141" i="4" s="1"/>
  <c r="P1142" i="4"/>
  <c r="T1142" i="4" s="1"/>
  <c r="U1142" i="4" s="1"/>
  <c r="P1143" i="4"/>
  <c r="T1143" i="4" s="1"/>
  <c r="U1143" i="4" s="1"/>
  <c r="P1144" i="4"/>
  <c r="T1144" i="4" s="1"/>
  <c r="U1144" i="4" s="1"/>
  <c r="P1145" i="4"/>
  <c r="T1145" i="4" s="1"/>
  <c r="U1145" i="4" s="1"/>
  <c r="P1146" i="4"/>
  <c r="T1146" i="4" s="1"/>
  <c r="U1146" i="4" s="1"/>
  <c r="P1147" i="4"/>
  <c r="T1147" i="4" s="1"/>
  <c r="U1147" i="4" s="1"/>
  <c r="P1148" i="4"/>
  <c r="T1148" i="4" s="1"/>
  <c r="U1148" i="4" s="1"/>
  <c r="P1149" i="4"/>
  <c r="T1149" i="4" s="1"/>
  <c r="U1149" i="4" s="1"/>
  <c r="P1150" i="4"/>
  <c r="T1150" i="4" s="1"/>
  <c r="U1150" i="4" s="1"/>
  <c r="P1151" i="4"/>
  <c r="T1151" i="4" s="1"/>
  <c r="U1151" i="4" s="1"/>
  <c r="P1152" i="4"/>
  <c r="T1152" i="4" s="1"/>
  <c r="U1152" i="4" s="1"/>
  <c r="P1153" i="4"/>
  <c r="T1153" i="4" s="1"/>
  <c r="U1153" i="4" s="1"/>
  <c r="P1154" i="4"/>
  <c r="T1154" i="4" s="1"/>
  <c r="U1154" i="4" s="1"/>
  <c r="P1155" i="4"/>
  <c r="T1155" i="4" s="1"/>
  <c r="U1155" i="4" s="1"/>
  <c r="P1156" i="4"/>
  <c r="T1156" i="4" s="1"/>
  <c r="U1156" i="4" s="1"/>
  <c r="P1157" i="4"/>
  <c r="T1157" i="4" s="1"/>
  <c r="U1157" i="4" s="1"/>
  <c r="P1158" i="4"/>
  <c r="T1158" i="4" s="1"/>
  <c r="U1158" i="4" s="1"/>
  <c r="P1159" i="4"/>
  <c r="T1159" i="4" s="1"/>
  <c r="U1159" i="4" s="1"/>
  <c r="P1160" i="4"/>
  <c r="T1160" i="4" s="1"/>
  <c r="U1160" i="4" s="1"/>
  <c r="P1161" i="4"/>
  <c r="T1161" i="4" s="1"/>
  <c r="U1161" i="4" s="1"/>
  <c r="P1162" i="4"/>
  <c r="T1162" i="4" s="1"/>
  <c r="U1162" i="4" s="1"/>
  <c r="P1163" i="4"/>
  <c r="T1163" i="4" s="1"/>
  <c r="U1163" i="4" s="1"/>
  <c r="P1164" i="4"/>
  <c r="T1164" i="4" s="1"/>
  <c r="U1164" i="4" s="1"/>
  <c r="P1165" i="4"/>
  <c r="T1165" i="4" s="1"/>
  <c r="U1165" i="4" s="1"/>
  <c r="P1166" i="4"/>
  <c r="T1166" i="4" s="1"/>
  <c r="U1166" i="4" s="1"/>
  <c r="P1167" i="4"/>
  <c r="T1167" i="4" s="1"/>
  <c r="U1167" i="4" s="1"/>
  <c r="P1168" i="4"/>
  <c r="T1168" i="4" s="1"/>
  <c r="U1168" i="4" s="1"/>
  <c r="P1169" i="4"/>
  <c r="T1169" i="4" s="1"/>
  <c r="U1169" i="4" s="1"/>
  <c r="P1170" i="4"/>
  <c r="T1170" i="4" s="1"/>
  <c r="U1170" i="4" s="1"/>
  <c r="P1171" i="4"/>
  <c r="T1171" i="4" s="1"/>
  <c r="U1171" i="4" s="1"/>
  <c r="P1172" i="4"/>
  <c r="T1172" i="4" s="1"/>
  <c r="U1172" i="4" s="1"/>
  <c r="P1173" i="4"/>
  <c r="T1173" i="4" s="1"/>
  <c r="U1173" i="4" s="1"/>
  <c r="P1174" i="4"/>
  <c r="T1174" i="4" s="1"/>
  <c r="U1174" i="4" s="1"/>
  <c r="P1175" i="4"/>
  <c r="T1175" i="4" s="1"/>
  <c r="U1175" i="4" s="1"/>
  <c r="P1176" i="4"/>
  <c r="T1176" i="4" s="1"/>
  <c r="U1176" i="4" s="1"/>
  <c r="P1177" i="4"/>
  <c r="T1177" i="4" s="1"/>
  <c r="U1177" i="4" s="1"/>
  <c r="P1178" i="4"/>
  <c r="T1178" i="4" s="1"/>
  <c r="U1178" i="4" s="1"/>
  <c r="P1179" i="4"/>
  <c r="T1179" i="4" s="1"/>
  <c r="U1179" i="4" s="1"/>
  <c r="P1180" i="4"/>
  <c r="T1180" i="4" s="1"/>
  <c r="U1180" i="4" s="1"/>
  <c r="P1181" i="4"/>
  <c r="T1181" i="4" s="1"/>
  <c r="U1181" i="4" s="1"/>
  <c r="P1182" i="4"/>
  <c r="T1182" i="4" s="1"/>
  <c r="U1182" i="4" s="1"/>
  <c r="P1183" i="4"/>
  <c r="T1183" i="4" s="1"/>
  <c r="U1183" i="4" s="1"/>
  <c r="P1184" i="4"/>
  <c r="T1184" i="4" s="1"/>
  <c r="U1184" i="4" s="1"/>
  <c r="P1185" i="4"/>
  <c r="T1185" i="4" s="1"/>
  <c r="U1185" i="4" s="1"/>
  <c r="P1186" i="4"/>
  <c r="T1186" i="4" s="1"/>
  <c r="U1186" i="4" s="1"/>
  <c r="P1187" i="4"/>
  <c r="T1187" i="4" s="1"/>
  <c r="U1187" i="4" s="1"/>
  <c r="P1188" i="4"/>
  <c r="T1188" i="4" s="1"/>
  <c r="U1188" i="4" s="1"/>
  <c r="P1189" i="4"/>
  <c r="T1189" i="4" s="1"/>
  <c r="U1189" i="4" s="1"/>
  <c r="P1190" i="4"/>
  <c r="T1190" i="4" s="1"/>
  <c r="U1190" i="4" s="1"/>
  <c r="P1191" i="4"/>
  <c r="T1191" i="4" s="1"/>
  <c r="U1191" i="4" s="1"/>
  <c r="P1192" i="4"/>
  <c r="T1192" i="4" s="1"/>
  <c r="U1192" i="4" s="1"/>
  <c r="P1193" i="4"/>
  <c r="T1193" i="4" s="1"/>
  <c r="U1193" i="4" s="1"/>
  <c r="P1194" i="4"/>
  <c r="T1194" i="4" s="1"/>
  <c r="U1194" i="4" s="1"/>
  <c r="P1195" i="4"/>
  <c r="T1195" i="4" s="1"/>
  <c r="U1195" i="4" s="1"/>
  <c r="P1196" i="4"/>
  <c r="T1196" i="4" s="1"/>
  <c r="U1196" i="4" s="1"/>
  <c r="P1197" i="4"/>
  <c r="T1197" i="4" s="1"/>
  <c r="U1197" i="4" s="1"/>
  <c r="P1198" i="4"/>
  <c r="T1198" i="4" s="1"/>
  <c r="U1198" i="4" s="1"/>
  <c r="P1199" i="4"/>
  <c r="T1199" i="4" s="1"/>
  <c r="U1199" i="4" s="1"/>
  <c r="P1200" i="4"/>
  <c r="T1200" i="4" s="1"/>
  <c r="U1200" i="4" s="1"/>
  <c r="P1201" i="4"/>
  <c r="T1201" i="4" s="1"/>
  <c r="U1201" i="4" s="1"/>
  <c r="P1202" i="4"/>
  <c r="T1202" i="4" s="1"/>
  <c r="U1202" i="4" s="1"/>
  <c r="P1203" i="4"/>
  <c r="T1203" i="4" s="1"/>
  <c r="U1203" i="4" s="1"/>
  <c r="P1204" i="4"/>
  <c r="T1204" i="4" s="1"/>
  <c r="U1204" i="4" s="1"/>
  <c r="P1205" i="4"/>
  <c r="T1205" i="4" s="1"/>
  <c r="U1205" i="4" s="1"/>
  <c r="P1206" i="4"/>
  <c r="T1206" i="4" s="1"/>
  <c r="U1206" i="4" s="1"/>
  <c r="P1207" i="4"/>
  <c r="T1207" i="4" s="1"/>
  <c r="U1207" i="4" s="1"/>
  <c r="P1208" i="4"/>
  <c r="T1208" i="4" s="1"/>
  <c r="U1208" i="4" s="1"/>
  <c r="P1209" i="4"/>
  <c r="T1209" i="4" s="1"/>
  <c r="U1209" i="4" s="1"/>
  <c r="P1210" i="4"/>
  <c r="T1210" i="4" s="1"/>
  <c r="U1210" i="4" s="1"/>
  <c r="P1211" i="4"/>
  <c r="T1211" i="4" s="1"/>
  <c r="U1211" i="4" s="1"/>
  <c r="P1212" i="4"/>
  <c r="T1212" i="4" s="1"/>
  <c r="U1212" i="4" s="1"/>
  <c r="P1213" i="4"/>
  <c r="T1213" i="4" s="1"/>
  <c r="U1213" i="4" s="1"/>
  <c r="P1214" i="4"/>
  <c r="T1214" i="4" s="1"/>
  <c r="U1214" i="4" s="1"/>
  <c r="P1215" i="4"/>
  <c r="T1215" i="4" s="1"/>
  <c r="U1215" i="4" s="1"/>
  <c r="P1216" i="4"/>
  <c r="T1216" i="4" s="1"/>
  <c r="U1216" i="4" s="1"/>
  <c r="P1217" i="4"/>
  <c r="T1217" i="4" s="1"/>
  <c r="U1217" i="4" s="1"/>
  <c r="P1218" i="4"/>
  <c r="T1218" i="4" s="1"/>
  <c r="U1218" i="4" s="1"/>
  <c r="P1219" i="4"/>
  <c r="T1219" i="4" s="1"/>
  <c r="U1219" i="4" s="1"/>
  <c r="P1220" i="4"/>
  <c r="T1220" i="4" s="1"/>
  <c r="U1220" i="4" s="1"/>
  <c r="P1221" i="4"/>
  <c r="T1221" i="4" s="1"/>
  <c r="U1221" i="4" s="1"/>
  <c r="P1222" i="4"/>
  <c r="T1222" i="4" s="1"/>
  <c r="U1222" i="4" s="1"/>
  <c r="P1223" i="4"/>
  <c r="T1223" i="4" s="1"/>
  <c r="U1223" i="4" s="1"/>
  <c r="P1224" i="4"/>
  <c r="T1224" i="4" s="1"/>
  <c r="U1224" i="4" s="1"/>
  <c r="P1225" i="4"/>
  <c r="T1225" i="4" s="1"/>
  <c r="U1225" i="4" s="1"/>
  <c r="P1226" i="4"/>
  <c r="T1226" i="4" s="1"/>
  <c r="U1226" i="4" s="1"/>
  <c r="P1227" i="4"/>
  <c r="T1227" i="4" s="1"/>
  <c r="U1227" i="4" s="1"/>
  <c r="P1228" i="4"/>
  <c r="T1228" i="4" s="1"/>
  <c r="U1228" i="4" s="1"/>
  <c r="P1229" i="4"/>
  <c r="T1229" i="4" s="1"/>
  <c r="U1229" i="4" s="1"/>
  <c r="P1230" i="4"/>
  <c r="T1230" i="4" s="1"/>
  <c r="U1230" i="4" s="1"/>
  <c r="P1231" i="4"/>
  <c r="T1231" i="4" s="1"/>
  <c r="U1231" i="4" s="1"/>
  <c r="P1232" i="4"/>
  <c r="T1232" i="4" s="1"/>
  <c r="U1232" i="4" s="1"/>
  <c r="P1233" i="4"/>
  <c r="T1233" i="4" s="1"/>
  <c r="U1233" i="4" s="1"/>
  <c r="P1234" i="4"/>
  <c r="T1234" i="4" s="1"/>
  <c r="U1234" i="4" s="1"/>
  <c r="P1235" i="4"/>
  <c r="T1235" i="4" s="1"/>
  <c r="U1235" i="4" s="1"/>
  <c r="P1236" i="4"/>
  <c r="T1236" i="4" s="1"/>
  <c r="U1236" i="4" s="1"/>
  <c r="P1237" i="4"/>
  <c r="T1237" i="4" s="1"/>
  <c r="U1237" i="4" s="1"/>
  <c r="P1238" i="4"/>
  <c r="T1238" i="4" s="1"/>
  <c r="U1238" i="4" s="1"/>
  <c r="P1239" i="4"/>
  <c r="T1239" i="4" s="1"/>
  <c r="U1239" i="4" s="1"/>
  <c r="P1240" i="4"/>
  <c r="T1240" i="4" s="1"/>
  <c r="U1240" i="4" s="1"/>
  <c r="P1241" i="4"/>
  <c r="T1241" i="4" s="1"/>
  <c r="U1241" i="4" s="1"/>
  <c r="P1242" i="4"/>
  <c r="T1242" i="4" s="1"/>
  <c r="U1242" i="4" s="1"/>
  <c r="P1243" i="4"/>
  <c r="T1243" i="4" s="1"/>
  <c r="U1243" i="4" s="1"/>
  <c r="P1244" i="4"/>
  <c r="T1244" i="4" s="1"/>
  <c r="U1244" i="4" s="1"/>
  <c r="P1245" i="4"/>
  <c r="T1245" i="4" s="1"/>
  <c r="U1245" i="4" s="1"/>
  <c r="P1246" i="4"/>
  <c r="T1246" i="4" s="1"/>
  <c r="U1246" i="4" s="1"/>
  <c r="P1247" i="4"/>
  <c r="T1247" i="4" s="1"/>
  <c r="U1247" i="4" s="1"/>
  <c r="P1248" i="4"/>
  <c r="T1248" i="4" s="1"/>
  <c r="U1248" i="4" s="1"/>
  <c r="P1249" i="4"/>
  <c r="T1249" i="4" s="1"/>
  <c r="U1249" i="4" s="1"/>
  <c r="P1250" i="4"/>
  <c r="T1250" i="4" s="1"/>
  <c r="U1250" i="4" s="1"/>
  <c r="P1251" i="4"/>
  <c r="T1251" i="4" s="1"/>
  <c r="U1251" i="4" s="1"/>
  <c r="P1252" i="4"/>
  <c r="T1252" i="4" s="1"/>
  <c r="U1252" i="4" s="1"/>
  <c r="P1253" i="4"/>
  <c r="T1253" i="4" s="1"/>
  <c r="U1253" i="4" s="1"/>
  <c r="P1254" i="4"/>
  <c r="T1254" i="4" s="1"/>
  <c r="U1254" i="4" s="1"/>
  <c r="P1255" i="4"/>
  <c r="T1255" i="4" s="1"/>
  <c r="U1255" i="4" s="1"/>
  <c r="P1256" i="4"/>
  <c r="T1256" i="4" s="1"/>
  <c r="U1256" i="4" s="1"/>
  <c r="P1257" i="4"/>
  <c r="T1257" i="4" s="1"/>
  <c r="U1257" i="4" s="1"/>
  <c r="P1258" i="4"/>
  <c r="T1258" i="4" s="1"/>
  <c r="U1258" i="4" s="1"/>
  <c r="P1259" i="4"/>
  <c r="T1259" i="4" s="1"/>
  <c r="U1259" i="4" s="1"/>
  <c r="P1260" i="4"/>
  <c r="T1260" i="4" s="1"/>
  <c r="U1260" i="4" s="1"/>
  <c r="P1261" i="4"/>
  <c r="T1261" i="4" s="1"/>
  <c r="U1261" i="4" s="1"/>
  <c r="P1262" i="4"/>
  <c r="T1262" i="4" s="1"/>
  <c r="U1262" i="4" s="1"/>
  <c r="P1263" i="4"/>
  <c r="T1263" i="4" s="1"/>
  <c r="U1263" i="4" s="1"/>
  <c r="P1264" i="4"/>
  <c r="T1264" i="4" s="1"/>
  <c r="U1264" i="4" s="1"/>
  <c r="P1265" i="4"/>
  <c r="T1265" i="4" s="1"/>
  <c r="U1265" i="4" s="1"/>
  <c r="P1266" i="4"/>
  <c r="T1266" i="4" s="1"/>
  <c r="U1266" i="4" s="1"/>
  <c r="P1267" i="4"/>
  <c r="T1267" i="4" s="1"/>
  <c r="U1267" i="4" s="1"/>
  <c r="P1268" i="4"/>
  <c r="T1268" i="4" s="1"/>
  <c r="U1268" i="4" s="1"/>
  <c r="P1269" i="4"/>
  <c r="T1269" i="4" s="1"/>
  <c r="U1269" i="4" s="1"/>
  <c r="P1270" i="4"/>
  <c r="T1270" i="4" s="1"/>
  <c r="U1270" i="4" s="1"/>
  <c r="P1271" i="4"/>
  <c r="T1271" i="4" s="1"/>
  <c r="U1271" i="4" s="1"/>
  <c r="P1272" i="4"/>
  <c r="T1272" i="4" s="1"/>
  <c r="U1272" i="4" s="1"/>
  <c r="P1273" i="4"/>
  <c r="T1273" i="4" s="1"/>
  <c r="U1273" i="4" s="1"/>
  <c r="P1274" i="4"/>
  <c r="T1274" i="4" s="1"/>
  <c r="U1274" i="4" s="1"/>
  <c r="P1275" i="4"/>
  <c r="T1275" i="4" s="1"/>
  <c r="U1275" i="4" s="1"/>
  <c r="P1276" i="4"/>
  <c r="T1276" i="4" s="1"/>
  <c r="U1276" i="4" s="1"/>
  <c r="P1277" i="4"/>
  <c r="T1277" i="4" s="1"/>
  <c r="U1277" i="4" s="1"/>
  <c r="P1278" i="4"/>
  <c r="T1278" i="4" s="1"/>
  <c r="U1278" i="4" s="1"/>
  <c r="P1279" i="4"/>
  <c r="T1279" i="4" s="1"/>
  <c r="U1279" i="4" s="1"/>
  <c r="P1280" i="4"/>
  <c r="T1280" i="4" s="1"/>
  <c r="U1280" i="4" s="1"/>
  <c r="P1281" i="4"/>
  <c r="T1281" i="4" s="1"/>
  <c r="U1281" i="4" s="1"/>
  <c r="P1282" i="4"/>
  <c r="T1282" i="4" s="1"/>
  <c r="U1282" i="4" s="1"/>
  <c r="P1283" i="4"/>
  <c r="T1283" i="4" s="1"/>
  <c r="U1283" i="4" s="1"/>
  <c r="P1284" i="4"/>
  <c r="T1284" i="4" s="1"/>
  <c r="U1284" i="4" s="1"/>
  <c r="P1285" i="4"/>
  <c r="T1285" i="4" s="1"/>
  <c r="U1285" i="4" s="1"/>
  <c r="P1286" i="4"/>
  <c r="T1286" i="4" s="1"/>
  <c r="U1286" i="4" s="1"/>
  <c r="P1287" i="4"/>
  <c r="T1287" i="4" s="1"/>
  <c r="U1287" i="4" s="1"/>
  <c r="P1288" i="4"/>
  <c r="T1288" i="4" s="1"/>
  <c r="U1288" i="4" s="1"/>
  <c r="P1289" i="4"/>
  <c r="T1289" i="4" s="1"/>
  <c r="U1289" i="4" s="1"/>
  <c r="P1290" i="4"/>
  <c r="T1290" i="4" s="1"/>
  <c r="U1290" i="4" s="1"/>
  <c r="P1291" i="4"/>
  <c r="T1291" i="4" s="1"/>
  <c r="U1291" i="4" s="1"/>
  <c r="P1292" i="4"/>
  <c r="T1292" i="4" s="1"/>
  <c r="U1292" i="4" s="1"/>
  <c r="P1293" i="4"/>
  <c r="T1293" i="4" s="1"/>
  <c r="U1293" i="4" s="1"/>
  <c r="P1294" i="4"/>
  <c r="T1294" i="4" s="1"/>
  <c r="U1294" i="4" s="1"/>
  <c r="P1295" i="4"/>
  <c r="T1295" i="4" s="1"/>
  <c r="U1295" i="4" s="1"/>
  <c r="P1296" i="4"/>
  <c r="T1296" i="4" s="1"/>
  <c r="U1296" i="4" s="1"/>
  <c r="P1297" i="4"/>
  <c r="T1297" i="4" s="1"/>
  <c r="U1297" i="4" s="1"/>
  <c r="P1298" i="4"/>
  <c r="T1298" i="4" s="1"/>
  <c r="U1298" i="4" s="1"/>
  <c r="P1299" i="4"/>
  <c r="T1299" i="4" s="1"/>
  <c r="U1299" i="4" s="1"/>
  <c r="P1300" i="4"/>
  <c r="T1300" i="4" s="1"/>
  <c r="U1300" i="4" s="1"/>
  <c r="P1301" i="4"/>
  <c r="T1301" i="4" s="1"/>
  <c r="U1301" i="4" s="1"/>
  <c r="P1302" i="4"/>
  <c r="T1302" i="4" s="1"/>
  <c r="U1302" i="4" s="1"/>
  <c r="P1303" i="4"/>
  <c r="T1303" i="4" s="1"/>
  <c r="U1303" i="4" s="1"/>
  <c r="P1304" i="4"/>
  <c r="T1304" i="4" s="1"/>
  <c r="U1304" i="4" s="1"/>
  <c r="P1305" i="4"/>
  <c r="T1305" i="4" s="1"/>
  <c r="U1305" i="4" s="1"/>
  <c r="P1306" i="4"/>
  <c r="T1306" i="4" s="1"/>
  <c r="U1306" i="4" s="1"/>
  <c r="P1307" i="4"/>
  <c r="T1307" i="4" s="1"/>
  <c r="U1307" i="4" s="1"/>
  <c r="P1308" i="4"/>
  <c r="T1308" i="4" s="1"/>
  <c r="U1308" i="4" s="1"/>
  <c r="P1309" i="4"/>
  <c r="T1309" i="4" s="1"/>
  <c r="U1309" i="4" s="1"/>
  <c r="P1310" i="4"/>
  <c r="T1310" i="4" s="1"/>
  <c r="U1310" i="4" s="1"/>
  <c r="P1311" i="4"/>
  <c r="T1311" i="4" s="1"/>
  <c r="U1311" i="4" s="1"/>
  <c r="P1312" i="4"/>
  <c r="T1312" i="4" s="1"/>
  <c r="U1312" i="4" s="1"/>
  <c r="P1313" i="4"/>
  <c r="T1313" i="4" s="1"/>
  <c r="U1313" i="4" s="1"/>
  <c r="P1314" i="4"/>
  <c r="T1314" i="4" s="1"/>
  <c r="U1314" i="4" s="1"/>
  <c r="P1315" i="4"/>
  <c r="T1315" i="4" s="1"/>
  <c r="U1315" i="4" s="1"/>
  <c r="P1316" i="4"/>
  <c r="T1316" i="4" s="1"/>
  <c r="U1316" i="4" s="1"/>
  <c r="P1317" i="4"/>
  <c r="T1317" i="4" s="1"/>
  <c r="U1317" i="4" s="1"/>
  <c r="P1318" i="4"/>
  <c r="T1318" i="4" s="1"/>
  <c r="U1318" i="4" s="1"/>
  <c r="P1319" i="4"/>
  <c r="T1319" i="4" s="1"/>
  <c r="U1319" i="4" s="1"/>
  <c r="P1320" i="4"/>
  <c r="T1320" i="4" s="1"/>
  <c r="U1320" i="4" s="1"/>
  <c r="P1321" i="4"/>
  <c r="T1321" i="4" s="1"/>
  <c r="U1321" i="4" s="1"/>
  <c r="P1322" i="4"/>
  <c r="T1322" i="4" s="1"/>
  <c r="U1322" i="4" s="1"/>
  <c r="P1323" i="4"/>
  <c r="T1323" i="4" s="1"/>
  <c r="U1323" i="4" s="1"/>
  <c r="P1324" i="4"/>
  <c r="T1324" i="4" s="1"/>
  <c r="U1324" i="4" s="1"/>
  <c r="P1325" i="4"/>
  <c r="T1325" i="4" s="1"/>
  <c r="U1325" i="4" s="1"/>
  <c r="P1326" i="4"/>
  <c r="T1326" i="4" s="1"/>
  <c r="U1326" i="4" s="1"/>
  <c r="P1327" i="4"/>
  <c r="T1327" i="4" s="1"/>
  <c r="U1327" i="4" s="1"/>
  <c r="P1328" i="4"/>
  <c r="T1328" i="4" s="1"/>
  <c r="U1328" i="4" s="1"/>
  <c r="P1329" i="4"/>
  <c r="T1329" i="4" s="1"/>
  <c r="U1329" i="4" s="1"/>
  <c r="P1330" i="4"/>
  <c r="T1330" i="4" s="1"/>
  <c r="U1330" i="4" s="1"/>
  <c r="P1331" i="4"/>
  <c r="T1331" i="4" s="1"/>
  <c r="U1331" i="4" s="1"/>
  <c r="P1332" i="4"/>
  <c r="T1332" i="4" s="1"/>
  <c r="U1332" i="4" s="1"/>
  <c r="P1333" i="4"/>
  <c r="T1333" i="4" s="1"/>
  <c r="U1333" i="4" s="1"/>
  <c r="P1334" i="4"/>
  <c r="T1334" i="4" s="1"/>
  <c r="U1334" i="4" s="1"/>
  <c r="P1335" i="4"/>
  <c r="T1335" i="4" s="1"/>
  <c r="U1335" i="4" s="1"/>
  <c r="P1336" i="4"/>
  <c r="T1336" i="4" s="1"/>
  <c r="U1336" i="4" s="1"/>
  <c r="P1337" i="4"/>
  <c r="T1337" i="4" s="1"/>
  <c r="U1337" i="4" s="1"/>
  <c r="P1338" i="4"/>
  <c r="T1338" i="4" s="1"/>
  <c r="U1338" i="4" s="1"/>
  <c r="P1339" i="4"/>
  <c r="T1339" i="4" s="1"/>
  <c r="U1339" i="4" s="1"/>
  <c r="P1340" i="4"/>
  <c r="T1340" i="4" s="1"/>
  <c r="U1340" i="4" s="1"/>
  <c r="P1341" i="4"/>
  <c r="T1341" i="4" s="1"/>
  <c r="U1341" i="4" s="1"/>
  <c r="P1342" i="4"/>
  <c r="T1342" i="4" s="1"/>
  <c r="U1342" i="4" s="1"/>
  <c r="P1343" i="4"/>
  <c r="T1343" i="4" s="1"/>
  <c r="U1343" i="4" s="1"/>
  <c r="P1344" i="4"/>
  <c r="T1344" i="4" s="1"/>
  <c r="U1344" i="4" s="1"/>
  <c r="P1345" i="4"/>
  <c r="T1345" i="4" s="1"/>
  <c r="U1345" i="4" s="1"/>
  <c r="P1346" i="4"/>
  <c r="T1346" i="4" s="1"/>
  <c r="U1346" i="4" s="1"/>
  <c r="P1347" i="4"/>
  <c r="T1347" i="4" s="1"/>
  <c r="U1347" i="4" s="1"/>
  <c r="P1348" i="4"/>
  <c r="T1348" i="4" s="1"/>
  <c r="U1348" i="4" s="1"/>
  <c r="P1349" i="4"/>
  <c r="T1349" i="4" s="1"/>
  <c r="U1349" i="4" s="1"/>
  <c r="P1350" i="4"/>
  <c r="T1350" i="4" s="1"/>
  <c r="U1350" i="4" s="1"/>
  <c r="P1351" i="4"/>
  <c r="T1351" i="4" s="1"/>
  <c r="U1351" i="4" s="1"/>
  <c r="P1352" i="4"/>
  <c r="T1352" i="4" s="1"/>
  <c r="U1352" i="4" s="1"/>
  <c r="P2" i="4"/>
  <c r="T2" i="4" s="1"/>
  <c r="U2" i="4" s="1"/>
  <c r="S411" i="4"/>
  <c r="S746" i="4"/>
  <c r="S753" i="4"/>
  <c r="S1155" i="4"/>
  <c r="S1275" i="4"/>
  <c r="AA99" i="4" l="1"/>
  <c r="Z965" i="4"/>
  <c r="Z1055" i="4"/>
  <c r="Z1087" i="4"/>
  <c r="Z1202" i="4"/>
  <c r="AA1190" i="4"/>
  <c r="Z1022" i="4"/>
  <c r="Z412" i="4"/>
  <c r="Z722" i="4"/>
  <c r="Z829" i="4"/>
  <c r="Z827" i="4"/>
  <c r="Z613" i="4"/>
  <c r="Z1020" i="4"/>
  <c r="AA1221" i="4"/>
  <c r="Z1304" i="4"/>
  <c r="Z1175" i="4"/>
  <c r="Z1164" i="4"/>
  <c r="Z549" i="4"/>
  <c r="Z945" i="4"/>
  <c r="Z1345" i="4"/>
  <c r="Z1151" i="4"/>
  <c r="Z1159" i="4"/>
  <c r="W454" i="4"/>
  <c r="Z569" i="4"/>
  <c r="AA1286" i="4"/>
  <c r="Z1228" i="4"/>
  <c r="Z947" i="4"/>
  <c r="Z406" i="4"/>
  <c r="Z190" i="4"/>
  <c r="Z191" i="4"/>
  <c r="AA546" i="4"/>
  <c r="V1314" i="4"/>
  <c r="AA1078" i="4"/>
  <c r="Z1078" i="4"/>
  <c r="V1278" i="4"/>
  <c r="AA1208" i="4"/>
  <c r="Z1208" i="4"/>
  <c r="V1218" i="4"/>
  <c r="AA1097" i="4"/>
  <c r="Z1097" i="4"/>
  <c r="V1194" i="4"/>
  <c r="Z648" i="4"/>
  <c r="AA648" i="4"/>
  <c r="V1146" i="4"/>
  <c r="AA1177" i="4"/>
  <c r="Z1177" i="4"/>
  <c r="V858" i="4"/>
  <c r="AA1015" i="4"/>
  <c r="Z1015" i="4"/>
  <c r="V1337" i="4"/>
  <c r="AA1247" i="4"/>
  <c r="Z1247" i="4"/>
  <c r="V1289" i="4"/>
  <c r="AA838" i="4"/>
  <c r="Z838" i="4"/>
  <c r="V1277" i="4"/>
  <c r="AA1122" i="4"/>
  <c r="Z1122" i="4"/>
  <c r="V1229" i="4"/>
  <c r="AA743" i="4"/>
  <c r="Z743" i="4"/>
  <c r="V1205" i="4"/>
  <c r="AA1120" i="4"/>
  <c r="Z1120" i="4"/>
  <c r="V1157" i="4"/>
  <c r="AA1192" i="4"/>
  <c r="Z1192" i="4"/>
  <c r="V1109" i="4"/>
  <c r="AA807" i="4"/>
  <c r="Z807" i="4"/>
  <c r="V1061" i="4"/>
  <c r="AA719" i="4"/>
  <c r="Z719" i="4"/>
  <c r="V1025" i="4"/>
  <c r="AA610" i="4"/>
  <c r="Z610" i="4"/>
  <c r="V977" i="4"/>
  <c r="AA1272" i="4"/>
  <c r="Z1272" i="4"/>
  <c r="V953" i="4"/>
  <c r="AA476" i="4"/>
  <c r="Z476" i="4"/>
  <c r="V929" i="4"/>
  <c r="AA240" i="4"/>
  <c r="Z240" i="4"/>
  <c r="V893" i="4"/>
  <c r="AA799" i="4"/>
  <c r="Z799" i="4"/>
  <c r="V869" i="4"/>
  <c r="AA373" i="4"/>
  <c r="Z373" i="4"/>
  <c r="V833" i="4"/>
  <c r="AA341" i="4"/>
  <c r="Z341" i="4"/>
  <c r="V785" i="4"/>
  <c r="AA694" i="4"/>
  <c r="Z694" i="4"/>
  <c r="V761" i="4"/>
  <c r="AA841" i="4"/>
  <c r="Z841" i="4"/>
  <c r="V713" i="4"/>
  <c r="AA954" i="4"/>
  <c r="Z954" i="4"/>
  <c r="V677" i="4"/>
  <c r="AA755" i="4"/>
  <c r="Z755" i="4"/>
  <c r="V629" i="4"/>
  <c r="AA886" i="4"/>
  <c r="Z886" i="4"/>
  <c r="V581" i="4"/>
  <c r="AA360" i="4"/>
  <c r="Z360" i="4"/>
  <c r="V521" i="4"/>
  <c r="Z675" i="4"/>
  <c r="AA675" i="4"/>
  <c r="V389" i="4"/>
  <c r="AA177" i="4"/>
  <c r="Z177" i="4"/>
  <c r="V53" i="4"/>
  <c r="AA56" i="4"/>
  <c r="Z56" i="4"/>
  <c r="V1348" i="4"/>
  <c r="AA1016" i="4"/>
  <c r="Z1016" i="4"/>
  <c r="V1324" i="4"/>
  <c r="AA1333" i="4"/>
  <c r="Z1333" i="4"/>
  <c r="V1288" i="4"/>
  <c r="AA854" i="4"/>
  <c r="Z854" i="4"/>
  <c r="V1264" i="4"/>
  <c r="Z1041" i="4"/>
  <c r="AA1041" i="4"/>
  <c r="V1216" i="4"/>
  <c r="AA732" i="4"/>
  <c r="Z732" i="4"/>
  <c r="V1168" i="4"/>
  <c r="AA679" i="4"/>
  <c r="Z679" i="4"/>
  <c r="V1120" i="4"/>
  <c r="AA1069" i="4"/>
  <c r="Z1069" i="4"/>
  <c r="V856" i="4"/>
  <c r="AA570" i="4"/>
  <c r="Z570" i="4"/>
  <c r="V1345" i="4"/>
  <c r="AA842" i="4"/>
  <c r="Z842" i="4"/>
  <c r="V1333" i="4"/>
  <c r="AA1227" i="4"/>
  <c r="Z1227" i="4"/>
  <c r="V1321" i="4"/>
  <c r="AA1057" i="4"/>
  <c r="Z1057" i="4"/>
  <c r="V1309" i="4"/>
  <c r="AA1220" i="4"/>
  <c r="Z1220" i="4"/>
  <c r="V1297" i="4"/>
  <c r="AA718" i="4"/>
  <c r="Z718" i="4"/>
  <c r="V1285" i="4"/>
  <c r="Z819" i="4"/>
  <c r="AA819" i="4"/>
  <c r="V1273" i="4"/>
  <c r="AA1348" i="4"/>
  <c r="Z1348" i="4"/>
  <c r="V1261" i="4"/>
  <c r="Z989" i="4"/>
  <c r="AA989" i="4"/>
  <c r="V1249" i="4"/>
  <c r="AA1076" i="4"/>
  <c r="Z1076" i="4"/>
  <c r="V1237" i="4"/>
  <c r="AA859" i="4"/>
  <c r="Z859" i="4"/>
  <c r="V1225" i="4"/>
  <c r="AA1013" i="4"/>
  <c r="Z1013" i="4"/>
  <c r="V1213" i="4"/>
  <c r="AA439" i="4"/>
  <c r="Z439" i="4"/>
  <c r="V1201" i="4"/>
  <c r="Z1178" i="4"/>
  <c r="AA1178" i="4"/>
  <c r="V1189" i="4"/>
  <c r="AA1280" i="4"/>
  <c r="Z1280" i="4"/>
  <c r="V1177" i="4"/>
  <c r="AA1266" i="4"/>
  <c r="Z1266" i="4"/>
  <c r="V1165" i="4"/>
  <c r="AA1146" i="4"/>
  <c r="Z1146" i="4"/>
  <c r="V1153" i="4"/>
  <c r="AA833" i="4"/>
  <c r="Z833" i="4"/>
  <c r="V1141" i="4"/>
  <c r="AA621" i="4"/>
  <c r="Z621" i="4"/>
  <c r="V1129" i="4"/>
  <c r="AA397" i="4"/>
  <c r="Z397" i="4"/>
  <c r="V1117" i="4"/>
  <c r="AA1088" i="4"/>
  <c r="Z1088" i="4"/>
  <c r="V1105" i="4"/>
  <c r="AA713" i="4"/>
  <c r="Z713" i="4"/>
  <c r="V1093" i="4"/>
  <c r="AA411" i="4"/>
  <c r="Z411" i="4"/>
  <c r="V1081" i="4"/>
  <c r="AA437" i="4"/>
  <c r="Z437" i="4"/>
  <c r="V1069" i="4"/>
  <c r="AA502" i="4"/>
  <c r="Z502" i="4"/>
  <c r="V1057" i="4"/>
  <c r="Z806" i="4"/>
  <c r="AA806" i="4"/>
  <c r="V1045" i="4"/>
  <c r="AA1011" i="4"/>
  <c r="Z1011" i="4"/>
  <c r="V1033" i="4"/>
  <c r="AA95" i="4"/>
  <c r="Z95" i="4"/>
  <c r="V1021" i="4"/>
  <c r="Z271" i="4"/>
  <c r="AA271" i="4"/>
  <c r="V1009" i="4"/>
  <c r="AA1344" i="4"/>
  <c r="Z1344" i="4"/>
  <c r="V997" i="4"/>
  <c r="AA794" i="4"/>
  <c r="Z794" i="4"/>
  <c r="V985" i="4"/>
  <c r="AA929" i="4"/>
  <c r="Z929" i="4"/>
  <c r="V973" i="4"/>
  <c r="AA544" i="4"/>
  <c r="Z544" i="4"/>
  <c r="V961" i="4"/>
  <c r="AA407" i="4"/>
  <c r="Z407" i="4"/>
  <c r="V949" i="4"/>
  <c r="AA747" i="4"/>
  <c r="Z747" i="4"/>
  <c r="V937" i="4"/>
  <c r="AA1007" i="4"/>
  <c r="Z1007" i="4"/>
  <c r="V925" i="4"/>
  <c r="AA241" i="4"/>
  <c r="Z241" i="4"/>
  <c r="V913" i="4"/>
  <c r="AA744" i="4"/>
  <c r="Z744" i="4"/>
  <c r="V901" i="4"/>
  <c r="AA843" i="4"/>
  <c r="Z843" i="4"/>
  <c r="V889" i="4"/>
  <c r="Z678" i="4"/>
  <c r="AA678" i="4"/>
  <c r="V877" i="4"/>
  <c r="AA1292" i="4"/>
  <c r="Z1292" i="4"/>
  <c r="V865" i="4"/>
  <c r="AA454" i="4"/>
  <c r="Z454" i="4"/>
  <c r="V853" i="4"/>
  <c r="AA748" i="4"/>
  <c r="Z748" i="4"/>
  <c r="V841" i="4"/>
  <c r="AA1293" i="4"/>
  <c r="Z1293" i="4"/>
  <c r="V829" i="4"/>
  <c r="AA1102" i="4"/>
  <c r="Z1102" i="4"/>
  <c r="V817" i="4"/>
  <c r="AA580" i="4"/>
  <c r="Z580" i="4"/>
  <c r="V805" i="4"/>
  <c r="AA791" i="4"/>
  <c r="Z791" i="4"/>
  <c r="V793" i="4"/>
  <c r="AA448" i="4"/>
  <c r="Z448" i="4"/>
  <c r="V781" i="4"/>
  <c r="Z15" i="4"/>
  <c r="AA15" i="4"/>
  <c r="V769" i="4"/>
  <c r="AA510" i="4"/>
  <c r="Z510" i="4"/>
  <c r="V757" i="4"/>
  <c r="AA303" i="4"/>
  <c r="Z303" i="4"/>
  <c r="V745" i="4"/>
  <c r="AA150" i="4"/>
  <c r="Z150" i="4"/>
  <c r="V733" i="4"/>
  <c r="AA920" i="4"/>
  <c r="Z920" i="4"/>
  <c r="V721" i="4"/>
  <c r="AA277" i="4"/>
  <c r="Z277" i="4"/>
  <c r="V709" i="4"/>
  <c r="AA1005" i="4"/>
  <c r="Z1005" i="4"/>
  <c r="V697" i="4"/>
  <c r="AA931" i="4"/>
  <c r="Z931" i="4"/>
  <c r="V685" i="4"/>
  <c r="AA474" i="4"/>
  <c r="Z474" i="4"/>
  <c r="V673" i="4"/>
  <c r="Z953" i="4"/>
  <c r="AA953" i="4"/>
  <c r="V661" i="4"/>
  <c r="AA603" i="4"/>
  <c r="Z603" i="4"/>
  <c r="V649" i="4"/>
  <c r="AA625" i="4"/>
  <c r="Z625" i="4"/>
  <c r="V637" i="4"/>
  <c r="AA695" i="4"/>
  <c r="Z695" i="4"/>
  <c r="V625" i="4"/>
  <c r="Z654" i="4"/>
  <c r="AA654" i="4"/>
  <c r="V613" i="4"/>
  <c r="Z431" i="4"/>
  <c r="AA431" i="4"/>
  <c r="V601" i="4"/>
  <c r="AA503" i="4"/>
  <c r="Z503" i="4"/>
  <c r="V589" i="4"/>
  <c r="AA204" i="4"/>
  <c r="Z204" i="4"/>
  <c r="V577" i="4"/>
  <c r="AA151" i="4"/>
  <c r="Z151" i="4"/>
  <c r="V565" i="4"/>
  <c r="AA1082" i="4"/>
  <c r="Z1082" i="4"/>
  <c r="V553" i="4"/>
  <c r="AA501" i="4"/>
  <c r="Z501" i="4"/>
  <c r="V541" i="4"/>
  <c r="AA966" i="4"/>
  <c r="Z966" i="4"/>
  <c r="V529" i="4"/>
  <c r="AA1084" i="4"/>
  <c r="Z1084" i="4"/>
  <c r="V517" i="4"/>
  <c r="Z77" i="4"/>
  <c r="AA77" i="4"/>
  <c r="V505" i="4"/>
  <c r="AA1251" i="4"/>
  <c r="Z1251" i="4"/>
  <c r="V493" i="4"/>
  <c r="AA162" i="4"/>
  <c r="Z162" i="4"/>
  <c r="V481" i="4"/>
  <c r="Z485" i="4"/>
  <c r="AA485" i="4"/>
  <c r="V469" i="4"/>
  <c r="AA900" i="4"/>
  <c r="Z900" i="4"/>
  <c r="V457" i="4"/>
  <c r="AA767" i="4"/>
  <c r="Z767" i="4"/>
  <c r="V445" i="4"/>
  <c r="AA496" i="4"/>
  <c r="Z496" i="4"/>
  <c r="V433" i="4"/>
  <c r="AA36" i="4"/>
  <c r="Z36" i="4"/>
  <c r="V421" i="4"/>
  <c r="AA217" i="4"/>
  <c r="Z217" i="4"/>
  <c r="V409" i="4"/>
  <c r="AA578" i="4"/>
  <c r="Z578" i="4"/>
  <c r="V397" i="4"/>
  <c r="Z6" i="4"/>
  <c r="AA6" i="4"/>
  <c r="V385" i="4"/>
  <c r="AA153" i="4"/>
  <c r="Z153" i="4"/>
  <c r="V373" i="4"/>
  <c r="AA385" i="4"/>
  <c r="Z385" i="4"/>
  <c r="V361" i="4"/>
  <c r="AA176" i="4"/>
  <c r="Z176" i="4"/>
  <c r="V349" i="4"/>
  <c r="Z16" i="4"/>
  <c r="AA16" i="4"/>
  <c r="V337" i="4"/>
  <c r="AA197" i="4"/>
  <c r="Z197" i="4"/>
  <c r="V325" i="4"/>
  <c r="AA798" i="4"/>
  <c r="Z798" i="4"/>
  <c r="V313" i="4"/>
  <c r="AA1161" i="4"/>
  <c r="Z1161" i="4"/>
  <c r="V301" i="4"/>
  <c r="AA1342" i="4"/>
  <c r="Z1342" i="4"/>
  <c r="V289" i="4"/>
  <c r="AA1271" i="4"/>
  <c r="Z1271" i="4"/>
  <c r="V277" i="4"/>
  <c r="AA1329" i="4"/>
  <c r="Z1329" i="4"/>
  <c r="V265" i="4"/>
  <c r="AA1277" i="4"/>
  <c r="Z1277" i="4"/>
  <c r="V253" i="4"/>
  <c r="AA1236" i="4"/>
  <c r="Z1236" i="4"/>
  <c r="V241" i="4"/>
  <c r="AA424" i="4"/>
  <c r="Z424" i="4"/>
  <c r="V229" i="4"/>
  <c r="AA1053" i="4"/>
  <c r="Z1053" i="4"/>
  <c r="V217" i="4"/>
  <c r="AA1273" i="4"/>
  <c r="Z1273" i="4"/>
  <c r="V205" i="4"/>
  <c r="AA1059" i="4"/>
  <c r="Z1059" i="4"/>
  <c r="V193" i="4"/>
  <c r="Z26" i="4"/>
  <c r="AA26" i="4"/>
  <c r="V181" i="4"/>
  <c r="AA1110" i="4"/>
  <c r="Z1110" i="4"/>
  <c r="V169" i="4"/>
  <c r="AA1173" i="4"/>
  <c r="Z1173" i="4"/>
  <c r="V157" i="4"/>
  <c r="AA1337" i="4"/>
  <c r="Z1337" i="4"/>
  <c r="V145" i="4"/>
  <c r="AA20" i="4"/>
  <c r="Z20" i="4"/>
  <c r="V133" i="4"/>
  <c r="AA810" i="4"/>
  <c r="Z810" i="4"/>
  <c r="V121" i="4"/>
  <c r="AA1260" i="4"/>
  <c r="Z1260" i="4"/>
  <c r="V109" i="4"/>
  <c r="AA1073" i="4"/>
  <c r="Z1073" i="4"/>
  <c r="V97" i="4"/>
  <c r="AA894" i="4"/>
  <c r="Z894" i="4"/>
  <c r="V85" i="4"/>
  <c r="AA189" i="4"/>
  <c r="Z189" i="4"/>
  <c r="V73" i="4"/>
  <c r="AA1229" i="4"/>
  <c r="Z1229" i="4"/>
  <c r="V61" i="4"/>
  <c r="Z590" i="4"/>
  <c r="AA590" i="4"/>
  <c r="V49" i="4"/>
  <c r="Z3" i="4"/>
  <c r="AA3" i="4"/>
  <c r="V37" i="4"/>
  <c r="AA227" i="4"/>
  <c r="Z227" i="4"/>
  <c r="V25" i="4"/>
  <c r="AA489" i="4"/>
  <c r="Z489" i="4"/>
  <c r="V1316" i="4"/>
  <c r="AA816" i="4"/>
  <c r="Z816" i="4"/>
  <c r="V1268" i="4"/>
  <c r="AA908" i="4"/>
  <c r="Z908" i="4"/>
  <c r="V1244" i="4"/>
  <c r="AA1327" i="4"/>
  <c r="Z1327" i="4"/>
  <c r="V1196" i="4"/>
  <c r="Z1319" i="4"/>
  <c r="AA1319" i="4"/>
  <c r="V1160" i="4"/>
  <c r="AA1048" i="4"/>
  <c r="Z1048" i="4"/>
  <c r="V1124" i="4"/>
  <c r="AA895" i="4"/>
  <c r="Z895" i="4"/>
  <c r="V1100" i="4"/>
  <c r="AA927" i="4"/>
  <c r="Z927" i="4"/>
  <c r="V1064" i="4"/>
  <c r="AA727" i="4"/>
  <c r="Z727" i="4"/>
  <c r="V1028" i="4"/>
  <c r="AA941" i="4"/>
  <c r="Z941" i="4"/>
  <c r="V1016" i="4"/>
  <c r="AA451" i="4"/>
  <c r="Z451" i="4"/>
  <c r="V980" i="4"/>
  <c r="AA433" i="4"/>
  <c r="Z433" i="4"/>
  <c r="V944" i="4"/>
  <c r="AA133" i="4"/>
  <c r="Z133" i="4"/>
  <c r="V932" i="4"/>
  <c r="AA609" i="4"/>
  <c r="Z609" i="4"/>
  <c r="V908" i="4"/>
  <c r="AA952" i="4"/>
  <c r="Z952" i="4"/>
  <c r="V896" i="4"/>
  <c r="AA1156" i="4"/>
  <c r="Z1156" i="4"/>
  <c r="V872" i="4"/>
  <c r="AA556" i="4"/>
  <c r="Z556" i="4"/>
  <c r="V836" i="4"/>
  <c r="AA636" i="4"/>
  <c r="Z636" i="4"/>
  <c r="V800" i="4"/>
  <c r="AA418" i="4"/>
  <c r="Z418" i="4"/>
  <c r="V776" i="4"/>
  <c r="AA1085" i="4"/>
  <c r="Z1085" i="4"/>
  <c r="V740" i="4"/>
  <c r="AA1034" i="4"/>
  <c r="Z1034" i="4"/>
  <c r="V704" i="4"/>
  <c r="Z210" i="4"/>
  <c r="AA210" i="4"/>
  <c r="V668" i="4"/>
  <c r="Z39" i="4"/>
  <c r="AA39" i="4"/>
  <c r="V632" i="4"/>
  <c r="Z721" i="4"/>
  <c r="AA721" i="4"/>
  <c r="V608" i="4"/>
  <c r="AA757" i="4"/>
  <c r="Z757" i="4"/>
  <c r="V584" i="4"/>
  <c r="AA148" i="4"/>
  <c r="Z148" i="4"/>
  <c r="V572" i="4"/>
  <c r="AA82" i="4"/>
  <c r="Z82" i="4"/>
  <c r="V548" i="4"/>
  <c r="AA178" i="4"/>
  <c r="Z178" i="4"/>
  <c r="V1344" i="4"/>
  <c r="AA1270" i="4"/>
  <c r="Z1270" i="4"/>
  <c r="V1320" i="4"/>
  <c r="AA1121" i="4"/>
  <c r="Z1121" i="4"/>
  <c r="V1296" i="4"/>
  <c r="AA1278" i="4"/>
  <c r="Z1278" i="4"/>
  <c r="V1284" i="4"/>
  <c r="AA1298" i="4"/>
  <c r="Z1298" i="4"/>
  <c r="V1272" i="4"/>
  <c r="Z1196" i="4"/>
  <c r="AA1196" i="4"/>
  <c r="V1248" i="4"/>
  <c r="AA1255" i="4"/>
  <c r="Z1255" i="4"/>
  <c r="V1236" i="4"/>
  <c r="Z655" i="4"/>
  <c r="AA655" i="4"/>
  <c r="V1212" i="4"/>
  <c r="AA1031" i="4"/>
  <c r="Z1031" i="4"/>
  <c r="V1200" i="4"/>
  <c r="AA1160" i="4"/>
  <c r="Z1160" i="4"/>
  <c r="V1176" i="4"/>
  <c r="AA656" i="4"/>
  <c r="Z656" i="4"/>
  <c r="V1152" i="4"/>
  <c r="AA559" i="4"/>
  <c r="Z559" i="4"/>
  <c r="V1128" i="4"/>
  <c r="AA508" i="4"/>
  <c r="Z508" i="4"/>
  <c r="V1104" i="4"/>
  <c r="AA1290" i="4"/>
  <c r="Z1290" i="4"/>
  <c r="V1092" i="4"/>
  <c r="AA933" i="4"/>
  <c r="Z933" i="4"/>
  <c r="V1080" i="4"/>
  <c r="AA668" i="4"/>
  <c r="Z668" i="4"/>
  <c r="V1056" i="4"/>
  <c r="AA766" i="4"/>
  <c r="Z766" i="4"/>
  <c r="V1044" i="4"/>
  <c r="AA440" i="4"/>
  <c r="Z440" i="4"/>
  <c r="V1020" i="4"/>
  <c r="AA996" i="4"/>
  <c r="Z996" i="4"/>
  <c r="V1008" i="4"/>
  <c r="AA361" i="4"/>
  <c r="Z361" i="4"/>
  <c r="V996" i="4"/>
  <c r="AA349" i="4"/>
  <c r="Z349" i="4"/>
  <c r="V972" i="4"/>
  <c r="AA367" i="4"/>
  <c r="Z367" i="4"/>
  <c r="V960" i="4"/>
  <c r="AA128" i="4"/>
  <c r="Z128" i="4"/>
  <c r="V948" i="4"/>
  <c r="AA667" i="4"/>
  <c r="Z667" i="4"/>
  <c r="V924" i="4"/>
  <c r="AA527" i="4"/>
  <c r="Z527" i="4"/>
  <c r="V912" i="4"/>
  <c r="AA305" i="4"/>
  <c r="Z305" i="4"/>
  <c r="V900" i="4"/>
  <c r="Z738" i="4"/>
  <c r="AA738" i="4"/>
  <c r="V876" i="4"/>
  <c r="AA45" i="4"/>
  <c r="Z45" i="4"/>
  <c r="V864" i="4"/>
  <c r="AA381" i="4"/>
  <c r="Z381" i="4"/>
  <c r="V852" i="4"/>
  <c r="AA1086" i="4"/>
  <c r="Z1086" i="4"/>
  <c r="V828" i="4"/>
  <c r="AA735" i="4"/>
  <c r="Z735" i="4"/>
  <c r="V816" i="4"/>
  <c r="AA688" i="4"/>
  <c r="Z688" i="4"/>
  <c r="V792" i="4"/>
  <c r="AA393" i="4"/>
  <c r="Z393" i="4"/>
  <c r="V768" i="4"/>
  <c r="AA446" i="4"/>
  <c r="Z446" i="4"/>
  <c r="V756" i="4"/>
  <c r="AA538" i="4"/>
  <c r="Z538" i="4"/>
  <c r="V732" i="4"/>
  <c r="AA308" i="4"/>
  <c r="Z308" i="4"/>
  <c r="V720" i="4"/>
  <c r="AA68" i="4"/>
  <c r="Z68" i="4"/>
  <c r="V696" i="4"/>
  <c r="AA638" i="4"/>
  <c r="Z638" i="4"/>
  <c r="V684" i="4"/>
  <c r="AA172" i="4"/>
  <c r="Z172" i="4"/>
  <c r="V660" i="4"/>
  <c r="AA562" i="4"/>
  <c r="Z562" i="4"/>
  <c r="V636" i="4"/>
  <c r="AA244" i="4"/>
  <c r="Z244" i="4"/>
  <c r="V624" i="4"/>
  <c r="AA97" i="4"/>
  <c r="Z97" i="4"/>
  <c r="V600" i="4"/>
  <c r="AA357" i="4"/>
  <c r="Z357" i="4"/>
  <c r="V588" i="4"/>
  <c r="AA348" i="4"/>
  <c r="Z348" i="4"/>
  <c r="V576" i="4"/>
  <c r="AA188" i="4"/>
  <c r="Z188" i="4"/>
  <c r="V552" i="4"/>
  <c r="AA780" i="4"/>
  <c r="Z780" i="4"/>
  <c r="V540" i="4"/>
  <c r="AA1077" i="4"/>
  <c r="Z1077" i="4"/>
  <c r="V528" i="4"/>
  <c r="AA1155" i="4"/>
  <c r="Z1155" i="4"/>
  <c r="V516" i="4"/>
  <c r="AA46" i="4"/>
  <c r="Z46" i="4"/>
  <c r="V492" i="4"/>
  <c r="AA57" i="4"/>
  <c r="Z57" i="4"/>
  <c r="V480" i="4"/>
  <c r="AA259" i="4"/>
  <c r="Z259" i="4"/>
  <c r="V468" i="4"/>
  <c r="AA184" i="4"/>
  <c r="Z184" i="4"/>
  <c r="V456" i="4"/>
  <c r="AA1203" i="4"/>
  <c r="Z1203" i="4"/>
  <c r="V444" i="4"/>
  <c r="AA265" i="4"/>
  <c r="Z265" i="4"/>
  <c r="V1343" i="4"/>
  <c r="AA1009" i="4"/>
  <c r="Z1009" i="4"/>
  <c r="V1307" i="4"/>
  <c r="AA1064" i="4"/>
  <c r="Z1064" i="4"/>
  <c r="V1271" i="4"/>
  <c r="AA1018" i="4"/>
  <c r="Z1018" i="4"/>
  <c r="V1235" i="4"/>
  <c r="AA1291" i="4"/>
  <c r="Z1291" i="4"/>
  <c r="V1199" i="4"/>
  <c r="AA1091" i="4"/>
  <c r="Z1091" i="4"/>
  <c r="V1163" i="4"/>
  <c r="AA861" i="4"/>
  <c r="Z861" i="4"/>
  <c r="V1115" i="4"/>
  <c r="AA576" i="4"/>
  <c r="Z576" i="4"/>
  <c r="V1079" i="4"/>
  <c r="AA1025" i="4"/>
  <c r="Z1025" i="4"/>
  <c r="V1043" i="4"/>
  <c r="AA526" i="4"/>
  <c r="Z526" i="4"/>
  <c r="V1019" i="4"/>
  <c r="AA429" i="4"/>
  <c r="Z429" i="4"/>
  <c r="V983" i="4"/>
  <c r="AA282" i="4"/>
  <c r="Z282" i="4"/>
  <c r="V959" i="4"/>
  <c r="AA1269" i="4"/>
  <c r="Z1269" i="4"/>
  <c r="V947" i="4"/>
  <c r="AA1045" i="4"/>
  <c r="Z1045" i="4"/>
  <c r="V935" i="4"/>
  <c r="AA125" i="4"/>
  <c r="Z125" i="4"/>
  <c r="V911" i="4"/>
  <c r="AA396" i="4"/>
  <c r="Z396" i="4"/>
  <c r="V899" i="4"/>
  <c r="AA567" i="4"/>
  <c r="Z567" i="4"/>
  <c r="V875" i="4"/>
  <c r="AA802" i="4"/>
  <c r="Z802" i="4"/>
  <c r="V863" i="4"/>
  <c r="AA453" i="4"/>
  <c r="Z453" i="4"/>
  <c r="V851" i="4"/>
  <c r="Z804" i="4"/>
  <c r="AA804" i="4"/>
  <c r="V827" i="4"/>
  <c r="AA331" i="4"/>
  <c r="Z331" i="4"/>
  <c r="V815" i="4"/>
  <c r="AA471" i="4"/>
  <c r="Z471" i="4"/>
  <c r="V803" i="4"/>
  <c r="AA1147" i="4"/>
  <c r="Z1147" i="4"/>
  <c r="V791" i="4"/>
  <c r="AA847" i="4"/>
  <c r="Z847" i="4"/>
  <c r="V779" i="4"/>
  <c r="AA633" i="4"/>
  <c r="Z633" i="4"/>
  <c r="V767" i="4"/>
  <c r="AA127" i="4"/>
  <c r="Z127" i="4"/>
  <c r="V755" i="4"/>
  <c r="AA597" i="4"/>
  <c r="Z597" i="4"/>
  <c r="V743" i="4"/>
  <c r="AA999" i="4"/>
  <c r="Z999" i="4"/>
  <c r="V731" i="4"/>
  <c r="AA837" i="4"/>
  <c r="Z837" i="4"/>
  <c r="V719" i="4"/>
  <c r="AA677" i="4"/>
  <c r="Z677" i="4"/>
  <c r="V707" i="4"/>
  <c r="AA808" i="4"/>
  <c r="Z808" i="4"/>
  <c r="V695" i="4"/>
  <c r="AA63" i="4"/>
  <c r="Z63" i="4"/>
  <c r="V683" i="4"/>
  <c r="AA772" i="4"/>
  <c r="Z772" i="4"/>
  <c r="V671" i="4"/>
  <c r="AA521" i="4"/>
  <c r="Z521" i="4"/>
  <c r="V659" i="4"/>
  <c r="AA168" i="4"/>
  <c r="Z168" i="4"/>
  <c r="V647" i="4"/>
  <c r="AA96" i="4"/>
  <c r="Z96" i="4"/>
  <c r="V635" i="4"/>
  <c r="AA47" i="4"/>
  <c r="Z47" i="4"/>
  <c r="V623" i="4"/>
  <c r="AA214" i="4"/>
  <c r="Z214" i="4"/>
  <c r="V611" i="4"/>
  <c r="AA410" i="4"/>
  <c r="Z410" i="4"/>
  <c r="V599" i="4"/>
  <c r="AA90" i="4"/>
  <c r="Z90" i="4"/>
  <c r="V587" i="4"/>
  <c r="AA430" i="4"/>
  <c r="Z430" i="4"/>
  <c r="V575" i="4"/>
  <c r="AA64" i="4"/>
  <c r="Z64" i="4"/>
  <c r="V563" i="4"/>
  <c r="AA565" i="4"/>
  <c r="Z565" i="4"/>
  <c r="V551" i="4"/>
  <c r="AA364" i="4"/>
  <c r="Z364" i="4"/>
  <c r="V539" i="4"/>
  <c r="AA856" i="4"/>
  <c r="Z856" i="4"/>
  <c r="V527" i="4"/>
  <c r="AA685" i="4"/>
  <c r="Z685" i="4"/>
  <c r="V515" i="4"/>
  <c r="AA130" i="4"/>
  <c r="Z130" i="4"/>
  <c r="V503" i="4"/>
  <c r="Z167" i="4"/>
  <c r="AA167" i="4"/>
  <c r="V491" i="4"/>
  <c r="AA101" i="4"/>
  <c r="Z101" i="4"/>
  <c r="V479" i="4"/>
  <c r="AA205" i="4"/>
  <c r="Z205" i="4"/>
  <c r="V467" i="4"/>
  <c r="AA256" i="4"/>
  <c r="Z256" i="4"/>
  <c r="V431" i="4"/>
  <c r="AA171" i="4"/>
  <c r="Z171" i="4"/>
  <c r="V419" i="4"/>
  <c r="AA622" i="4"/>
  <c r="Z622" i="4"/>
  <c r="V407" i="4"/>
  <c r="AA255" i="4"/>
  <c r="Z255" i="4"/>
  <c r="V395" i="4"/>
  <c r="AA522" i="4"/>
  <c r="Z522" i="4"/>
  <c r="V383" i="4"/>
  <c r="AA362" i="4"/>
  <c r="Z362" i="4"/>
  <c r="V371" i="4"/>
  <c r="AA8" i="4"/>
  <c r="Z8" i="4"/>
  <c r="V359" i="4"/>
  <c r="AA108" i="4"/>
  <c r="Z108" i="4"/>
  <c r="V347" i="4"/>
  <c r="AA34" i="4"/>
  <c r="Z34" i="4"/>
  <c r="V335" i="4"/>
  <c r="AA905" i="4"/>
  <c r="Z905" i="4"/>
  <c r="V323" i="4"/>
  <c r="AA199" i="4"/>
  <c r="Z199" i="4"/>
  <c r="V311" i="4"/>
  <c r="AA788" i="4"/>
  <c r="Z788" i="4"/>
  <c r="V299" i="4"/>
  <c r="AA1225" i="4"/>
  <c r="Z1225" i="4"/>
  <c r="V287" i="4"/>
  <c r="AA1023" i="4"/>
  <c r="Z1023" i="4"/>
  <c r="V275" i="4"/>
  <c r="AA611" i="4"/>
  <c r="Z611" i="4"/>
  <c r="V263" i="4"/>
  <c r="Z461" i="4"/>
  <c r="AA461" i="4"/>
  <c r="V251" i="4"/>
  <c r="AA626" i="4"/>
  <c r="Z626" i="4"/>
  <c r="V239" i="4"/>
  <c r="AA1216" i="4"/>
  <c r="Z1216" i="4"/>
  <c r="V227" i="4"/>
  <c r="AA1214" i="4"/>
  <c r="Z1214" i="4"/>
  <c r="V215" i="4"/>
  <c r="AA523" i="4"/>
  <c r="Z523" i="4"/>
  <c r="V203" i="4"/>
  <c r="AA853" i="4"/>
  <c r="Z853" i="4"/>
  <c r="V191" i="4"/>
  <c r="AA181" i="4"/>
  <c r="Z181" i="4"/>
  <c r="V179" i="4"/>
  <c r="AA824" i="4"/>
  <c r="Z824" i="4"/>
  <c r="V167" i="4"/>
  <c r="AA1001" i="4"/>
  <c r="Z1001" i="4"/>
  <c r="V155" i="4"/>
  <c r="AA174" i="4"/>
  <c r="Z174" i="4"/>
  <c r="V143" i="4"/>
  <c r="AA231" i="4"/>
  <c r="Z231" i="4"/>
  <c r="V131" i="4"/>
  <c r="AA72" i="4"/>
  <c r="Z72" i="4"/>
  <c r="V119" i="4"/>
  <c r="AA1010" i="4"/>
  <c r="Z1010" i="4"/>
  <c r="V107" i="4"/>
  <c r="AA809" i="4"/>
  <c r="Z809" i="4"/>
  <c r="V95" i="4"/>
  <c r="AA1150" i="4"/>
  <c r="Z1150" i="4"/>
  <c r="V83" i="4"/>
  <c r="AA491" i="4"/>
  <c r="Z491" i="4"/>
  <c r="V71" i="4"/>
  <c r="AA281" i="4"/>
  <c r="Z281" i="4"/>
  <c r="V59" i="4"/>
  <c r="Z143" i="4"/>
  <c r="AA143" i="4"/>
  <c r="V47" i="4"/>
  <c r="AA475" i="4"/>
  <c r="Z475" i="4"/>
  <c r="V35" i="4"/>
  <c r="AA1170" i="4"/>
  <c r="Z1170" i="4"/>
  <c r="V23" i="4"/>
  <c r="AA449" i="4"/>
  <c r="Z449" i="4"/>
  <c r="V1340" i="4"/>
  <c r="AA1224" i="4"/>
  <c r="Z1224" i="4"/>
  <c r="V1292" i="4"/>
  <c r="AA710" i="4"/>
  <c r="Z710" i="4"/>
  <c r="V1220" i="4"/>
  <c r="AA1281" i="4"/>
  <c r="Z1281" i="4"/>
  <c r="V1148" i="4"/>
  <c r="AA730" i="4"/>
  <c r="Z730" i="4"/>
  <c r="V1052" i="4"/>
  <c r="AA1332" i="4"/>
  <c r="Z1332" i="4"/>
  <c r="V968" i="4"/>
  <c r="AA1297" i="4"/>
  <c r="Z1297" i="4"/>
  <c r="V848" i="4"/>
  <c r="AA400" i="4"/>
  <c r="Z400" i="4"/>
  <c r="V764" i="4"/>
  <c r="AA566" i="4"/>
  <c r="Z566" i="4"/>
  <c r="V656" i="4"/>
  <c r="AA52" i="4"/>
  <c r="Z52" i="4"/>
  <c r="V1332" i="4"/>
  <c r="AA825" i="4"/>
  <c r="Z825" i="4"/>
  <c r="V1308" i="4"/>
  <c r="AA663" i="4"/>
  <c r="Z663" i="4"/>
  <c r="V1260" i="4"/>
  <c r="AA1080" i="4"/>
  <c r="Z1080" i="4"/>
  <c r="V1224" i="4"/>
  <c r="AA863" i="4"/>
  <c r="Z863" i="4"/>
  <c r="V1188" i="4"/>
  <c r="Z509" i="4"/>
  <c r="AA509" i="4"/>
  <c r="V1164" i="4"/>
  <c r="AA1231" i="4"/>
  <c r="Z1231" i="4"/>
  <c r="V1140" i="4"/>
  <c r="AA862" i="4"/>
  <c r="Z862" i="4"/>
  <c r="V1116" i="4"/>
  <c r="AA728" i="4"/>
  <c r="Z728" i="4"/>
  <c r="V1068" i="4"/>
  <c r="AA1107" i="4"/>
  <c r="Z1107" i="4"/>
  <c r="V1032" i="4"/>
  <c r="AA394" i="4"/>
  <c r="Z394" i="4"/>
  <c r="V984" i="4"/>
  <c r="AA1028" i="4"/>
  <c r="Z1028" i="4"/>
  <c r="V936" i="4"/>
  <c r="AA1024" i="4"/>
  <c r="Z1024" i="4"/>
  <c r="V888" i="4"/>
  <c r="AA936" i="4"/>
  <c r="Z936" i="4"/>
  <c r="V840" i="4"/>
  <c r="AA714" i="4"/>
  <c r="Z714" i="4"/>
  <c r="V804" i="4"/>
  <c r="AA904" i="4"/>
  <c r="Z904" i="4"/>
  <c r="V780" i="4"/>
  <c r="AA1166" i="4"/>
  <c r="Z1166" i="4"/>
  <c r="V744" i="4"/>
  <c r="AA225" i="4"/>
  <c r="Z225" i="4"/>
  <c r="V708" i="4"/>
  <c r="AA213" i="4"/>
  <c r="Z213" i="4"/>
  <c r="V672" i="4"/>
  <c r="AA1017" i="4"/>
  <c r="Z1017" i="4"/>
  <c r="V648" i="4"/>
  <c r="AA890" i="4"/>
  <c r="Z890" i="4"/>
  <c r="V612" i="4"/>
  <c r="AA533" i="4"/>
  <c r="Z533" i="4"/>
  <c r="V564" i="4"/>
  <c r="AA19" i="4"/>
  <c r="Z19" i="4"/>
  <c r="V504" i="4"/>
  <c r="AA848" i="4"/>
  <c r="Z848" i="4"/>
  <c r="V432" i="4"/>
  <c r="AA25" i="4"/>
  <c r="Z25" i="4"/>
  <c r="V1319" i="4"/>
  <c r="AA550" i="4"/>
  <c r="Z550" i="4"/>
  <c r="V1283" i="4"/>
  <c r="AA1226" i="4"/>
  <c r="Z1226" i="4"/>
  <c r="V1247" i="4"/>
  <c r="AA1174" i="4"/>
  <c r="Z1174" i="4"/>
  <c r="V1211" i="4"/>
  <c r="AA1083" i="4"/>
  <c r="Z1083" i="4"/>
  <c r="V1175" i="4"/>
  <c r="AA347" i="4"/>
  <c r="Z347" i="4"/>
  <c r="V1139" i="4"/>
  <c r="AA851" i="4"/>
  <c r="Z851" i="4"/>
  <c r="V1103" i="4"/>
  <c r="AA653" i="4"/>
  <c r="Z653" i="4"/>
  <c r="V1055" i="4"/>
  <c r="Z354" i="4"/>
  <c r="AA354" i="4"/>
  <c r="V995" i="4"/>
  <c r="AA1092" i="4"/>
  <c r="Z1092" i="4"/>
  <c r="V887" i="4"/>
  <c r="AA616" i="4"/>
  <c r="Z616" i="4"/>
  <c r="V455" i="4"/>
  <c r="AA618" i="4"/>
  <c r="Z618" i="4"/>
  <c r="V1330" i="4"/>
  <c r="Z822" i="4"/>
  <c r="AA822" i="4"/>
  <c r="V1306" i="4"/>
  <c r="AA1163" i="4"/>
  <c r="Z1163" i="4"/>
  <c r="V1282" i="4"/>
  <c r="AA988" i="4"/>
  <c r="Z988" i="4"/>
  <c r="V1258" i="4"/>
  <c r="AA967" i="4"/>
  <c r="Z967" i="4"/>
  <c r="V1246" i="4"/>
  <c r="AA866" i="4"/>
  <c r="Z866" i="4"/>
  <c r="V1234" i="4"/>
  <c r="AA1152" i="4"/>
  <c r="Z1152" i="4"/>
  <c r="V1210" i="4"/>
  <c r="AA584" i="4"/>
  <c r="Z584" i="4"/>
  <c r="V1198" i="4"/>
  <c r="AA650" i="4"/>
  <c r="Z650" i="4"/>
  <c r="V1186" i="4"/>
  <c r="AA1037" i="4"/>
  <c r="Z1037" i="4"/>
  <c r="V1174" i="4"/>
  <c r="AA1274" i="4"/>
  <c r="Z1274" i="4"/>
  <c r="V1162" i="4"/>
  <c r="AA724" i="4"/>
  <c r="Z724" i="4"/>
  <c r="V1150" i="4"/>
  <c r="AA1051" i="4"/>
  <c r="Z1051" i="4"/>
  <c r="V1126" i="4"/>
  <c r="AA779" i="4"/>
  <c r="Z779" i="4"/>
  <c r="V1114" i="4"/>
  <c r="AA1308" i="4"/>
  <c r="Z1308" i="4"/>
  <c r="V1102" i="4"/>
  <c r="AA1213" i="4"/>
  <c r="Z1213" i="4"/>
  <c r="V1090" i="4"/>
  <c r="AA982" i="4"/>
  <c r="Z982" i="4"/>
  <c r="V1078" i="4"/>
  <c r="AA632" i="4"/>
  <c r="Z632" i="4"/>
  <c r="V1066" i="4"/>
  <c r="AA870" i="4"/>
  <c r="Z870" i="4"/>
  <c r="V1054" i="4"/>
  <c r="AA924" i="4"/>
  <c r="Z924" i="4"/>
  <c r="V1042" i="4"/>
  <c r="AA192" i="4"/>
  <c r="Z192" i="4"/>
  <c r="V1030" i="4"/>
  <c r="AA1098" i="4"/>
  <c r="Z1098" i="4"/>
  <c r="V1018" i="4"/>
  <c r="AA119" i="4"/>
  <c r="Z119" i="4"/>
  <c r="V1006" i="4"/>
  <c r="AA1219" i="4"/>
  <c r="Z1219" i="4"/>
  <c r="V994" i="4"/>
  <c r="AA307" i="4"/>
  <c r="Z307" i="4"/>
  <c r="V982" i="4"/>
  <c r="AA285" i="4"/>
  <c r="Z285" i="4"/>
  <c r="V970" i="4"/>
  <c r="Z337" i="4"/>
  <c r="AA337" i="4"/>
  <c r="V958" i="4"/>
  <c r="AA1346" i="4"/>
  <c r="Z1346" i="4"/>
  <c r="V946" i="4"/>
  <c r="AA1056" i="4"/>
  <c r="Z1056" i="4"/>
  <c r="V934" i="4"/>
  <c r="AA239" i="4"/>
  <c r="Z239" i="4"/>
  <c r="V922" i="4"/>
  <c r="AA671" i="4"/>
  <c r="Z671" i="4"/>
  <c r="V910" i="4"/>
  <c r="Z38" i="4"/>
  <c r="AA38" i="4"/>
  <c r="V898" i="4"/>
  <c r="AA672" i="4"/>
  <c r="Z672" i="4"/>
  <c r="V886" i="4"/>
  <c r="AA754" i="4"/>
  <c r="Z754" i="4"/>
  <c r="V874" i="4"/>
  <c r="Z761" i="4"/>
  <c r="AA761" i="4"/>
  <c r="V862" i="4"/>
  <c r="AA442" i="4"/>
  <c r="Z442" i="4"/>
  <c r="V850" i="4"/>
  <c r="AA175" i="4"/>
  <c r="Z175" i="4"/>
  <c r="V838" i="4"/>
  <c r="AA1036" i="4"/>
  <c r="Z1036" i="4"/>
  <c r="V826" i="4"/>
  <c r="AA405" i="4"/>
  <c r="Z405" i="4"/>
  <c r="V814" i="4"/>
  <c r="AA1167" i="4"/>
  <c r="Z1167" i="4"/>
  <c r="V802" i="4"/>
  <c r="AA464" i="4"/>
  <c r="Z464" i="4"/>
  <c r="V790" i="4"/>
  <c r="AA252" i="4"/>
  <c r="Z252" i="4"/>
  <c r="V778" i="4"/>
  <c r="AA473" i="4"/>
  <c r="Z473" i="4"/>
  <c r="V766" i="4"/>
  <c r="AA1283" i="4"/>
  <c r="Z1283" i="4"/>
  <c r="V754" i="4"/>
  <c r="AA321" i="4"/>
  <c r="Z321" i="4"/>
  <c r="V742" i="4"/>
  <c r="AA595" i="4"/>
  <c r="Z595" i="4"/>
  <c r="V718" i="4"/>
  <c r="AA215" i="4"/>
  <c r="Z215" i="4"/>
  <c r="V706" i="4"/>
  <c r="AA539" i="4"/>
  <c r="Z539" i="4"/>
  <c r="V694" i="4"/>
  <c r="AA201" i="4"/>
  <c r="Z201" i="4"/>
  <c r="V682" i="4"/>
  <c r="AA284" i="4"/>
  <c r="Z284" i="4"/>
  <c r="V670" i="4"/>
  <c r="AA276" i="4"/>
  <c r="Z276" i="4"/>
  <c r="V658" i="4"/>
  <c r="AA202" i="4"/>
  <c r="Z202" i="4"/>
  <c r="V646" i="4"/>
  <c r="AA316" i="4"/>
  <c r="Z316" i="4"/>
  <c r="V634" i="4"/>
  <c r="AA445" i="4"/>
  <c r="Z445" i="4"/>
  <c r="V622" i="4"/>
  <c r="AA207" i="4"/>
  <c r="Z207" i="4"/>
  <c r="V610" i="4"/>
  <c r="Z420" i="4"/>
  <c r="AA420" i="4"/>
  <c r="V598" i="4"/>
  <c r="AA351" i="4"/>
  <c r="Z351" i="4"/>
  <c r="V586" i="4"/>
  <c r="Z759" i="4"/>
  <c r="AA759" i="4"/>
  <c r="V574" i="4"/>
  <c r="AA946" i="4"/>
  <c r="Z946" i="4"/>
  <c r="V562" i="4"/>
  <c r="AA85" i="4"/>
  <c r="Z85" i="4"/>
  <c r="V550" i="4"/>
  <c r="Z1335" i="4"/>
  <c r="AA1335" i="4"/>
  <c r="V538" i="4"/>
  <c r="Z247" i="4"/>
  <c r="AA247" i="4"/>
  <c r="V526" i="4"/>
  <c r="AA1316" i="4"/>
  <c r="Z1316" i="4"/>
  <c r="V514" i="4"/>
  <c r="AA372" i="4"/>
  <c r="Z372" i="4"/>
  <c r="V502" i="4"/>
  <c r="AA874" i="4"/>
  <c r="Z874" i="4"/>
  <c r="V490" i="4"/>
  <c r="AA196" i="4"/>
  <c r="Z196" i="4"/>
  <c r="V478" i="4"/>
  <c r="AA773" i="4"/>
  <c r="Z773" i="4"/>
  <c r="V466" i="4"/>
  <c r="AA333" i="4"/>
  <c r="Z333" i="4"/>
  <c r="V454" i="4"/>
  <c r="AA166" i="4"/>
  <c r="Z166" i="4"/>
  <c r="V442" i="4"/>
  <c r="AA921" i="4"/>
  <c r="Z921" i="4"/>
  <c r="V430" i="4"/>
  <c r="AA330" i="4"/>
  <c r="Z330" i="4"/>
  <c r="V418" i="4"/>
  <c r="AA296" i="4"/>
  <c r="Z296" i="4"/>
  <c r="V406" i="4"/>
  <c r="AA444" i="4"/>
  <c r="Z444" i="4"/>
  <c r="V394" i="4"/>
  <c r="AA31" i="4"/>
  <c r="Z31" i="4"/>
  <c r="V382" i="4"/>
  <c r="AA399" i="4"/>
  <c r="Z399" i="4"/>
  <c r="V370" i="4"/>
  <c r="AA384" i="4"/>
  <c r="Z384" i="4"/>
  <c r="V358" i="4"/>
  <c r="AA24" i="4"/>
  <c r="Z24" i="4"/>
  <c r="V346" i="4"/>
  <c r="AA458" i="4"/>
  <c r="Z458" i="4"/>
  <c r="V334" i="4"/>
  <c r="AA268" i="4"/>
  <c r="Z268" i="4"/>
  <c r="V322" i="4"/>
  <c r="AA1242" i="4"/>
  <c r="Z1242" i="4"/>
  <c r="V310" i="4"/>
  <c r="AA1262" i="4"/>
  <c r="Z1262" i="4"/>
  <c r="V298" i="4"/>
  <c r="AA984" i="4"/>
  <c r="Z984" i="4"/>
  <c r="V286" i="4"/>
  <c r="AA1267" i="4"/>
  <c r="Z1267" i="4"/>
  <c r="V274" i="4"/>
  <c r="AA1030" i="4"/>
  <c r="Z1030" i="4"/>
  <c r="V262" i="4"/>
  <c r="AA517" i="4"/>
  <c r="Z517" i="4"/>
  <c r="V250" i="4"/>
  <c r="AA1193" i="4"/>
  <c r="Z1193" i="4"/>
  <c r="V238" i="4"/>
  <c r="AA1148" i="4"/>
  <c r="Z1148" i="4"/>
  <c r="V226" i="4"/>
  <c r="AA558" i="4"/>
  <c r="Z558" i="4"/>
  <c r="V214" i="4"/>
  <c r="AA66" i="4"/>
  <c r="Z66" i="4"/>
  <c r="V202" i="4"/>
  <c r="AA1157" i="4"/>
  <c r="Z1157" i="4"/>
  <c r="V190" i="4"/>
  <c r="AA1172" i="4"/>
  <c r="Z1172" i="4"/>
  <c r="V178" i="4"/>
  <c r="AA492" i="4"/>
  <c r="Z492" i="4"/>
  <c r="V166" i="4"/>
  <c r="AA1108" i="4"/>
  <c r="Z1108" i="4"/>
  <c r="V154" i="4"/>
  <c r="AA335" i="4"/>
  <c r="Z335" i="4"/>
  <c r="V142" i="4"/>
  <c r="AA823" i="4"/>
  <c r="Z823" i="4"/>
  <c r="V130" i="4"/>
  <c r="AA1200" i="4"/>
  <c r="Z1200" i="4"/>
  <c r="V118" i="4"/>
  <c r="AA1104" i="4"/>
  <c r="Z1104" i="4"/>
  <c r="V106" i="4"/>
  <c r="AA403" i="4"/>
  <c r="Z403" i="4"/>
  <c r="V94" i="4"/>
  <c r="AA50" i="4"/>
  <c r="Z50" i="4"/>
  <c r="V82" i="4"/>
  <c r="AA235" i="4"/>
  <c r="Z235" i="4"/>
  <c r="V70" i="4"/>
  <c r="AA821" i="4"/>
  <c r="Z821" i="4"/>
  <c r="V58" i="4"/>
  <c r="AA22" i="4"/>
  <c r="Z22" i="4"/>
  <c r="V46" i="4"/>
  <c r="AA490" i="4"/>
  <c r="Z490" i="4"/>
  <c r="V34" i="4"/>
  <c r="AA1046" i="4"/>
  <c r="Z1046" i="4"/>
  <c r="V22" i="4"/>
  <c r="AA1066" i="4"/>
  <c r="Z1066" i="4"/>
  <c r="V1331" i="4"/>
  <c r="AA1241" i="4"/>
  <c r="Z1241" i="4"/>
  <c r="V1295" i="4"/>
  <c r="AA1244" i="4"/>
  <c r="Z1244" i="4"/>
  <c r="V1259" i="4"/>
  <c r="AA712" i="4"/>
  <c r="Z712" i="4"/>
  <c r="V1223" i="4"/>
  <c r="AA1114" i="4"/>
  <c r="Z1114" i="4"/>
  <c r="V1187" i="4"/>
  <c r="AA725" i="4"/>
  <c r="Z725" i="4"/>
  <c r="V1151" i="4"/>
  <c r="AA703" i="4"/>
  <c r="Z703" i="4"/>
  <c r="V1127" i="4"/>
  <c r="AA950" i="4"/>
  <c r="Z950" i="4"/>
  <c r="V1091" i="4"/>
  <c r="AA880" i="4"/>
  <c r="Z880" i="4"/>
  <c r="V1067" i="4"/>
  <c r="AA499" i="4"/>
  <c r="Z499" i="4"/>
  <c r="V1031" i="4"/>
  <c r="AA515" i="4"/>
  <c r="Z515" i="4"/>
  <c r="V1007" i="4"/>
  <c r="AA1265" i="4"/>
  <c r="Z1265" i="4"/>
  <c r="V971" i="4"/>
  <c r="AA140" i="4"/>
  <c r="Z140" i="4"/>
  <c r="V923" i="4"/>
  <c r="AA377" i="4"/>
  <c r="Z377" i="4"/>
  <c r="V839" i="4"/>
  <c r="AA887" i="4"/>
  <c r="Z887" i="4"/>
  <c r="V443" i="4"/>
  <c r="Z87" i="4"/>
  <c r="AA87" i="4"/>
  <c r="V1342" i="4"/>
  <c r="AA865" i="4"/>
  <c r="Z865" i="4"/>
  <c r="V1318" i="4"/>
  <c r="AA839" i="4"/>
  <c r="Z839" i="4"/>
  <c r="V1294" i="4"/>
  <c r="Z726" i="4"/>
  <c r="AA726" i="4"/>
  <c r="V1270" i="4"/>
  <c r="AA911" i="4"/>
  <c r="Z911" i="4"/>
  <c r="V1222" i="4"/>
  <c r="AA1165" i="4"/>
  <c r="Z1165" i="4"/>
  <c r="V1138" i="4"/>
  <c r="AA441" i="4"/>
  <c r="Z441" i="4"/>
  <c r="V730" i="4"/>
  <c r="AA126" i="4"/>
  <c r="Z126" i="4"/>
  <c r="V2" i="4"/>
  <c r="AA233" i="4"/>
  <c r="Z233" i="4"/>
  <c r="V1341" i="4"/>
  <c r="AA1235" i="4"/>
  <c r="Z1235" i="4"/>
  <c r="V1329" i="4"/>
  <c r="AA955" i="4"/>
  <c r="Z955" i="4"/>
  <c r="V1317" i="4"/>
  <c r="AA1071" i="4"/>
  <c r="Z1071" i="4"/>
  <c r="V1305" i="4"/>
  <c r="AA1198" i="4"/>
  <c r="Z1198" i="4"/>
  <c r="V1293" i="4"/>
  <c r="AA1191" i="4"/>
  <c r="Z1191" i="4"/>
  <c r="V1281" i="4"/>
  <c r="AA981" i="4"/>
  <c r="Z981" i="4"/>
  <c r="V1269" i="4"/>
  <c r="AA601" i="4"/>
  <c r="Z601" i="4"/>
  <c r="V1257" i="4"/>
  <c r="AA1105" i="4"/>
  <c r="Z1105" i="4"/>
  <c r="V1245" i="4"/>
  <c r="AA1254" i="4"/>
  <c r="Z1254" i="4"/>
  <c r="V1233" i="4"/>
  <c r="AA938" i="4"/>
  <c r="Z938" i="4"/>
  <c r="V1221" i="4"/>
  <c r="AA620" i="4"/>
  <c r="Z620" i="4"/>
  <c r="V1209" i="4"/>
  <c r="AA426" i="4"/>
  <c r="Z426" i="4"/>
  <c r="V1197" i="4"/>
  <c r="Z1349" i="4"/>
  <c r="AA1349" i="4"/>
  <c r="V1185" i="4"/>
  <c r="AA786" i="4"/>
  <c r="Z786" i="4"/>
  <c r="V1173" i="4"/>
  <c r="AA536" i="4"/>
  <c r="Z536" i="4"/>
  <c r="V1161" i="4"/>
  <c r="AA1040" i="4"/>
  <c r="Z1040" i="4"/>
  <c r="V1149" i="4"/>
  <c r="AA541" i="4"/>
  <c r="Z541" i="4"/>
  <c r="V1137" i="4"/>
  <c r="AA746" i="4"/>
  <c r="Z746" i="4"/>
  <c r="V1125" i="4"/>
  <c r="AA1325" i="4"/>
  <c r="Z1325" i="4"/>
  <c r="V1113" i="4"/>
  <c r="AA1138" i="4"/>
  <c r="Z1138" i="4"/>
  <c r="V1101" i="4"/>
  <c r="AA803" i="4"/>
  <c r="Z803" i="4"/>
  <c r="V1089" i="4"/>
  <c r="AA1322" i="4"/>
  <c r="Z1322" i="4"/>
  <c r="V1077" i="4"/>
  <c r="AA402" i="4"/>
  <c r="Z402" i="4"/>
  <c r="V1065" i="4"/>
  <c r="AA1195" i="4"/>
  <c r="Z1195" i="4"/>
  <c r="V1053" i="4"/>
  <c r="AA1279" i="4"/>
  <c r="Z1279" i="4"/>
  <c r="V1041" i="4"/>
  <c r="AA1261" i="4"/>
  <c r="Z1261" i="4"/>
  <c r="V1029" i="4"/>
  <c r="AA311" i="4"/>
  <c r="Z311" i="4"/>
  <c r="V1017" i="4"/>
  <c r="Z398" i="4"/>
  <c r="AA398" i="4"/>
  <c r="V1005" i="4"/>
  <c r="AA1133" i="4"/>
  <c r="Z1133" i="4"/>
  <c r="V993" i="4"/>
  <c r="AA1068" i="4"/>
  <c r="Z1068" i="4"/>
  <c r="V981" i="4"/>
  <c r="AA876" i="4"/>
  <c r="Z876" i="4"/>
  <c r="V969" i="4"/>
  <c r="AA211" i="4"/>
  <c r="Z211" i="4"/>
  <c r="V957" i="4"/>
  <c r="AA782" i="4"/>
  <c r="Z782" i="4"/>
  <c r="V945" i="4"/>
  <c r="AA325" i="4"/>
  <c r="Z325" i="4"/>
  <c r="V933" i="4"/>
  <c r="AA115" i="4"/>
  <c r="Z115" i="4"/>
  <c r="V921" i="4"/>
  <c r="AA345" i="4"/>
  <c r="Z345" i="4"/>
  <c r="V909" i="4"/>
  <c r="AA223" i="4"/>
  <c r="Z223" i="4"/>
  <c r="V897" i="4"/>
  <c r="AA903" i="4"/>
  <c r="Z903" i="4"/>
  <c r="V885" i="4"/>
  <c r="AA817" i="4"/>
  <c r="Z817" i="4"/>
  <c r="V873" i="4"/>
  <c r="Z642" i="4"/>
  <c r="AA642" i="4"/>
  <c r="V861" i="4"/>
  <c r="AA711" i="4"/>
  <c r="Z711" i="4"/>
  <c r="V849" i="4"/>
  <c r="AA812" i="4"/>
  <c r="Z812" i="4"/>
  <c r="V837" i="4"/>
  <c r="AA69" i="4"/>
  <c r="Z69" i="4"/>
  <c r="V825" i="4"/>
  <c r="AA524" i="4"/>
  <c r="Z524" i="4"/>
  <c r="V813" i="4"/>
  <c r="AA740" i="4"/>
  <c r="Z740" i="4"/>
  <c r="V801" i="4"/>
  <c r="Z630" i="4"/>
  <c r="AA630" i="4"/>
  <c r="V789" i="4"/>
  <c r="AA262" i="4"/>
  <c r="Z262" i="4"/>
  <c r="V777" i="4"/>
  <c r="AA1006" i="4"/>
  <c r="Z1006" i="4"/>
  <c r="V765" i="4"/>
  <c r="AA756" i="4"/>
  <c r="Z756" i="4"/>
  <c r="V753" i="4"/>
  <c r="AA470" i="4"/>
  <c r="Z470" i="4"/>
  <c r="V741" i="4"/>
  <c r="AA103" i="4"/>
  <c r="Z103" i="4"/>
  <c r="V729" i="4"/>
  <c r="AA220" i="4"/>
  <c r="Z220" i="4"/>
  <c r="V717" i="4"/>
  <c r="AA777" i="4"/>
  <c r="Z777" i="4"/>
  <c r="V705" i="4"/>
  <c r="AA343" i="4"/>
  <c r="Z343" i="4"/>
  <c r="V693" i="4"/>
  <c r="AA805" i="4"/>
  <c r="Z805" i="4"/>
  <c r="V681" i="4"/>
  <c r="AA1044" i="4"/>
  <c r="Z1044" i="4"/>
  <c r="V669" i="4"/>
  <c r="AA574" i="4"/>
  <c r="Z574" i="4"/>
  <c r="V657" i="4"/>
  <c r="AA106" i="4"/>
  <c r="Z106" i="4"/>
  <c r="V645" i="4"/>
  <c r="AA417" i="4"/>
  <c r="Z417" i="4"/>
  <c r="V633" i="4"/>
  <c r="AA432" i="4"/>
  <c r="Z432" i="4"/>
  <c r="V621" i="4"/>
  <c r="AA919" i="4"/>
  <c r="Z919" i="4"/>
  <c r="V609" i="4"/>
  <c r="AA44" i="4"/>
  <c r="Z44" i="4"/>
  <c r="V597" i="4"/>
  <c r="Z582" i="4"/>
  <c r="AA582" i="4"/>
  <c r="V585" i="4"/>
  <c r="AA98" i="4"/>
  <c r="Z98" i="4"/>
  <c r="V573" i="4"/>
  <c r="AA93" i="4"/>
  <c r="Z93" i="4"/>
  <c r="V561" i="4"/>
  <c r="Z14" i="4"/>
  <c r="AA14" i="4"/>
  <c r="V549" i="4"/>
  <c r="AA326" i="4"/>
  <c r="Z326" i="4"/>
  <c r="V537" i="4"/>
  <c r="AA979" i="4"/>
  <c r="Z979" i="4"/>
  <c r="V525" i="4"/>
  <c r="AA1264" i="4"/>
  <c r="Z1264" i="4"/>
  <c r="V513" i="4"/>
  <c r="AA784" i="4"/>
  <c r="Z784" i="4"/>
  <c r="V501" i="4"/>
  <c r="AA901" i="4"/>
  <c r="Z901" i="4"/>
  <c r="V489" i="4"/>
  <c r="AA76" i="4"/>
  <c r="Z76" i="4"/>
  <c r="V477" i="4"/>
  <c r="AA304" i="4"/>
  <c r="Z304" i="4"/>
  <c r="V465" i="4"/>
  <c r="AA298" i="4"/>
  <c r="Z298" i="4"/>
  <c r="V453" i="4"/>
  <c r="AA266" i="4"/>
  <c r="Z266" i="4"/>
  <c r="V441" i="4"/>
  <c r="AA484" i="4"/>
  <c r="Z484" i="4"/>
  <c r="V429" i="4"/>
  <c r="AA27" i="4"/>
  <c r="Z27" i="4"/>
  <c r="V417" i="4"/>
  <c r="AA985" i="4"/>
  <c r="Z985" i="4"/>
  <c r="V405" i="4"/>
  <c r="AA294" i="4"/>
  <c r="Z294" i="4"/>
  <c r="V393" i="4"/>
  <c r="AA758" i="4"/>
  <c r="Z758" i="4"/>
  <c r="V381" i="4"/>
  <c r="AA932" i="4"/>
  <c r="Z932" i="4"/>
  <c r="V369" i="4"/>
  <c r="Z264" i="4"/>
  <c r="AA264" i="4"/>
  <c r="V357" i="4"/>
  <c r="AA340" i="4"/>
  <c r="Z340" i="4"/>
  <c r="V345" i="4"/>
  <c r="AA78" i="4"/>
  <c r="Z78" i="4"/>
  <c r="V333" i="4"/>
  <c r="AA283" i="4"/>
  <c r="Z283" i="4"/>
  <c r="V321" i="4"/>
  <c r="AA1118" i="4"/>
  <c r="Z1118" i="4"/>
  <c r="V309" i="4"/>
  <c r="AA1275" i="4"/>
  <c r="Z1275" i="4"/>
  <c r="V297" i="4"/>
  <c r="Z930" i="4"/>
  <c r="AA930" i="4"/>
  <c r="V285" i="4"/>
  <c r="AA978" i="4"/>
  <c r="Z978" i="4"/>
  <c r="V273" i="4"/>
  <c r="AA1124" i="4"/>
  <c r="Z1124" i="4"/>
  <c r="V261" i="4"/>
  <c r="AA146" i="4"/>
  <c r="Z146" i="4"/>
  <c r="V249" i="4"/>
  <c r="Z183" i="4"/>
  <c r="AA183" i="4"/>
  <c r="V237" i="4"/>
  <c r="AA1134" i="4"/>
  <c r="Z1134" i="4"/>
  <c r="V225" i="4"/>
  <c r="AA959" i="4"/>
  <c r="Z959" i="4"/>
  <c r="V213" i="4"/>
  <c r="AA1233" i="4"/>
  <c r="Z1233" i="4"/>
  <c r="V201" i="4"/>
  <c r="AA1067" i="4"/>
  <c r="Z1067" i="4"/>
  <c r="V189" i="4"/>
  <c r="AA811" i="4"/>
  <c r="Z811" i="4"/>
  <c r="V177" i="4"/>
  <c r="AA1096" i="4"/>
  <c r="Z1096" i="4"/>
  <c r="V165" i="4"/>
  <c r="AA1305" i="4"/>
  <c r="Z1305" i="4"/>
  <c r="V153" i="4"/>
  <c r="AA1047" i="4"/>
  <c r="Z1047" i="4"/>
  <c r="V141" i="4"/>
  <c r="AA274" i="4"/>
  <c r="Z274" i="4"/>
  <c r="V129" i="4"/>
  <c r="AA993" i="4"/>
  <c r="Z993" i="4"/>
  <c r="V117" i="4"/>
  <c r="AA928" i="4"/>
  <c r="Z928" i="4"/>
  <c r="V105" i="4"/>
  <c r="AA156" i="4"/>
  <c r="Z156" i="4"/>
  <c r="V93" i="4"/>
  <c r="AA144" i="4"/>
  <c r="Z144" i="4"/>
  <c r="V81" i="4"/>
  <c r="AA1320" i="4"/>
  <c r="Z1320" i="4"/>
  <c r="V69" i="4"/>
  <c r="AA1141" i="4"/>
  <c r="Z1141" i="4"/>
  <c r="V57" i="4"/>
  <c r="AA796" i="4"/>
  <c r="Z796" i="4"/>
  <c r="V45" i="4"/>
  <c r="AA423" i="4"/>
  <c r="Z423" i="4"/>
  <c r="V33" i="4"/>
  <c r="AA902" i="4"/>
  <c r="Z902" i="4"/>
  <c r="V21" i="4"/>
  <c r="AA425" i="4"/>
  <c r="Z425" i="4"/>
  <c r="V1328" i="4"/>
  <c r="AA976" i="4"/>
  <c r="Z976" i="4"/>
  <c r="V1280" i="4"/>
  <c r="AA545" i="4"/>
  <c r="Z545" i="4"/>
  <c r="V1232" i="4"/>
  <c r="Z1347" i="4"/>
  <c r="AA1347" i="4"/>
  <c r="V1184" i="4"/>
  <c r="AA1243" i="4"/>
  <c r="Z1243" i="4"/>
  <c r="V1136" i="4"/>
  <c r="AA1090" i="4"/>
  <c r="Z1090" i="4"/>
  <c r="V1088" i="4"/>
  <c r="AA1115" i="4"/>
  <c r="Z1115" i="4"/>
  <c r="V1040" i="4"/>
  <c r="AA939" i="4"/>
  <c r="Z939" i="4"/>
  <c r="V992" i="4"/>
  <c r="AA1038" i="4"/>
  <c r="Z1038" i="4"/>
  <c r="V920" i="4"/>
  <c r="AA94" i="4"/>
  <c r="Z94" i="4"/>
  <c r="V860" i="4"/>
  <c r="AA416" i="4"/>
  <c r="Z416" i="4"/>
  <c r="V812" i="4"/>
  <c r="AA137" i="4"/>
  <c r="Z137" i="4"/>
  <c r="V752" i="4"/>
  <c r="AA438" i="4"/>
  <c r="Z438" i="4"/>
  <c r="V716" i="4"/>
  <c r="AA368" i="4"/>
  <c r="Z368" i="4"/>
  <c r="V680" i="4"/>
  <c r="AA123" i="4"/>
  <c r="Z123" i="4"/>
  <c r="V620" i="4"/>
  <c r="AA149" i="4"/>
  <c r="Z149" i="4"/>
  <c r="V560" i="4"/>
  <c r="AA33" i="4"/>
  <c r="Z33" i="4"/>
  <c r="V1351" i="4"/>
  <c r="AA540" i="4"/>
  <c r="Z540" i="4"/>
  <c r="V1327" i="4"/>
  <c r="AA631" i="4"/>
  <c r="Z631" i="4"/>
  <c r="V1303" i="4"/>
  <c r="Z592" i="4"/>
  <c r="AA592" i="4"/>
  <c r="V1267" i="4"/>
  <c r="AA1004" i="4"/>
  <c r="Z1004" i="4"/>
  <c r="V1243" i="4"/>
  <c r="AA765" i="4"/>
  <c r="Z765" i="4"/>
  <c r="V1207" i="4"/>
  <c r="AA1284" i="4"/>
  <c r="Z1284" i="4"/>
  <c r="V1171" i="4"/>
  <c r="AA1189" i="4"/>
  <c r="Z1189" i="4"/>
  <c r="V1147" i="4"/>
  <c r="AA1049" i="4"/>
  <c r="Z1049" i="4"/>
  <c r="V1123" i="4"/>
  <c r="AA627" i="4"/>
  <c r="Z627" i="4"/>
  <c r="V1099" i="4"/>
  <c r="AA1309" i="4"/>
  <c r="Z1309" i="4"/>
  <c r="V1075" i="4"/>
  <c r="AA912" i="4"/>
  <c r="Z912" i="4"/>
  <c r="V1051" i="4"/>
  <c r="AA990" i="4"/>
  <c r="Z990" i="4"/>
  <c r="V1015" i="4"/>
  <c r="AA814" i="4"/>
  <c r="Z814" i="4"/>
  <c r="V991" i="4"/>
  <c r="AA760" i="4"/>
  <c r="Z760" i="4"/>
  <c r="V967" i="4"/>
  <c r="AA991" i="4"/>
  <c r="Z991" i="4"/>
  <c r="V943" i="4"/>
  <c r="AA646" i="4"/>
  <c r="Z646" i="4"/>
  <c r="V931" i="4"/>
  <c r="AA379" i="4"/>
  <c r="Z379" i="4"/>
  <c r="V907" i="4"/>
  <c r="AA1154" i="4"/>
  <c r="Z1154" i="4"/>
  <c r="V883" i="4"/>
  <c r="AA840" i="4"/>
  <c r="Z840" i="4"/>
  <c r="V859" i="4"/>
  <c r="AA844" i="4"/>
  <c r="Z844" i="4"/>
  <c r="V835" i="4"/>
  <c r="AA792" i="4"/>
  <c r="Z792" i="4"/>
  <c r="V811" i="4"/>
  <c r="AA1065" i="4"/>
  <c r="Z1065" i="4"/>
  <c r="V787" i="4"/>
  <c r="Z1331" i="4"/>
  <c r="AA1331" i="4"/>
  <c r="V763" i="4"/>
  <c r="AA937" i="4"/>
  <c r="Z937" i="4"/>
  <c r="V727" i="4"/>
  <c r="AA280" i="4"/>
  <c r="Z280" i="4"/>
  <c r="V703" i="4"/>
  <c r="AA1330" i="4"/>
  <c r="Z1330" i="4"/>
  <c r="V679" i="4"/>
  <c r="AA356" i="4"/>
  <c r="Z356" i="4"/>
  <c r="V655" i="4"/>
  <c r="Z18" i="4"/>
  <c r="AA18" i="4"/>
  <c r="V619" i="4"/>
  <c r="AA789" i="4"/>
  <c r="Z789" i="4"/>
  <c r="V595" i="4"/>
  <c r="AA28" i="4"/>
  <c r="Z28" i="4"/>
  <c r="V571" i="4"/>
  <c r="AA516" i="4"/>
  <c r="Z516" i="4"/>
  <c r="V547" i="4"/>
  <c r="AA1206" i="4"/>
  <c r="Z1206" i="4"/>
  <c r="V523" i="4"/>
  <c r="AA528" i="4"/>
  <c r="Z528" i="4"/>
  <c r="V499" i="4"/>
  <c r="Z878" i="4"/>
  <c r="AA878" i="4"/>
  <c r="V475" i="4"/>
  <c r="AA561" i="4"/>
  <c r="Z561" i="4"/>
  <c r="V451" i="4"/>
  <c r="AA1250" i="4"/>
  <c r="Z1250" i="4"/>
  <c r="V427" i="4"/>
  <c r="AA290" i="4"/>
  <c r="Z290" i="4"/>
  <c r="V403" i="4"/>
  <c r="AA973" i="4"/>
  <c r="Z973" i="4"/>
  <c r="V367" i="4"/>
  <c r="Z185" i="4"/>
  <c r="AA185" i="4"/>
  <c r="V343" i="4"/>
  <c r="AA548" i="4"/>
  <c r="Z548" i="4"/>
  <c r="V331" i="4"/>
  <c r="AA1257" i="4"/>
  <c r="Z1257" i="4"/>
  <c r="V307" i="4"/>
  <c r="AA875" i="4"/>
  <c r="Z875" i="4"/>
  <c r="V283" i="4"/>
  <c r="AA1123" i="4"/>
  <c r="Z1123" i="4"/>
  <c r="V1350" i="4"/>
  <c r="AA1135" i="4"/>
  <c r="Z1135" i="4"/>
  <c r="V1266" i="4"/>
  <c r="AA1302" i="4"/>
  <c r="Z1302" i="4"/>
  <c r="V1242" i="4"/>
  <c r="AA770" i="4"/>
  <c r="Z770" i="4"/>
  <c r="V1206" i="4"/>
  <c r="AA324" i="4"/>
  <c r="Z324" i="4"/>
  <c r="V1170" i="4"/>
  <c r="AA1245" i="4"/>
  <c r="Z1245" i="4"/>
  <c r="V1158" i="4"/>
  <c r="AA1238" i="4"/>
  <c r="Z1238" i="4"/>
  <c r="V1134" i="4"/>
  <c r="AA962" i="4"/>
  <c r="Z962" i="4"/>
  <c r="V1122" i="4"/>
  <c r="AA889" i="4"/>
  <c r="Z889" i="4"/>
  <c r="V1110" i="4"/>
  <c r="AA1343" i="4"/>
  <c r="Z1343" i="4"/>
  <c r="V1098" i="4"/>
  <c r="Z306" i="4"/>
  <c r="AA306" i="4"/>
  <c r="V1086" i="4"/>
  <c r="AA507" i="4"/>
  <c r="Z507" i="4"/>
  <c r="V1074" i="4"/>
  <c r="AA891" i="4"/>
  <c r="Z891" i="4"/>
  <c r="V1062" i="4"/>
  <c r="AA778" i="4"/>
  <c r="Z778" i="4"/>
  <c r="V1050" i="4"/>
  <c r="AA790" i="4"/>
  <c r="Z790" i="4"/>
  <c r="V1014" i="4"/>
  <c r="Z708" i="4"/>
  <c r="AA708" i="4"/>
  <c r="V1002" i="4"/>
  <c r="Z208" i="4"/>
  <c r="AA208" i="4"/>
  <c r="V990" i="4"/>
  <c r="AA647" i="4"/>
  <c r="Z647" i="4"/>
  <c r="V978" i="4"/>
  <c r="AA480" i="4"/>
  <c r="Z480" i="4"/>
  <c r="V966" i="4"/>
  <c r="AA768" i="4"/>
  <c r="Z768" i="4"/>
  <c r="V954" i="4"/>
  <c r="AA801" i="4"/>
  <c r="Z801" i="4"/>
  <c r="V942" i="4"/>
  <c r="AA1258" i="4"/>
  <c r="Z1258" i="4"/>
  <c r="V930" i="4"/>
  <c r="AA260" i="4"/>
  <c r="Z260" i="4"/>
  <c r="V906" i="4"/>
  <c r="AA60" i="4"/>
  <c r="Z60" i="4"/>
  <c r="V894" i="4"/>
  <c r="AA855" i="4"/>
  <c r="Z855" i="4"/>
  <c r="V870" i="4"/>
  <c r="AA275" i="4"/>
  <c r="Z275" i="4"/>
  <c r="V846" i="4"/>
  <c r="AA1149" i="4"/>
  <c r="Z1149" i="4"/>
  <c r="V834" i="4"/>
  <c r="AA456" i="4"/>
  <c r="Z456" i="4"/>
  <c r="V822" i="4"/>
  <c r="AA65" i="4"/>
  <c r="Z65" i="4"/>
  <c r="V810" i="4"/>
  <c r="AA455" i="4"/>
  <c r="Z455" i="4"/>
  <c r="V798" i="4"/>
  <c r="AA120" i="4"/>
  <c r="Z120" i="4"/>
  <c r="V786" i="4"/>
  <c r="AA639" i="4"/>
  <c r="Z639" i="4"/>
  <c r="V774" i="4"/>
  <c r="AA525" i="4"/>
  <c r="Z525" i="4"/>
  <c r="V762" i="4"/>
  <c r="AA1171" i="4"/>
  <c r="Z1171" i="4"/>
  <c r="V750" i="4"/>
  <c r="AA209" i="4"/>
  <c r="Z209" i="4"/>
  <c r="V738" i="4"/>
  <c r="AA322" i="4"/>
  <c r="Z322" i="4"/>
  <c r="V726" i="4"/>
  <c r="AA242" i="4"/>
  <c r="Z242" i="4"/>
  <c r="V714" i="4"/>
  <c r="AA355" i="4"/>
  <c r="Z355" i="4"/>
  <c r="V702" i="4"/>
  <c r="AA849" i="4"/>
  <c r="Z849" i="4"/>
  <c r="V690" i="4"/>
  <c r="AA219" i="4"/>
  <c r="Z219" i="4"/>
  <c r="V678" i="4"/>
  <c r="AA342" i="4"/>
  <c r="Z342" i="4"/>
  <c r="V666" i="4"/>
  <c r="Z221" i="4"/>
  <c r="AA221" i="4"/>
  <c r="V654" i="4"/>
  <c r="AA232" i="4"/>
  <c r="Z232" i="4"/>
  <c r="V642" i="4"/>
  <c r="AA500" i="4"/>
  <c r="Z500" i="4"/>
  <c r="V630" i="4"/>
  <c r="Z145" i="4"/>
  <c r="AA145" i="4"/>
  <c r="V618" i="4"/>
  <c r="AA147" i="4"/>
  <c r="Z147" i="4"/>
  <c r="V606" i="4"/>
  <c r="AA1128" i="4"/>
  <c r="Z1128" i="4"/>
  <c r="V594" i="4"/>
  <c r="AA104" i="4"/>
  <c r="Z104" i="4"/>
  <c r="V582" i="4"/>
  <c r="Z59" i="4"/>
  <c r="AA59" i="4"/>
  <c r="V570" i="4"/>
  <c r="AA53" i="4"/>
  <c r="Z53" i="4"/>
  <c r="V558" i="4"/>
  <c r="AA956" i="4"/>
  <c r="Z956" i="4"/>
  <c r="V546" i="4"/>
  <c r="AA1215" i="4"/>
  <c r="Z1215" i="4"/>
  <c r="V534" i="4"/>
  <c r="AA914" i="4"/>
  <c r="Z914" i="4"/>
  <c r="V522" i="4"/>
  <c r="AA514" i="4"/>
  <c r="Z514" i="4"/>
  <c r="V510" i="4"/>
  <c r="AA598" i="4"/>
  <c r="Z598" i="4"/>
  <c r="V498" i="4"/>
  <c r="Z246" i="4"/>
  <c r="AA246" i="4"/>
  <c r="V486" i="4"/>
  <c r="AA583" i="4"/>
  <c r="Z583" i="4"/>
  <c r="V474" i="4"/>
  <c r="AA873" i="4"/>
  <c r="Z873" i="4"/>
  <c r="V462" i="4"/>
  <c r="AA781" i="4"/>
  <c r="Z781" i="4"/>
  <c r="V450" i="4"/>
  <c r="AA664" i="4"/>
  <c r="Z664" i="4"/>
  <c r="V438" i="4"/>
  <c r="Z206" i="4"/>
  <c r="AA206" i="4"/>
  <c r="V426" i="4"/>
  <c r="AA289" i="4"/>
  <c r="Z289" i="4"/>
  <c r="V414" i="4"/>
  <c r="AA295" i="4"/>
  <c r="Z295" i="4"/>
  <c r="V402" i="4"/>
  <c r="AA320" i="4"/>
  <c r="Z320" i="4"/>
  <c r="V390" i="4"/>
  <c r="AA314" i="4"/>
  <c r="Z314" i="4"/>
  <c r="V378" i="4"/>
  <c r="Z287" i="4"/>
  <c r="AA287" i="4"/>
  <c r="V366" i="4"/>
  <c r="Z383" i="4"/>
  <c r="AA383" i="4"/>
  <c r="V354" i="4"/>
  <c r="Z5" i="4"/>
  <c r="AA5" i="4"/>
  <c r="V342" i="4"/>
  <c r="AA319" i="4"/>
  <c r="Z319" i="4"/>
  <c r="V330" i="4"/>
  <c r="AA1061" i="4"/>
  <c r="Z1061" i="4"/>
  <c r="V318" i="4"/>
  <c r="AA1252" i="4"/>
  <c r="Z1252" i="4"/>
  <c r="V306" i="4"/>
  <c r="AA1285" i="4"/>
  <c r="Z1285" i="4"/>
  <c r="V294" i="4"/>
  <c r="AA951" i="4"/>
  <c r="Z951" i="4"/>
  <c r="V282" i="4"/>
  <c r="AA940" i="4"/>
  <c r="Z940" i="4"/>
  <c r="V270" i="4"/>
  <c r="AA1058" i="4"/>
  <c r="Z1058" i="4"/>
  <c r="V258" i="4"/>
  <c r="AA706" i="4"/>
  <c r="Z706" i="4"/>
  <c r="V246" i="4"/>
  <c r="AA1234" i="4"/>
  <c r="Z1234" i="4"/>
  <c r="V234" i="4"/>
  <c r="AA1111" i="4"/>
  <c r="Z1111" i="4"/>
  <c r="V222" i="4"/>
  <c r="AA238" i="4"/>
  <c r="Z238" i="4"/>
  <c r="V210" i="4"/>
  <c r="Z869" i="4"/>
  <c r="AA869" i="4"/>
  <c r="V198" i="4"/>
  <c r="Z494" i="4"/>
  <c r="AA494" i="4"/>
  <c r="V186" i="4"/>
  <c r="AA644" i="4"/>
  <c r="Z644" i="4"/>
  <c r="V174" i="4"/>
  <c r="AA969" i="4"/>
  <c r="Z969" i="4"/>
  <c r="V162" i="4"/>
  <c r="AA745" i="4"/>
  <c r="Z745" i="4"/>
  <c r="V150" i="4"/>
  <c r="Z180" i="4"/>
  <c r="AA180" i="4"/>
  <c r="V138" i="4"/>
  <c r="AA1021" i="4"/>
  <c r="Z1021" i="4"/>
  <c r="V126" i="4"/>
  <c r="AA111" i="4"/>
  <c r="Z111" i="4"/>
  <c r="V114" i="4"/>
  <c r="AA1032" i="4"/>
  <c r="Z1032" i="4"/>
  <c r="V102" i="4"/>
  <c r="AA715" i="4"/>
  <c r="Z715" i="4"/>
  <c r="V90" i="4"/>
  <c r="AA1263" i="4"/>
  <c r="Z1263" i="4"/>
  <c r="V78" i="4"/>
  <c r="AA968" i="4"/>
  <c r="Z968" i="4"/>
  <c r="V66" i="4"/>
  <c r="AA109" i="4"/>
  <c r="Z109" i="4"/>
  <c r="V54" i="4"/>
  <c r="Z534" i="4"/>
  <c r="AA534" i="4"/>
  <c r="V42" i="4"/>
  <c r="AA42" i="4"/>
  <c r="Z42" i="4"/>
  <c r="V30" i="4"/>
  <c r="AA1239" i="4"/>
  <c r="Z1239" i="4"/>
  <c r="V18" i="4"/>
  <c r="AA155" i="4"/>
  <c r="Z155" i="4"/>
  <c r="V1326" i="4"/>
  <c r="AA776" i="4"/>
  <c r="Z776" i="4"/>
  <c r="V918" i="4"/>
  <c r="AA832" i="4"/>
  <c r="Z832" i="4"/>
  <c r="V1313" i="4"/>
  <c r="AA1288" i="4"/>
  <c r="Z1288" i="4"/>
  <c r="V1253" i="4"/>
  <c r="AA1026" i="4"/>
  <c r="Z1026" i="4"/>
  <c r="V1193" i="4"/>
  <c r="AA670" i="4"/>
  <c r="Z670" i="4"/>
  <c r="V1133" i="4"/>
  <c r="Z339" i="4"/>
  <c r="AA339" i="4"/>
  <c r="V1085" i="4"/>
  <c r="AA818" i="4"/>
  <c r="Z818" i="4"/>
  <c r="V1037" i="4"/>
  <c r="AA689" i="4"/>
  <c r="Z689" i="4"/>
  <c r="V989" i="4"/>
  <c r="AA466" i="4"/>
  <c r="Z466" i="4"/>
  <c r="V905" i="4"/>
  <c r="AA1180" i="4"/>
  <c r="Z1180" i="4"/>
  <c r="V809" i="4"/>
  <c r="AA462" i="4"/>
  <c r="Z462" i="4"/>
  <c r="V737" i="4"/>
  <c r="AA994" i="4"/>
  <c r="Z994" i="4"/>
  <c r="V653" i="4"/>
  <c r="AA61" i="4"/>
  <c r="Z61" i="4"/>
  <c r="V593" i="4"/>
  <c r="AA635" i="4"/>
  <c r="Z635" i="4"/>
  <c r="V533" i="4"/>
  <c r="AA102" i="4"/>
  <c r="Z102" i="4"/>
  <c r="V473" i="4"/>
  <c r="AA286" i="4"/>
  <c r="Z286" i="4"/>
  <c r="V425" i="4"/>
  <c r="AA160" i="4"/>
  <c r="Z160" i="4"/>
  <c r="V377" i="4"/>
  <c r="AA652" i="4"/>
  <c r="Z652" i="4"/>
  <c r="V341" i="4"/>
  <c r="AA318" i="4"/>
  <c r="Z318" i="4"/>
  <c r="V317" i="4"/>
  <c r="AA1256" i="4"/>
  <c r="Z1256" i="4"/>
  <c r="V293" i="4"/>
  <c r="AA1035" i="4"/>
  <c r="Z1035" i="4"/>
  <c r="V281" i="4"/>
  <c r="AA1079" i="4"/>
  <c r="Z1079" i="4"/>
  <c r="V257" i="4"/>
  <c r="AA742" i="4"/>
  <c r="Z742" i="4"/>
  <c r="V245" i="4"/>
  <c r="AA983" i="4"/>
  <c r="Z983" i="4"/>
  <c r="V233" i="4"/>
  <c r="AA267" i="4"/>
  <c r="Z267" i="4"/>
  <c r="V221" i="4"/>
  <c r="AA1168" i="4"/>
  <c r="Z1168" i="4"/>
  <c r="V209" i="4"/>
  <c r="AA531" i="4"/>
  <c r="Z531" i="4"/>
  <c r="V197" i="4"/>
  <c r="Z1303" i="4"/>
  <c r="AA1303" i="4"/>
  <c r="V185" i="4"/>
  <c r="AA391" i="4"/>
  <c r="Z391" i="4"/>
  <c r="V173" i="4"/>
  <c r="AA683" i="4"/>
  <c r="Z683" i="4"/>
  <c r="V149" i="4"/>
  <c r="AA1052" i="4"/>
  <c r="Z1052" i="4"/>
  <c r="V125" i="4"/>
  <c r="AA995" i="4"/>
  <c r="Z995" i="4"/>
  <c r="V113" i="4"/>
  <c r="AA273" i="4"/>
  <c r="Z273" i="4"/>
  <c r="V101" i="4"/>
  <c r="Z1029" i="4"/>
  <c r="AA1029" i="4"/>
  <c r="V89" i="4"/>
  <c r="AA587" i="4"/>
  <c r="Z587" i="4"/>
  <c r="V77" i="4"/>
  <c r="Z1100" i="4"/>
  <c r="AA1100" i="4"/>
  <c r="V65" i="4"/>
  <c r="AA182" i="4"/>
  <c r="Z182" i="4"/>
  <c r="V41" i="4"/>
  <c r="AA1139" i="4"/>
  <c r="Z1139" i="4"/>
  <c r="V17" i="4"/>
  <c r="AA301" i="4"/>
  <c r="Z301" i="4"/>
  <c r="V1352" i="4"/>
  <c r="AA591" i="4"/>
  <c r="Z591" i="4"/>
  <c r="V1304" i="4"/>
  <c r="AA1197" i="4"/>
  <c r="Z1197" i="4"/>
  <c r="V1256" i="4"/>
  <c r="AA964" i="4"/>
  <c r="Z964" i="4"/>
  <c r="V1208" i="4"/>
  <c r="AA1222" i="4"/>
  <c r="Z1222" i="4"/>
  <c r="V1172" i="4"/>
  <c r="AA1112" i="4"/>
  <c r="Z1112" i="4"/>
  <c r="V1112" i="4"/>
  <c r="AA883" i="4"/>
  <c r="Z883" i="4"/>
  <c r="V1076" i="4"/>
  <c r="AA872" i="4"/>
  <c r="Z872" i="4"/>
  <c r="V1004" i="4"/>
  <c r="AA702" i="4"/>
  <c r="Z702" i="4"/>
  <c r="V956" i="4"/>
  <c r="AA222" i="4"/>
  <c r="Z222" i="4"/>
  <c r="V884" i="4"/>
  <c r="AA1081" i="4"/>
  <c r="Z1081" i="4"/>
  <c r="V824" i="4"/>
  <c r="AA113" i="4"/>
  <c r="Z113" i="4"/>
  <c r="V788" i="4"/>
  <c r="AA909" i="4"/>
  <c r="Z909" i="4"/>
  <c r="V728" i="4"/>
  <c r="AA443" i="4"/>
  <c r="Z443" i="4"/>
  <c r="V692" i="4"/>
  <c r="AA731" i="4"/>
  <c r="Z731" i="4"/>
  <c r="V644" i="4"/>
  <c r="AA674" i="4"/>
  <c r="Z674" i="4"/>
  <c r="V596" i="4"/>
  <c r="AA263" i="4"/>
  <c r="Z263" i="4"/>
  <c r="V536" i="4"/>
  <c r="AA1187" i="4"/>
  <c r="Z1187" i="4"/>
  <c r="V1339" i="4"/>
  <c r="AA604" i="4"/>
  <c r="Z604" i="4"/>
  <c r="V1315" i="4"/>
  <c r="Z1259" i="4"/>
  <c r="AA1259" i="4"/>
  <c r="V1291" i="4"/>
  <c r="AA922" i="4"/>
  <c r="Z922" i="4"/>
  <c r="V1279" i="4"/>
  <c r="Z935" i="4"/>
  <c r="AA935" i="4"/>
  <c r="V1255" i="4"/>
  <c r="AA775" i="4"/>
  <c r="Z775" i="4"/>
  <c r="V1231" i="4"/>
  <c r="Z350" i="4"/>
  <c r="AA350" i="4"/>
  <c r="V1219" i="4"/>
  <c r="AA877" i="4"/>
  <c r="Z877" i="4"/>
  <c r="V1195" i="4"/>
  <c r="AA551" i="4"/>
  <c r="Z551" i="4"/>
  <c r="V1183" i="4"/>
  <c r="AA628" i="4"/>
  <c r="Z628" i="4"/>
  <c r="V1159" i="4"/>
  <c r="AA896" i="4"/>
  <c r="Z896" i="4"/>
  <c r="V1135" i="4"/>
  <c r="AA737" i="4"/>
  <c r="Z737" i="4"/>
  <c r="V1111" i="4"/>
  <c r="AA926" i="4"/>
  <c r="Z926" i="4"/>
  <c r="V1087" i="4"/>
  <c r="AA468" i="4"/>
  <c r="Z468" i="4"/>
  <c r="V1063" i="4"/>
  <c r="AA481" i="4"/>
  <c r="Z481" i="4"/>
  <c r="V1039" i="4"/>
  <c r="Z948" i="4"/>
  <c r="AA948" i="4"/>
  <c r="V1027" i="4"/>
  <c r="AA401" i="4"/>
  <c r="Z401" i="4"/>
  <c r="V1003" i="4"/>
  <c r="Z734" i="4"/>
  <c r="AA734" i="4"/>
  <c r="V979" i="4"/>
  <c r="AA923" i="4"/>
  <c r="Z923" i="4"/>
  <c r="V955" i="4"/>
  <c r="AA852" i="4"/>
  <c r="Z852" i="4"/>
  <c r="V919" i="4"/>
  <c r="Z84" i="4"/>
  <c r="AA84" i="4"/>
  <c r="V895" i="4"/>
  <c r="AA666" i="4"/>
  <c r="Z666" i="4"/>
  <c r="V871" i="4"/>
  <c r="AA934" i="4"/>
  <c r="Z934" i="4"/>
  <c r="V847" i="4"/>
  <c r="AA980" i="4"/>
  <c r="Z980" i="4"/>
  <c r="V823" i="4"/>
  <c r="AA1131" i="4"/>
  <c r="Z1131" i="4"/>
  <c r="V799" i="4"/>
  <c r="AA641" i="4"/>
  <c r="Z641" i="4"/>
  <c r="V775" i="4"/>
  <c r="AA850" i="4"/>
  <c r="Z850" i="4"/>
  <c r="V751" i="4"/>
  <c r="Z170" i="4"/>
  <c r="AA170" i="4"/>
  <c r="V739" i="4"/>
  <c r="AA505" i="4"/>
  <c r="Z505" i="4"/>
  <c r="V715" i="4"/>
  <c r="AA71" i="4"/>
  <c r="Z71" i="4"/>
  <c r="V691" i="4"/>
  <c r="AA12" i="4"/>
  <c r="Z12" i="4"/>
  <c r="V667" i="4"/>
  <c r="AA92" i="4"/>
  <c r="Z92" i="4"/>
  <c r="V643" i="4"/>
  <c r="AA669" i="4"/>
  <c r="Z669" i="4"/>
  <c r="V631" i="4"/>
  <c r="AA519" i="4"/>
  <c r="Z519" i="4"/>
  <c r="V607" i="4"/>
  <c r="AA389" i="4"/>
  <c r="Z389" i="4"/>
  <c r="V583" i="4"/>
  <c r="AA1230" i="4"/>
  <c r="Z1230" i="4"/>
  <c r="V559" i="4"/>
  <c r="AA7" i="4"/>
  <c r="Z7" i="4"/>
  <c r="V535" i="4"/>
  <c r="AA366" i="4"/>
  <c r="Z366" i="4"/>
  <c r="V511" i="4"/>
  <c r="Z529" i="4"/>
  <c r="AA529" i="4"/>
  <c r="V487" i="4"/>
  <c r="AA753" i="4"/>
  <c r="Z753" i="4"/>
  <c r="V463" i="4"/>
  <c r="AA17" i="4"/>
  <c r="Z17" i="4"/>
  <c r="V439" i="4"/>
  <c r="AA75" i="4"/>
  <c r="Z75" i="4"/>
  <c r="V415" i="4"/>
  <c r="AA105" i="4"/>
  <c r="Z105" i="4"/>
  <c r="V391" i="4"/>
  <c r="AA279" i="4"/>
  <c r="Z279" i="4"/>
  <c r="V379" i="4"/>
  <c r="AA386" i="4"/>
  <c r="Z386" i="4"/>
  <c r="V355" i="4"/>
  <c r="AA79" i="4"/>
  <c r="Z79" i="4"/>
  <c r="V319" i="4"/>
  <c r="AA1232" i="4"/>
  <c r="Z1232" i="4"/>
  <c r="V295" i="4"/>
  <c r="AA1312" i="4"/>
  <c r="Z1312" i="4"/>
  <c r="V271" i="4"/>
  <c r="AA1204" i="4"/>
  <c r="Z1204" i="4"/>
  <c r="V1026" i="4"/>
  <c r="AA1338" i="4"/>
  <c r="Z1338" i="4"/>
  <c r="V1073" i="4"/>
  <c r="AA661" i="4"/>
  <c r="Z661" i="4"/>
  <c r="V161" i="4"/>
  <c r="Z1211" i="4"/>
  <c r="AA1211" i="4"/>
  <c r="V1312" i="4"/>
  <c r="AA1130" i="4"/>
  <c r="Z1130" i="4"/>
  <c r="V1240" i="4"/>
  <c r="AA447" i="4"/>
  <c r="Z447" i="4"/>
  <c r="V1180" i="4"/>
  <c r="AA1334" i="4"/>
  <c r="Z1334" i="4"/>
  <c r="V1144" i="4"/>
  <c r="Z504" i="4"/>
  <c r="AA504" i="4"/>
  <c r="V1096" i="4"/>
  <c r="AA1181" i="4"/>
  <c r="Z1181" i="4"/>
  <c r="V1084" i="4"/>
  <c r="AA884" i="4"/>
  <c r="Z884" i="4"/>
  <c r="V1060" i="4"/>
  <c r="AA1003" i="4"/>
  <c r="Z1003" i="4"/>
  <c r="V1048" i="4"/>
  <c r="AA1237" i="4"/>
  <c r="Z1237" i="4"/>
  <c r="V1036" i="4"/>
  <c r="AA1144" i="4"/>
  <c r="Z1144" i="4"/>
  <c r="V1024" i="4"/>
  <c r="Z135" i="4"/>
  <c r="AA135" i="4"/>
  <c r="V1012" i="4"/>
  <c r="AA408" i="4"/>
  <c r="Z408" i="4"/>
  <c r="V1000" i="4"/>
  <c r="AA1282" i="4"/>
  <c r="Z1282" i="4"/>
  <c r="V988" i="4"/>
  <c r="AA907" i="4"/>
  <c r="Z907" i="4"/>
  <c r="V964" i="4"/>
  <c r="AA1099" i="4"/>
  <c r="Z1099" i="4"/>
  <c r="V952" i="4"/>
  <c r="AA129" i="4"/>
  <c r="Z129" i="4"/>
  <c r="V940" i="4"/>
  <c r="AA537" i="4"/>
  <c r="Z537" i="4"/>
  <c r="V928" i="4"/>
  <c r="AA795" i="4"/>
  <c r="Z795" i="4"/>
  <c r="V916" i="4"/>
  <c r="AA13" i="4"/>
  <c r="Z13" i="4"/>
  <c r="V904" i="4"/>
  <c r="Z963" i="4"/>
  <c r="AA963" i="4"/>
  <c r="V892" i="4"/>
  <c r="AA336" i="4"/>
  <c r="Z336" i="4"/>
  <c r="V880" i="4"/>
  <c r="AA623" i="4"/>
  <c r="Z623" i="4"/>
  <c r="V868" i="4"/>
  <c r="AA532" i="4"/>
  <c r="Z532" i="4"/>
  <c r="V844" i="4"/>
  <c r="AA251" i="4"/>
  <c r="Z251" i="4"/>
  <c r="V832" i="4"/>
  <c r="Z479" i="4"/>
  <c r="AA479" i="4"/>
  <c r="V808" i="4"/>
  <c r="AA615" i="4"/>
  <c r="Z615" i="4"/>
  <c r="V796" i="4"/>
  <c r="AA560" i="4"/>
  <c r="Z560" i="4"/>
  <c r="V784" i="4"/>
  <c r="AA409" i="4"/>
  <c r="Z409" i="4"/>
  <c r="V772" i="4"/>
  <c r="AA660" i="4"/>
  <c r="Z660" i="4"/>
  <c r="V760" i="4"/>
  <c r="Z845" i="4"/>
  <c r="AA845" i="4"/>
  <c r="V748" i="4"/>
  <c r="AA278" i="4"/>
  <c r="Z278" i="4"/>
  <c r="V736" i="4"/>
  <c r="AA54" i="4"/>
  <c r="Z54" i="4"/>
  <c r="V724" i="4"/>
  <c r="AA200" i="4"/>
  <c r="Z200" i="4"/>
  <c r="V712" i="4"/>
  <c r="AA363" i="4"/>
  <c r="Z363" i="4"/>
  <c r="V700" i="4"/>
  <c r="AA813" i="4"/>
  <c r="Z813" i="4"/>
  <c r="V688" i="4"/>
  <c r="AA783" i="4"/>
  <c r="Z783" i="4"/>
  <c r="V676" i="4"/>
  <c r="AA58" i="4"/>
  <c r="Z58" i="4"/>
  <c r="V664" i="4"/>
  <c r="AA83" i="4"/>
  <c r="Z83" i="4"/>
  <c r="V652" i="4"/>
  <c r="AA323" i="4"/>
  <c r="Z323" i="4"/>
  <c r="V640" i="4"/>
  <c r="AA353" i="4"/>
  <c r="Z353" i="4"/>
  <c r="V628" i="4"/>
  <c r="AA785" i="4"/>
  <c r="Z785" i="4"/>
  <c r="V616" i="4"/>
  <c r="AA40" i="4"/>
  <c r="Z40" i="4"/>
  <c r="V604" i="4"/>
  <c r="AA310" i="4"/>
  <c r="Z310" i="4"/>
  <c r="V592" i="4"/>
  <c r="AA41" i="4"/>
  <c r="Z41" i="4"/>
  <c r="V580" i="4"/>
  <c r="AA634" i="4"/>
  <c r="Z634" i="4"/>
  <c r="V568" i="4"/>
  <c r="AA261" i="4"/>
  <c r="Z261" i="4"/>
  <c r="V556" i="4"/>
  <c r="AA299" i="4"/>
  <c r="Z299" i="4"/>
  <c r="V544" i="4"/>
  <c r="AA1137" i="4"/>
  <c r="Z1137" i="4"/>
  <c r="V532" i="4"/>
  <c r="AA469" i="4"/>
  <c r="Z469" i="4"/>
  <c r="V520" i="4"/>
  <c r="AA943" i="4"/>
  <c r="Z943" i="4"/>
  <c r="V508" i="4"/>
  <c r="AA512" i="4"/>
  <c r="Z512" i="4"/>
  <c r="V496" i="4"/>
  <c r="AA1063" i="4"/>
  <c r="Z1063" i="4"/>
  <c r="V484" i="4"/>
  <c r="AA486" i="4"/>
  <c r="Z486" i="4"/>
  <c r="V472" i="4"/>
  <c r="AA857" i="4"/>
  <c r="Z857" i="4"/>
  <c r="V460" i="4"/>
  <c r="AA828" i="4"/>
  <c r="Z828" i="4"/>
  <c r="V448" i="4"/>
  <c r="AA552" i="4"/>
  <c r="Z552" i="4"/>
  <c r="V436" i="4"/>
  <c r="AA297" i="4"/>
  <c r="Z297" i="4"/>
  <c r="V424" i="4"/>
  <c r="AA739" i="4"/>
  <c r="Z739" i="4"/>
  <c r="V412" i="4"/>
  <c r="AA32" i="4"/>
  <c r="Z32" i="4"/>
  <c r="V400" i="4"/>
  <c r="AA121" i="4"/>
  <c r="Z121" i="4"/>
  <c r="V388" i="4"/>
  <c r="Z134" i="4"/>
  <c r="AA134" i="4"/>
  <c r="V376" i="4"/>
  <c r="AA327" i="4"/>
  <c r="Z327" i="4"/>
  <c r="V364" i="4"/>
  <c r="AA80" i="4"/>
  <c r="Z80" i="4"/>
  <c r="V352" i="4"/>
  <c r="AA413" i="4"/>
  <c r="Z413" i="4"/>
  <c r="V340" i="4"/>
  <c r="AA547" i="4"/>
  <c r="Z547" i="4"/>
  <c r="V328" i="4"/>
  <c r="AA751" i="4"/>
  <c r="Z751" i="4"/>
  <c r="V316" i="4"/>
  <c r="AA1060" i="4"/>
  <c r="Z1060" i="4"/>
  <c r="V304" i="4"/>
  <c r="AA1324" i="4"/>
  <c r="Z1324" i="4"/>
  <c r="V292" i="4"/>
  <c r="AA1295" i="4"/>
  <c r="Z1295" i="4"/>
  <c r="V280" i="4"/>
  <c r="Z158" i="4"/>
  <c r="AA158" i="4"/>
  <c r="V268" i="4"/>
  <c r="AA1287" i="4"/>
  <c r="Z1287" i="4"/>
  <c r="V256" i="4"/>
  <c r="AA915" i="4"/>
  <c r="Z915" i="4"/>
  <c r="V244" i="4"/>
  <c r="Z998" i="4"/>
  <c r="AA998" i="4"/>
  <c r="V232" i="4"/>
  <c r="AA224" i="4"/>
  <c r="Z224" i="4"/>
  <c r="V220" i="4"/>
  <c r="AA300" i="4"/>
  <c r="Z300" i="4"/>
  <c r="V208" i="4"/>
  <c r="AA1299" i="4"/>
  <c r="Z1299" i="4"/>
  <c r="V196" i="4"/>
  <c r="AA1127" i="4"/>
  <c r="Z1127" i="4"/>
  <c r="V184" i="4"/>
  <c r="AA596" i="4"/>
  <c r="Z596" i="4"/>
  <c r="V172" i="4"/>
  <c r="AA243" i="4"/>
  <c r="Z243" i="4"/>
  <c r="V160" i="4"/>
  <c r="AA1326" i="4"/>
  <c r="Z1326" i="4"/>
  <c r="V148" i="4"/>
  <c r="AA643" i="4"/>
  <c r="Z643" i="4"/>
  <c r="V136" i="4"/>
  <c r="Z122" i="4"/>
  <c r="AA122" i="4"/>
  <c r="V124" i="4"/>
  <c r="AA1103" i="4"/>
  <c r="Z1103" i="4"/>
  <c r="V112" i="4"/>
  <c r="AA836" i="4"/>
  <c r="Z836" i="4"/>
  <c r="V100" i="4"/>
  <c r="AA250" i="4"/>
  <c r="Z250" i="4"/>
  <c r="V88" i="4"/>
  <c r="AA681" i="4"/>
  <c r="Z681" i="4"/>
  <c r="V76" i="4"/>
  <c r="AA917" i="4"/>
  <c r="Z917" i="4"/>
  <c r="V64" i="4"/>
  <c r="AA986" i="4"/>
  <c r="Z986" i="4"/>
  <c r="V52" i="4"/>
  <c r="Z230" i="4"/>
  <c r="AA230" i="4"/>
  <c r="V40" i="4"/>
  <c r="AA571" i="4"/>
  <c r="Z571" i="4"/>
  <c r="V28" i="4"/>
  <c r="AA142" i="4"/>
  <c r="Z142" i="4"/>
  <c r="V16" i="4"/>
  <c r="AA673" i="4"/>
  <c r="Z673" i="4"/>
  <c r="V1038" i="4"/>
  <c r="AA358" i="4"/>
  <c r="Z358" i="4"/>
  <c r="V941" i="4"/>
  <c r="AA169" i="4"/>
  <c r="Z169" i="4"/>
  <c r="V137" i="4"/>
  <c r="AA977" i="4"/>
  <c r="Z977" i="4"/>
  <c r="V976" i="4"/>
  <c r="AA344" i="4"/>
  <c r="Z344" i="4"/>
  <c r="V1323" i="4"/>
  <c r="AA1012" i="4"/>
  <c r="Z1012" i="4"/>
  <c r="V1275" i="4"/>
  <c r="AA720" i="4"/>
  <c r="Z720" i="4"/>
  <c r="V1227" i="4"/>
  <c r="AA658" i="4"/>
  <c r="Z658" i="4"/>
  <c r="V1167" i="4"/>
  <c r="AA1043" i="4"/>
  <c r="Z1043" i="4"/>
  <c r="V1119" i="4"/>
  <c r="AA1212" i="4"/>
  <c r="Z1212" i="4"/>
  <c r="V1083" i="4"/>
  <c r="AA686" i="4"/>
  <c r="Z686" i="4"/>
  <c r="V1023" i="4"/>
  <c r="AA1033" i="4"/>
  <c r="Z1033" i="4"/>
  <c r="V975" i="4"/>
  <c r="AA378" i="4"/>
  <c r="Z378" i="4"/>
  <c r="V915" i="4"/>
  <c r="AA112" i="4"/>
  <c r="Z112" i="4"/>
  <c r="V867" i="4"/>
  <c r="AA338" i="4"/>
  <c r="Z338" i="4"/>
  <c r="V819" i="4"/>
  <c r="AA771" i="4"/>
  <c r="Z771" i="4"/>
  <c r="V783" i="4"/>
  <c r="AA717" i="4"/>
  <c r="Z717" i="4"/>
  <c r="V759" i="4"/>
  <c r="AA380" i="4"/>
  <c r="Z380" i="4"/>
  <c r="V723" i="4"/>
  <c r="AA436" i="4"/>
  <c r="Z436" i="4"/>
  <c r="V687" i="4"/>
  <c r="AA74" i="4"/>
  <c r="Z74" i="4"/>
  <c r="V627" i="4"/>
  <c r="Z86" i="4"/>
  <c r="AA86" i="4"/>
  <c r="V567" i="4"/>
  <c r="AA229" i="4"/>
  <c r="Z229" i="4"/>
  <c r="V531" i="4"/>
  <c r="AA606" i="4"/>
  <c r="Z606" i="4"/>
  <c r="V507" i="4"/>
  <c r="AA961" i="4"/>
  <c r="Z961" i="4"/>
  <c r="V471" i="4"/>
  <c r="AA1318" i="4"/>
  <c r="Z1318" i="4"/>
  <c r="V423" i="4"/>
  <c r="Z435" i="4"/>
  <c r="AA435" i="4"/>
  <c r="V399" i="4"/>
  <c r="AA1296" i="4"/>
  <c r="Z1296" i="4"/>
  <c r="V387" i="4"/>
  <c r="AA563" i="4"/>
  <c r="Z563" i="4"/>
  <c r="V363" i="4"/>
  <c r="AA253" i="4"/>
  <c r="Z253" i="4"/>
  <c r="V351" i="4"/>
  <c r="AA88" i="4"/>
  <c r="Z88" i="4"/>
  <c r="V339" i="4"/>
  <c r="AA23" i="4"/>
  <c r="Z23" i="4"/>
  <c r="V327" i="4"/>
  <c r="Z594" i="4"/>
  <c r="AA594" i="4"/>
  <c r="V315" i="4"/>
  <c r="AA1207" i="4"/>
  <c r="Z1207" i="4"/>
  <c r="V303" i="4"/>
  <c r="Z422" i="4"/>
  <c r="AA422" i="4"/>
  <c r="V291" i="4"/>
  <c r="AA645" i="4"/>
  <c r="Z645" i="4"/>
  <c r="V267" i="4"/>
  <c r="AA684" i="4"/>
  <c r="Z684" i="4"/>
  <c r="V255" i="4"/>
  <c r="AA495" i="4"/>
  <c r="Z495" i="4"/>
  <c r="V243" i="4"/>
  <c r="AA614" i="4"/>
  <c r="Z614" i="4"/>
  <c r="V231" i="4"/>
  <c r="AA375" i="4"/>
  <c r="Z375" i="4"/>
  <c r="V219" i="4"/>
  <c r="AA997" i="4"/>
  <c r="Z997" i="4"/>
  <c r="V1338" i="4"/>
  <c r="AA1315" i="4"/>
  <c r="Z1315" i="4"/>
  <c r="V1302" i="4"/>
  <c r="AA376" i="4"/>
  <c r="Z376" i="4"/>
  <c r="V1290" i="4"/>
  <c r="AA624" i="4"/>
  <c r="Z624" i="4"/>
  <c r="V1254" i="4"/>
  <c r="AA542" i="4"/>
  <c r="Z542" i="4"/>
  <c r="V1230" i="4"/>
  <c r="AA906" i="4"/>
  <c r="Z906" i="4"/>
  <c r="V1182" i="4"/>
  <c r="AA573" i="4"/>
  <c r="Z573" i="4"/>
  <c r="V882" i="4"/>
  <c r="AA860" i="4"/>
  <c r="Z860" i="4"/>
  <c r="V1349" i="4"/>
  <c r="AA716" i="4"/>
  <c r="Z716" i="4"/>
  <c r="V1325" i="4"/>
  <c r="AA465" i="4"/>
  <c r="Z465" i="4"/>
  <c r="V1301" i="4"/>
  <c r="AA1070" i="4"/>
  <c r="Z1070" i="4"/>
  <c r="V1265" i="4"/>
  <c r="AA608" i="4"/>
  <c r="Z608" i="4"/>
  <c r="V1241" i="4"/>
  <c r="Z774" i="4"/>
  <c r="AA774" i="4"/>
  <c r="V1217" i="4"/>
  <c r="AA700" i="4"/>
  <c r="Z700" i="4"/>
  <c r="V1181" i="4"/>
  <c r="AA1340" i="4"/>
  <c r="Z1340" i="4"/>
  <c r="V1169" i="4"/>
  <c r="AA1185" i="4"/>
  <c r="Z1185" i="4"/>
  <c r="V1145" i="4"/>
  <c r="AA1075" i="4"/>
  <c r="Z1075" i="4"/>
  <c r="V1121" i="4"/>
  <c r="AA1294" i="4"/>
  <c r="Z1294" i="4"/>
  <c r="V1097" i="4"/>
  <c r="AA477" i="4"/>
  <c r="Z477" i="4"/>
  <c r="V1049" i="4"/>
  <c r="AA370" i="4"/>
  <c r="Z370" i="4"/>
  <c r="V1013" i="4"/>
  <c r="AA1186" i="4"/>
  <c r="Z1186" i="4"/>
  <c r="V1001" i="4"/>
  <c r="AA949" i="4"/>
  <c r="Z949" i="4"/>
  <c r="V965" i="4"/>
  <c r="AA107" i="4"/>
  <c r="Z107" i="4"/>
  <c r="V917" i="4"/>
  <c r="AA164" i="4"/>
  <c r="Z164" i="4"/>
  <c r="V881" i="4"/>
  <c r="AA487" i="4"/>
  <c r="Z487" i="4"/>
  <c r="V857" i="4"/>
  <c r="AA696" i="4"/>
  <c r="Z696" i="4"/>
  <c r="V845" i="4"/>
  <c r="AA864" i="4"/>
  <c r="Z864" i="4"/>
  <c r="V821" i="4"/>
  <c r="AA693" i="4"/>
  <c r="Z693" i="4"/>
  <c r="V797" i="4"/>
  <c r="AA709" i="4"/>
  <c r="Z709" i="4"/>
  <c r="V773" i="4"/>
  <c r="AA659" i="4"/>
  <c r="Z659" i="4"/>
  <c r="V749" i="4"/>
  <c r="AA564" i="4"/>
  <c r="Z564" i="4"/>
  <c r="V725" i="4"/>
  <c r="AA1210" i="4"/>
  <c r="Z1210" i="4"/>
  <c r="V701" i="4"/>
  <c r="AA893" i="4"/>
  <c r="Z893" i="4"/>
  <c r="V689" i="4"/>
  <c r="AA1054" i="4"/>
  <c r="Z1054" i="4"/>
  <c r="V665" i="4"/>
  <c r="AA637" i="4"/>
  <c r="Z637" i="4"/>
  <c r="V641" i="4"/>
  <c r="Z29" i="4"/>
  <c r="AA29" i="4"/>
  <c r="V617" i="4"/>
  <c r="AA482" i="4"/>
  <c r="Z482" i="4"/>
  <c r="V605" i="4"/>
  <c r="AA581" i="4"/>
  <c r="Z581" i="4"/>
  <c r="V569" i="4"/>
  <c r="AA43" i="4"/>
  <c r="Z43" i="4"/>
  <c r="V557" i="4"/>
  <c r="AA662" i="4"/>
  <c r="Z662" i="4"/>
  <c r="V545" i="4"/>
  <c r="Z195" i="4"/>
  <c r="AA195" i="4"/>
  <c r="V509" i="4"/>
  <c r="AA1276" i="4"/>
  <c r="Z1276" i="4"/>
  <c r="V497" i="4"/>
  <c r="AA497" i="4"/>
  <c r="Z497" i="4"/>
  <c r="V485" i="4"/>
  <c r="Z100" i="4"/>
  <c r="AA100" i="4"/>
  <c r="V461" i="4"/>
  <c r="AA186" i="4"/>
  <c r="Z186" i="4"/>
  <c r="V449" i="4"/>
  <c r="AA328" i="4"/>
  <c r="Z328" i="4"/>
  <c r="V437" i="4"/>
  <c r="AA154" i="4"/>
  <c r="Z154" i="4"/>
  <c r="V413" i="4"/>
  <c r="Z302" i="4"/>
  <c r="AA302" i="4"/>
  <c r="V401" i="4"/>
  <c r="AA701" i="4"/>
  <c r="Z701" i="4"/>
  <c r="V365" i="4"/>
  <c r="AA292" i="4"/>
  <c r="Z292" i="4"/>
  <c r="V353" i="4"/>
  <c r="AA371" i="4"/>
  <c r="Z371" i="4"/>
  <c r="V329" i="4"/>
  <c r="AA958" i="4"/>
  <c r="Z958" i="4"/>
  <c r="V305" i="4"/>
  <c r="AA1246" i="4"/>
  <c r="Z1246" i="4"/>
  <c r="V269" i="4"/>
  <c r="AA139" i="4"/>
  <c r="Z139" i="4"/>
  <c r="V29" i="4"/>
  <c r="AA815" i="4"/>
  <c r="Z815" i="4"/>
  <c r="V1336" i="4"/>
  <c r="AA1142" i="4"/>
  <c r="Z1142" i="4"/>
  <c r="V1300" i="4"/>
  <c r="AA629" i="4"/>
  <c r="Z629" i="4"/>
  <c r="V1276" i="4"/>
  <c r="Z834" i="4"/>
  <c r="AA834" i="4"/>
  <c r="V1252" i="4"/>
  <c r="AA942" i="4"/>
  <c r="Z942" i="4"/>
  <c r="V1228" i="4"/>
  <c r="AA1248" i="4"/>
  <c r="Z1248" i="4"/>
  <c r="V1204" i="4"/>
  <c r="AA1183" i="4"/>
  <c r="Z1183" i="4"/>
  <c r="V1192" i="4"/>
  <c r="AA691" i="4"/>
  <c r="Z691" i="4"/>
  <c r="V1156" i="4"/>
  <c r="AA676" i="4"/>
  <c r="Z676" i="4"/>
  <c r="V1132" i="4"/>
  <c r="AA575" i="4"/>
  <c r="Z575" i="4"/>
  <c r="V1108" i="4"/>
  <c r="AA972" i="4"/>
  <c r="Z972" i="4"/>
  <c r="V1072" i="4"/>
  <c r="AA1311" i="4"/>
  <c r="Z1311" i="4"/>
  <c r="V820" i="4"/>
  <c r="AA131" i="4"/>
  <c r="Z131" i="4"/>
  <c r="V1347" i="4"/>
  <c r="AA1350" i="4"/>
  <c r="Z1350" i="4"/>
  <c r="V1335" i="4"/>
  <c r="AA910" i="4"/>
  <c r="Z910" i="4"/>
  <c r="V1311" i="4"/>
  <c r="AA1249" i="4"/>
  <c r="Z1249" i="4"/>
  <c r="V1299" i="4"/>
  <c r="AA733" i="4"/>
  <c r="Z733" i="4"/>
  <c r="V1287" i="4"/>
  <c r="AA1027" i="4"/>
  <c r="Z1027" i="4"/>
  <c r="V1263" i="4"/>
  <c r="AA858" i="4"/>
  <c r="Z858" i="4"/>
  <c r="V1251" i="4"/>
  <c r="AA1306" i="4"/>
  <c r="Z1306" i="4"/>
  <c r="V1239" i="4"/>
  <c r="AA764" i="4"/>
  <c r="Z764" i="4"/>
  <c r="V1215" i="4"/>
  <c r="AA892" i="4"/>
  <c r="Z892" i="4"/>
  <c r="V1203" i="4"/>
  <c r="AA1095" i="4"/>
  <c r="Z1095" i="4"/>
  <c r="V1191" i="4"/>
  <c r="AA1176" i="4"/>
  <c r="Z1176" i="4"/>
  <c r="V1179" i="4"/>
  <c r="AA1301" i="4"/>
  <c r="Z1301" i="4"/>
  <c r="V1155" i="4"/>
  <c r="AA1300" i="4"/>
  <c r="Z1300" i="4"/>
  <c r="V1143" i="4"/>
  <c r="AA1205" i="4"/>
  <c r="Z1205" i="4"/>
  <c r="V1131" i="4"/>
  <c r="AA1336" i="4"/>
  <c r="Z1336" i="4"/>
  <c r="V1107" i="4"/>
  <c r="Z690" i="4"/>
  <c r="AA690" i="4"/>
  <c r="V1095" i="4"/>
  <c r="AA557" i="4"/>
  <c r="Z557" i="4"/>
  <c r="V1071" i="4"/>
  <c r="AA434" i="4"/>
  <c r="Z434" i="4"/>
  <c r="V1059" i="4"/>
  <c r="AA1188" i="4"/>
  <c r="Z1188" i="4"/>
  <c r="V1047" i="4"/>
  <c r="AA704" i="4"/>
  <c r="Z704" i="4"/>
  <c r="V1035" i="4"/>
  <c r="AA649" i="4"/>
  <c r="Z649" i="4"/>
  <c r="V1011" i="4"/>
  <c r="AA1039" i="4"/>
  <c r="Z1039" i="4"/>
  <c r="V999" i="4"/>
  <c r="AA543" i="4"/>
  <c r="Z543" i="4"/>
  <c r="V987" i="4"/>
  <c r="AA317" i="4"/>
  <c r="Z317" i="4"/>
  <c r="V963" i="4"/>
  <c r="AA346" i="4"/>
  <c r="Z346" i="4"/>
  <c r="V951" i="4"/>
  <c r="AA369" i="4"/>
  <c r="Z369" i="4"/>
  <c r="V939" i="4"/>
  <c r="AA138" i="4"/>
  <c r="Z138" i="4"/>
  <c r="V927" i="4"/>
  <c r="AA428" i="4"/>
  <c r="Z428" i="4"/>
  <c r="V903" i="4"/>
  <c r="AA885" i="4"/>
  <c r="Z885" i="4"/>
  <c r="V891" i="4"/>
  <c r="AA388" i="4"/>
  <c r="Z388" i="4"/>
  <c r="V879" i="4"/>
  <c r="AA657" i="4"/>
  <c r="Z657" i="4"/>
  <c r="V855" i="4"/>
  <c r="AA1153" i="4"/>
  <c r="Z1153" i="4"/>
  <c r="V843" i="4"/>
  <c r="AA651" i="4"/>
  <c r="Z651" i="4"/>
  <c r="V831" i="4"/>
  <c r="AA831" i="4"/>
  <c r="Z831" i="4"/>
  <c r="V807" i="4"/>
  <c r="AA457" i="4"/>
  <c r="Z457" i="4"/>
  <c r="V795" i="4"/>
  <c r="AA867" i="4"/>
  <c r="Z867" i="4"/>
  <c r="V771" i="4"/>
  <c r="AA459" i="4"/>
  <c r="Z459" i="4"/>
  <c r="V747" i="4"/>
  <c r="AA249" i="4"/>
  <c r="Z249" i="4"/>
  <c r="V735" i="4"/>
  <c r="AA518" i="4"/>
  <c r="Z518" i="4"/>
  <c r="V711" i="4"/>
  <c r="AA1217" i="4"/>
  <c r="Z1217" i="4"/>
  <c r="V699" i="4"/>
  <c r="AA585" i="4"/>
  <c r="Z585" i="4"/>
  <c r="V675" i="4"/>
  <c r="AA488" i="4"/>
  <c r="Z488" i="4"/>
  <c r="V663" i="4"/>
  <c r="AA752" i="4"/>
  <c r="Z752" i="4"/>
  <c r="V651" i="4"/>
  <c r="AA81" i="4"/>
  <c r="Z81" i="4"/>
  <c r="V639" i="4"/>
  <c r="AA387" i="4"/>
  <c r="Z387" i="4"/>
  <c r="V615" i="4"/>
  <c r="AA91" i="4"/>
  <c r="Z91" i="4"/>
  <c r="V603" i="4"/>
  <c r="AA1089" i="4"/>
  <c r="Z1089" i="4"/>
  <c r="V591" i="4"/>
  <c r="AA179" i="4"/>
  <c r="Z179" i="4"/>
  <c r="V579" i="4"/>
  <c r="AA194" i="4"/>
  <c r="Z194" i="4"/>
  <c r="V555" i="4"/>
  <c r="AA187" i="4"/>
  <c r="Z187" i="4"/>
  <c r="V543" i="4"/>
  <c r="AA11" i="4"/>
  <c r="Z11" i="4"/>
  <c r="V519" i="4"/>
  <c r="AA452" i="4"/>
  <c r="Z452" i="4"/>
  <c r="V495" i="4"/>
  <c r="AA1074" i="4"/>
  <c r="Z1074" i="4"/>
  <c r="V483" i="4"/>
  <c r="AA161" i="4"/>
  <c r="Z161" i="4"/>
  <c r="V459" i="4"/>
  <c r="AA270" i="4"/>
  <c r="Z270" i="4"/>
  <c r="V447" i="4"/>
  <c r="Z312" i="4"/>
  <c r="AA312" i="4"/>
  <c r="V435" i="4"/>
  <c r="AA579" i="4"/>
  <c r="Z579" i="4"/>
  <c r="V411" i="4"/>
  <c r="Z62" i="4"/>
  <c r="AA62" i="4"/>
  <c r="V375" i="4"/>
  <c r="AA374" i="4"/>
  <c r="Z374" i="4"/>
  <c r="V279" i="4"/>
  <c r="AA1310" i="4"/>
  <c r="Z1310" i="4"/>
  <c r="V1346" i="4"/>
  <c r="AA1116" i="4"/>
  <c r="Z1116" i="4"/>
  <c r="V1334" i="4"/>
  <c r="AA1328" i="4"/>
  <c r="Z1328" i="4"/>
  <c r="V1322" i="4"/>
  <c r="AA1000" i="4"/>
  <c r="Z1000" i="4"/>
  <c r="V1310" i="4"/>
  <c r="AA750" i="4"/>
  <c r="Z750" i="4"/>
  <c r="V1298" i="4"/>
  <c r="AA971" i="4"/>
  <c r="Z971" i="4"/>
  <c r="V1286" i="4"/>
  <c r="AA1307" i="4"/>
  <c r="Z1307" i="4"/>
  <c r="V1274" i="4"/>
  <c r="AA478" i="4"/>
  <c r="Z478" i="4"/>
  <c r="V1262" i="4"/>
  <c r="AA1341" i="4"/>
  <c r="Z1341" i="4"/>
  <c r="V1250" i="4"/>
  <c r="Z1062" i="4"/>
  <c r="AA1062" i="4"/>
  <c r="V1238" i="4"/>
  <c r="AA1106" i="4"/>
  <c r="Z1106" i="4"/>
  <c r="V1226" i="4"/>
  <c r="AA427" i="4"/>
  <c r="Z427" i="4"/>
  <c r="V1214" i="4"/>
  <c r="Z1113" i="4"/>
  <c r="AA1113" i="4"/>
  <c r="V1202" i="4"/>
  <c r="AA749" i="4"/>
  <c r="Z749" i="4"/>
  <c r="V1190" i="4"/>
  <c r="AA577" i="4"/>
  <c r="Z577" i="4"/>
  <c r="V1178" i="4"/>
  <c r="Z1094" i="4"/>
  <c r="AA1094" i="4"/>
  <c r="V1166" i="4"/>
  <c r="AA467" i="4"/>
  <c r="Z467" i="4"/>
  <c r="V1154" i="4"/>
  <c r="AA1169" i="4"/>
  <c r="Z1169" i="4"/>
  <c r="V1142" i="4"/>
  <c r="AA1140" i="4"/>
  <c r="Z1140" i="4"/>
  <c r="V1130" i="4"/>
  <c r="Z974" i="4"/>
  <c r="AA974" i="4"/>
  <c r="V1118" i="4"/>
  <c r="Z913" i="4"/>
  <c r="AA913" i="4"/>
  <c r="V1106" i="4"/>
  <c r="AA1321" i="4"/>
  <c r="Z1321" i="4"/>
  <c r="V1094" i="4"/>
  <c r="AA513" i="4"/>
  <c r="Z513" i="4"/>
  <c r="V1082" i="4"/>
  <c r="AA1313" i="4"/>
  <c r="Z1313" i="4"/>
  <c r="V1070" i="4"/>
  <c r="AA729" i="4"/>
  <c r="Z729" i="4"/>
  <c r="V1058" i="4"/>
  <c r="AA960" i="4"/>
  <c r="Z960" i="4"/>
  <c r="V1046" i="4"/>
  <c r="AA1339" i="4"/>
  <c r="Z1339" i="4"/>
  <c r="V1034" i="4"/>
  <c r="AA1117" i="4"/>
  <c r="Z1117" i="4"/>
  <c r="V1022" i="4"/>
  <c r="AA1145" i="4"/>
  <c r="Z1145" i="4"/>
  <c r="V1010" i="4"/>
  <c r="AA707" i="4"/>
  <c r="Z707" i="4"/>
  <c r="V998" i="4"/>
  <c r="Z846" i="4"/>
  <c r="AA846" i="4"/>
  <c r="V986" i="4"/>
  <c r="AA152" i="4"/>
  <c r="Z152" i="4"/>
  <c r="V974" i="4"/>
  <c r="AA925" i="4"/>
  <c r="Z925" i="4"/>
  <c r="V962" i="4"/>
  <c r="AA1194" i="4"/>
  <c r="Z1194" i="4"/>
  <c r="V950" i="4"/>
  <c r="AA820" i="4"/>
  <c r="Z820" i="4"/>
  <c r="V938" i="4"/>
  <c r="Z1209" i="4"/>
  <c r="AA1209" i="4"/>
  <c r="V926" i="4"/>
  <c r="AA605" i="4"/>
  <c r="Z605" i="4"/>
  <c r="V914" i="4"/>
  <c r="AA888" i="4"/>
  <c r="Z888" i="4"/>
  <c r="V902" i="4"/>
  <c r="AA665" i="4"/>
  <c r="Z665" i="4"/>
  <c r="V890" i="4"/>
  <c r="AA245" i="4"/>
  <c r="Z245" i="4"/>
  <c r="V878" i="4"/>
  <c r="AA835" i="4"/>
  <c r="Z835" i="4"/>
  <c r="V866" i="4"/>
  <c r="AA212" i="4"/>
  <c r="Z212" i="4"/>
  <c r="V854" i="4"/>
  <c r="AA617" i="4"/>
  <c r="Z617" i="4"/>
  <c r="V842" i="4"/>
  <c r="AA124" i="4"/>
  <c r="Z124" i="4"/>
  <c r="V830" i="4"/>
  <c r="AA419" i="4"/>
  <c r="Z419" i="4"/>
  <c r="V818" i="4"/>
  <c r="AA992" i="4"/>
  <c r="Z992" i="4"/>
  <c r="V806" i="4"/>
  <c r="AA830" i="4"/>
  <c r="Z830" i="4"/>
  <c r="V794" i="4"/>
  <c r="AA787" i="4"/>
  <c r="Z787" i="4"/>
  <c r="V782" i="4"/>
  <c r="Z506" i="4"/>
  <c r="AA506" i="4"/>
  <c r="V770" i="4"/>
  <c r="AA705" i="4"/>
  <c r="Z705" i="4"/>
  <c r="V758" i="4"/>
  <c r="AA165" i="4"/>
  <c r="Z165" i="4"/>
  <c r="V746" i="4"/>
  <c r="AA612" i="4"/>
  <c r="Z612" i="4"/>
  <c r="V734" i="4"/>
  <c r="AA1162" i="4"/>
  <c r="Z1162" i="4"/>
  <c r="V722" i="4"/>
  <c r="AA881" i="4"/>
  <c r="Z881" i="4"/>
  <c r="V710" i="4"/>
  <c r="AA607" i="4"/>
  <c r="Z607" i="4"/>
  <c r="V698" i="4"/>
  <c r="AA530" i="4"/>
  <c r="Z530" i="4"/>
  <c r="V686" i="4"/>
  <c r="AA553" i="4"/>
  <c r="Z553" i="4"/>
  <c r="V674" i="4"/>
  <c r="AA1158" i="4"/>
  <c r="Z1158" i="4"/>
  <c r="V662" i="4"/>
  <c r="AA269" i="4"/>
  <c r="Z269" i="4"/>
  <c r="V650" i="4"/>
  <c r="Z132" i="4"/>
  <c r="AA132" i="4"/>
  <c r="V638" i="4"/>
  <c r="AA692" i="4"/>
  <c r="Z692" i="4"/>
  <c r="V626" i="4"/>
  <c r="AA520" i="4"/>
  <c r="Z520" i="4"/>
  <c r="V614" i="4"/>
  <c r="AA141" i="4"/>
  <c r="Z141" i="4"/>
  <c r="V602" i="4"/>
  <c r="AA193" i="4"/>
  <c r="Z193" i="4"/>
  <c r="V590" i="4"/>
  <c r="Z483" i="4"/>
  <c r="AA483" i="4"/>
  <c r="V578" i="4"/>
  <c r="AA73" i="4"/>
  <c r="Z73" i="4"/>
  <c r="V566" i="4"/>
  <c r="Z30" i="4"/>
  <c r="AA30" i="4"/>
  <c r="V554" i="4"/>
  <c r="AA1072" i="4"/>
  <c r="Z1072" i="4"/>
  <c r="V542" i="4"/>
  <c r="AA879" i="4"/>
  <c r="Z879" i="4"/>
  <c r="V530" i="4"/>
  <c r="AA136" i="4"/>
  <c r="Z136" i="4"/>
  <c r="V518" i="4"/>
  <c r="AA1268" i="4"/>
  <c r="Z1268" i="4"/>
  <c r="V506" i="4"/>
  <c r="AA1002" i="4"/>
  <c r="Z1002" i="4"/>
  <c r="V494" i="4"/>
  <c r="AA1218" i="4"/>
  <c r="Z1218" i="4"/>
  <c r="V482" i="4"/>
  <c r="AA89" i="4"/>
  <c r="Z89" i="4"/>
  <c r="V470" i="4"/>
  <c r="AA498" i="4"/>
  <c r="Z498" i="4"/>
  <c r="V458" i="4"/>
  <c r="AA10" i="4"/>
  <c r="Z10" i="4"/>
  <c r="V446" i="4"/>
  <c r="AA258" i="4"/>
  <c r="Z258" i="4"/>
  <c r="V434" i="4"/>
  <c r="Z291" i="4"/>
  <c r="AA291" i="4"/>
  <c r="V422" i="4"/>
  <c r="Z365" i="4"/>
  <c r="AA365" i="4"/>
  <c r="V410" i="4"/>
  <c r="AA35" i="4"/>
  <c r="Z35" i="4"/>
  <c r="V398" i="4"/>
  <c r="AA288" i="4"/>
  <c r="Z288" i="4"/>
  <c r="V386" i="4"/>
  <c r="AA216" i="4"/>
  <c r="Z216" i="4"/>
  <c r="V374" i="4"/>
  <c r="AA414" i="4"/>
  <c r="Z414" i="4"/>
  <c r="V362" i="4"/>
  <c r="AA248" i="4"/>
  <c r="Z248" i="4"/>
  <c r="V350" i="4"/>
  <c r="AA1201" i="4"/>
  <c r="Z1201" i="4"/>
  <c r="V338" i="4"/>
  <c r="Z313" i="4"/>
  <c r="AA313" i="4"/>
  <c r="V326" i="4"/>
  <c r="AA1352" i="4"/>
  <c r="Z1352" i="4"/>
  <c r="V314" i="4"/>
  <c r="AA1093" i="4"/>
  <c r="Z1093" i="4"/>
  <c r="V302" i="4"/>
  <c r="Z1314" i="4"/>
  <c r="AA1314" i="4"/>
  <c r="V290" i="4"/>
  <c r="AA793" i="4"/>
  <c r="Z793" i="4"/>
  <c r="V278" i="4"/>
  <c r="AA589" i="4"/>
  <c r="Z589" i="4"/>
  <c r="V266" i="4"/>
  <c r="AA1223" i="4"/>
  <c r="Z1223" i="4"/>
  <c r="V254" i="4"/>
  <c r="Z882" i="4"/>
  <c r="AA882" i="4"/>
  <c r="V242" i="4"/>
  <c r="AA970" i="4"/>
  <c r="Z970" i="4"/>
  <c r="V230" i="4"/>
  <c r="AA640" i="4"/>
  <c r="Z640" i="4"/>
  <c r="V218" i="4"/>
  <c r="AA593" i="4"/>
  <c r="Z593" i="4"/>
  <c r="V206" i="4"/>
  <c r="AA114" i="4"/>
  <c r="Z114" i="4"/>
  <c r="V194" i="4"/>
  <c r="AA588" i="4"/>
  <c r="Z588" i="4"/>
  <c r="V182" i="4"/>
  <c r="AA1184" i="4"/>
  <c r="Z1184" i="4"/>
  <c r="V170" i="4"/>
  <c r="AA944" i="4"/>
  <c r="Z944" i="4"/>
  <c r="V158" i="4"/>
  <c r="AA899" i="4"/>
  <c r="Z899" i="4"/>
  <c r="V146" i="4"/>
  <c r="AA619" i="4"/>
  <c r="Z619" i="4"/>
  <c r="V134" i="4"/>
  <c r="AA763" i="4"/>
  <c r="Z763" i="4"/>
  <c r="V122" i="4"/>
  <c r="AA897" i="4"/>
  <c r="Z897" i="4"/>
  <c r="V110" i="4"/>
  <c r="AA741" i="4"/>
  <c r="Z741" i="4"/>
  <c r="V98" i="4"/>
  <c r="Z1019" i="4"/>
  <c r="AA1019" i="4"/>
  <c r="V86" i="4"/>
  <c r="AA460" i="4"/>
  <c r="Z460" i="4"/>
  <c r="V74" i="4"/>
  <c r="Z110" i="4"/>
  <c r="AA110" i="4"/>
  <c r="V62" i="4"/>
  <c r="AA871" i="4"/>
  <c r="Z871" i="4"/>
  <c r="V50" i="4"/>
  <c r="AA1126" i="4"/>
  <c r="Z1126" i="4"/>
  <c r="V38" i="4"/>
  <c r="AA390" i="4"/>
  <c r="Z390" i="4"/>
  <c r="V26" i="4"/>
  <c r="AA680" i="4"/>
  <c r="Z680" i="4"/>
  <c r="V207" i="4"/>
  <c r="AA769" i="4"/>
  <c r="V195" i="4"/>
  <c r="AA1129" i="4"/>
  <c r="Z1129" i="4"/>
  <c r="V183" i="4"/>
  <c r="AA797" i="4"/>
  <c r="V171" i="4"/>
  <c r="AA600" i="4"/>
  <c r="V159" i="4"/>
  <c r="AA463" i="4"/>
  <c r="V147" i="4"/>
  <c r="AA975" i="4"/>
  <c r="Z975" i="4"/>
  <c r="V135" i="4"/>
  <c r="AA1289" i="4"/>
  <c r="V123" i="4"/>
  <c r="AA1317" i="4"/>
  <c r="V111" i="4"/>
  <c r="Z228" i="4"/>
  <c r="AA228" i="4"/>
  <c r="V99" i="4"/>
  <c r="V87" i="4"/>
  <c r="AA572" i="4"/>
  <c r="Z572" i="4"/>
  <c r="V75" i="4"/>
  <c r="AA554" i="4"/>
  <c r="V63" i="4"/>
  <c r="AA586" i="4"/>
  <c r="Z586" i="4"/>
  <c r="V51" i="4"/>
  <c r="Z55" i="4"/>
  <c r="AA55" i="4"/>
  <c r="V39" i="4"/>
  <c r="AA1109" i="4"/>
  <c r="V27" i="4"/>
  <c r="AA421" i="4"/>
  <c r="V15" i="4"/>
  <c r="AA868" i="4"/>
  <c r="AA116" i="4"/>
  <c r="Z116" i="4"/>
  <c r="Z1190" i="4"/>
  <c r="Z421" i="4"/>
  <c r="V14" i="4"/>
  <c r="AA2" i="4"/>
  <c r="Z868" i="4"/>
  <c r="AA827" i="4"/>
  <c r="V13" i="4"/>
  <c r="AA49" i="4"/>
  <c r="Z49" i="4"/>
  <c r="Z769" i="4"/>
  <c r="V420" i="4"/>
  <c r="V408" i="4"/>
  <c r="AA916" i="4"/>
  <c r="V396" i="4"/>
  <c r="Z293" i="4"/>
  <c r="V384" i="4"/>
  <c r="AA198" i="4"/>
  <c r="V372" i="4"/>
  <c r="AA9" i="4"/>
  <c r="Z9" i="4"/>
  <c r="V360" i="4"/>
  <c r="AA511" i="4"/>
  <c r="Z511" i="4"/>
  <c r="V348" i="4"/>
  <c r="AA257" i="4"/>
  <c r="V336" i="4"/>
  <c r="AA382" i="4"/>
  <c r="V324" i="4"/>
  <c r="AA965" i="4"/>
  <c r="V312" i="4"/>
  <c r="AA159" i="4"/>
  <c r="V300" i="4"/>
  <c r="AA1240" i="4"/>
  <c r="V288" i="4"/>
  <c r="AA1042" i="4"/>
  <c r="V276" i="4"/>
  <c r="AA762" i="4"/>
  <c r="Z762" i="4"/>
  <c r="V264" i="4"/>
  <c r="V252" i="4"/>
  <c r="AA1179" i="4"/>
  <c r="Z1179" i="4"/>
  <c r="V240" i="4"/>
  <c r="AA800" i="4"/>
  <c r="Z800" i="4"/>
  <c r="V228" i="4"/>
  <c r="V216" i="4"/>
  <c r="V204" i="4"/>
  <c r="AA829" i="4"/>
  <c r="V192" i="4"/>
  <c r="AA723" i="4"/>
  <c r="Z723" i="4"/>
  <c r="V180" i="4"/>
  <c r="AA493" i="4"/>
  <c r="V168" i="4"/>
  <c r="AA404" i="4"/>
  <c r="Z404" i="4"/>
  <c r="V156" i="4"/>
  <c r="AA687" i="4"/>
  <c r="Z687" i="4"/>
  <c r="V144" i="4"/>
  <c r="AA1199" i="4"/>
  <c r="V132" i="4"/>
  <c r="AA682" i="4"/>
  <c r="Z682" i="4"/>
  <c r="V120" i="4"/>
  <c r="AA987" i="4"/>
  <c r="Z987" i="4"/>
  <c r="V108" i="4"/>
  <c r="AA237" i="4"/>
  <c r="Z237" i="4"/>
  <c r="V96" i="4"/>
  <c r="AA599" i="4"/>
  <c r="V84" i="4"/>
  <c r="AA1055" i="4"/>
  <c r="V72" i="4"/>
  <c r="AA1253" i="4"/>
  <c r="V60" i="4"/>
  <c r="AA1087" i="4"/>
  <c r="V48" i="4"/>
  <c r="AA535" i="4"/>
  <c r="V36" i="4"/>
  <c r="AA1020" i="4"/>
  <c r="V24" i="4"/>
  <c r="AA334" i="4"/>
  <c r="V12" i="4"/>
  <c r="AA395" i="4"/>
  <c r="Z1253" i="4"/>
  <c r="Z1240" i="4"/>
  <c r="Z1132" i="4"/>
  <c r="Z99" i="4"/>
  <c r="V11" i="4"/>
  <c r="AA117" i="4"/>
  <c r="Z117" i="4"/>
  <c r="Z1317" i="4"/>
  <c r="Z1199" i="4"/>
  <c r="Z1050" i="4"/>
  <c r="Z493" i="4"/>
  <c r="Z382" i="4"/>
  <c r="V10" i="4"/>
  <c r="AA21" i="4"/>
  <c r="Z21" i="4"/>
  <c r="Z1014" i="4"/>
  <c r="V9" i="4"/>
  <c r="AA173" i="4"/>
  <c r="Z1289" i="4"/>
  <c r="Z463" i="4"/>
  <c r="Z173" i="4"/>
  <c r="V524" i="4"/>
  <c r="V512" i="4"/>
  <c r="Z163" i="4"/>
  <c r="AA163" i="4"/>
  <c r="V500" i="4"/>
  <c r="AA1101" i="4"/>
  <c r="Z1101" i="4"/>
  <c r="V488" i="4"/>
  <c r="AA699" i="4"/>
  <c r="Z699" i="4"/>
  <c r="V476" i="4"/>
  <c r="V464" i="4"/>
  <c r="AA332" i="4"/>
  <c r="Z332" i="4"/>
  <c r="V452" i="4"/>
  <c r="AA697" i="4"/>
  <c r="Z697" i="4"/>
  <c r="V440" i="4"/>
  <c r="AA37" i="4"/>
  <c r="Z37" i="4"/>
  <c r="V428" i="4"/>
  <c r="AA218" i="4"/>
  <c r="Z218" i="4"/>
  <c r="V416" i="4"/>
  <c r="AA315" i="4"/>
  <c r="Z315" i="4"/>
  <c r="V404" i="4"/>
  <c r="AA309" i="4"/>
  <c r="Z309" i="4"/>
  <c r="V392" i="4"/>
  <c r="AA70" i="4"/>
  <c r="V380" i="4"/>
  <c r="AA415" i="4"/>
  <c r="Z415" i="4"/>
  <c r="V368" i="4"/>
  <c r="AA254" i="4"/>
  <c r="Z254" i="4"/>
  <c r="V356" i="4"/>
  <c r="AA1202" i="4"/>
  <c r="V344" i="4"/>
  <c r="AA549" i="4"/>
  <c r="V332" i="4"/>
  <c r="V320" i="4"/>
  <c r="V308" i="4"/>
  <c r="AA957" i="4"/>
  <c r="Z957" i="4"/>
  <c r="V296" i="4"/>
  <c r="Z359" i="4"/>
  <c r="V284" i="4"/>
  <c r="AA1351" i="4"/>
  <c r="V272" i="4"/>
  <c r="AA945" i="4"/>
  <c r="V260" i="4"/>
  <c r="Z51" i="4"/>
  <c r="AA51" i="4"/>
  <c r="V248" i="4"/>
  <c r="AA1022" i="4"/>
  <c r="V236" i="4"/>
  <c r="AA1304" i="4"/>
  <c r="V224" i="4"/>
  <c r="AA1008" i="4"/>
  <c r="V212" i="4"/>
  <c r="AA1323" i="4"/>
  <c r="Z1323" i="4"/>
  <c r="V200" i="4"/>
  <c r="AA568" i="4"/>
  <c r="Z568" i="4"/>
  <c r="V188" i="4"/>
  <c r="AA392" i="4"/>
  <c r="Z392" i="4"/>
  <c r="V176" i="4"/>
  <c r="AA1345" i="4"/>
  <c r="V164" i="4"/>
  <c r="AA555" i="4"/>
  <c r="Z555" i="4"/>
  <c r="V152" i="4"/>
  <c r="V140" i="4"/>
  <c r="AA898" i="4"/>
  <c r="Z898" i="4"/>
  <c r="V128" i="4"/>
  <c r="AA412" i="4"/>
  <c r="V116" i="4"/>
  <c r="Z1125" i="4"/>
  <c r="V104" i="4"/>
  <c r="AA947" i="4"/>
  <c r="V92" i="4"/>
  <c r="AA472" i="4"/>
  <c r="Z472" i="4"/>
  <c r="V80" i="4"/>
  <c r="AA1119" i="4"/>
  <c r="Z1119" i="4"/>
  <c r="V68" i="4"/>
  <c r="AA1143" i="4"/>
  <c r="Z1143" i="4"/>
  <c r="V56" i="4"/>
  <c r="AA1182" i="4"/>
  <c r="V44" i="4"/>
  <c r="AA234" i="4"/>
  <c r="Z234" i="4"/>
  <c r="V32" i="4"/>
  <c r="AA67" i="4"/>
  <c r="Z67" i="4"/>
  <c r="V20" i="4"/>
  <c r="AA406" i="4"/>
  <c r="V8" i="4"/>
  <c r="AA352" i="4"/>
  <c r="Z352" i="4"/>
  <c r="Z2" i="4"/>
  <c r="Z916" i="4"/>
  <c r="Z535" i="4"/>
  <c r="AA1050" i="4"/>
  <c r="AA569" i="4"/>
  <c r="V259" i="4"/>
  <c r="V247" i="4"/>
  <c r="AA190" i="4"/>
  <c r="V235" i="4"/>
  <c r="AA1136" i="4"/>
  <c r="V223" i="4"/>
  <c r="AA1151" i="4"/>
  <c r="V211" i="4"/>
  <c r="AA1175" i="4"/>
  <c r="V199" i="4"/>
  <c r="AA157" i="4"/>
  <c r="Z157" i="4"/>
  <c r="V187" i="4"/>
  <c r="AA450" i="4"/>
  <c r="V175" i="4"/>
  <c r="AA826" i="4"/>
  <c r="Z826" i="4"/>
  <c r="V163" i="4"/>
  <c r="AA613" i="4"/>
  <c r="V151" i="4"/>
  <c r="AA1164" i="4"/>
  <c r="V139" i="4"/>
  <c r="AA736" i="4"/>
  <c r="Z736" i="4"/>
  <c r="V127" i="4"/>
  <c r="AA191" i="4"/>
  <c r="V115" i="4"/>
  <c r="Z918" i="4"/>
  <c r="AA918" i="4"/>
  <c r="V103" i="4"/>
  <c r="AA602" i="4"/>
  <c r="V91" i="4"/>
  <c r="AA236" i="4"/>
  <c r="Z236" i="4"/>
  <c r="V79" i="4"/>
  <c r="AA1159" i="4"/>
  <c r="V67" i="4"/>
  <c r="AA4" i="4"/>
  <c r="Z4" i="4"/>
  <c r="V55" i="4"/>
  <c r="AA722" i="4"/>
  <c r="V43" i="4"/>
  <c r="AA203" i="4"/>
  <c r="V31" i="4"/>
  <c r="AA272" i="4"/>
  <c r="V19" i="4"/>
  <c r="AA118" i="4"/>
  <c r="Z118" i="4"/>
  <c r="V7" i="4"/>
  <c r="AA226" i="4"/>
  <c r="Z226" i="4"/>
  <c r="Z1286" i="4"/>
  <c r="Z1221" i="4"/>
  <c r="Z1182" i="4"/>
  <c r="Z1109" i="4"/>
  <c r="Z797" i="4"/>
  <c r="Z272" i="4"/>
  <c r="V6" i="4"/>
  <c r="AA329" i="4"/>
  <c r="Z1351" i="4"/>
  <c r="Z1008" i="4"/>
  <c r="Z698" i="4"/>
  <c r="Z203" i="4"/>
  <c r="AA359" i="4"/>
  <c r="V5" i="4"/>
  <c r="AA48" i="4"/>
  <c r="Z48" i="4"/>
  <c r="Z1042" i="4"/>
  <c r="Z602" i="4"/>
  <c r="Z554" i="4"/>
  <c r="Z395" i="4"/>
  <c r="Z334" i="4"/>
  <c r="Z198" i="4"/>
  <c r="Z70" i="4"/>
  <c r="AA1132" i="4"/>
  <c r="AA698" i="4"/>
  <c r="V4" i="4"/>
  <c r="Z546" i="4"/>
  <c r="Z1136" i="4"/>
  <c r="Z600" i="4"/>
  <c r="Z450" i="4"/>
  <c r="Z329" i="4"/>
  <c r="Z159" i="4"/>
  <c r="AA1228" i="4"/>
  <c r="AA1125" i="4"/>
  <c r="AA1014" i="4"/>
  <c r="W715" i="4"/>
  <c r="W906" i="4"/>
  <c r="W714" i="4"/>
  <c r="W770" i="4"/>
  <c r="W566" i="4"/>
  <c r="W530" i="4"/>
  <c r="W21" i="4"/>
  <c r="W118" i="4"/>
  <c r="W513" i="4"/>
  <c r="W626" i="4"/>
  <c r="W878" i="4"/>
  <c r="W590" i="4"/>
  <c r="W1315" i="4"/>
  <c r="W343" i="4"/>
  <c r="W839" i="4"/>
  <c r="W695" i="4"/>
  <c r="W671" i="4"/>
  <c r="W635" i="4"/>
  <c r="W527" i="4"/>
  <c r="W503" i="4"/>
  <c r="W491" i="4"/>
  <c r="W431" i="4"/>
  <c r="W335" i="4"/>
  <c r="W311" i="4"/>
  <c r="W287" i="4"/>
  <c r="W251" i="4"/>
  <c r="W239" i="4"/>
  <c r="W167" i="4"/>
  <c r="W143" i="4"/>
  <c r="W95" i="4"/>
  <c r="W47" i="4"/>
  <c r="W818" i="4"/>
  <c r="W322" i="4"/>
  <c r="W799" i="4"/>
  <c r="W285" i="4"/>
  <c r="W800" i="4"/>
  <c r="W1144" i="4"/>
  <c r="W777" i="4"/>
  <c r="W213" i="4"/>
  <c r="W907" i="4"/>
  <c r="W463" i="4"/>
  <c r="W469" i="4"/>
  <c r="W49" i="4"/>
  <c r="W840" i="4"/>
  <c r="W780" i="4"/>
  <c r="W768" i="4"/>
  <c r="W672" i="4"/>
  <c r="W636" i="4"/>
  <c r="W528" i="4"/>
  <c r="W504" i="4"/>
  <c r="W432" i="4"/>
  <c r="W144" i="4"/>
  <c r="W860" i="4"/>
  <c r="W788" i="4"/>
  <c r="W776" i="4"/>
  <c r="W704" i="4"/>
  <c r="W560" i="4"/>
  <c r="W524" i="4"/>
  <c r="W1135" i="4"/>
  <c r="W1123" i="4"/>
  <c r="W943" i="4"/>
  <c r="W931" i="4"/>
  <c r="W859" i="4"/>
  <c r="W787" i="4"/>
  <c r="W727" i="4"/>
  <c r="W703" i="4"/>
  <c r="W547" i="4"/>
  <c r="W283" i="4"/>
  <c r="W259" i="4"/>
  <c r="W235" i="4"/>
  <c r="W187" i="4"/>
  <c r="W91" i="4"/>
  <c r="W79" i="4"/>
  <c r="W55" i="4"/>
  <c r="W1049" i="4"/>
  <c r="W1048" i="4"/>
  <c r="W472" i="4"/>
  <c r="W869" i="4"/>
  <c r="W868" i="4"/>
  <c r="W1252" i="4"/>
  <c r="W940" i="4"/>
  <c r="W1265" i="4"/>
  <c r="W1349" i="4"/>
  <c r="W1348" i="4"/>
  <c r="W1240" i="4"/>
  <c r="W1132" i="4"/>
  <c r="W1036" i="4"/>
  <c r="W928" i="4"/>
  <c r="W838" i="4"/>
  <c r="W694" i="4"/>
  <c r="W526" i="4"/>
  <c r="W418" i="4"/>
  <c r="W274" i="4"/>
  <c r="W238" i="4"/>
  <c r="W94" i="4"/>
  <c r="W10" i="4"/>
  <c r="W653" i="4"/>
  <c r="W1241" i="4"/>
  <c r="W460" i="4"/>
  <c r="W1337" i="4"/>
  <c r="W705" i="4"/>
  <c r="W609" i="4"/>
  <c r="W369" i="4"/>
  <c r="W357" i="4"/>
  <c r="W309" i="4"/>
  <c r="W141" i="4"/>
  <c r="W117" i="4"/>
  <c r="W93" i="4"/>
  <c r="W69" i="4"/>
  <c r="W652" i="4"/>
  <c r="W1336" i="4"/>
  <c r="W1228" i="4"/>
  <c r="W1120" i="4"/>
  <c r="W1205" i="4"/>
  <c r="W1013" i="4"/>
  <c r="W412" i="4"/>
  <c r="W1158" i="4"/>
  <c r="W1122" i="4"/>
  <c r="W1098" i="4"/>
  <c r="W966" i="4"/>
  <c r="W930" i="4"/>
  <c r="W798" i="4"/>
  <c r="W750" i="4"/>
  <c r="W618" i="4"/>
  <c r="W558" i="4"/>
  <c r="W546" i="4"/>
  <c r="W450" i="4"/>
  <c r="W414" i="4"/>
  <c r="W1204" i="4"/>
  <c r="W400" i="4"/>
  <c r="W1012" i="4"/>
  <c r="W1312" i="4"/>
  <c r="W988" i="4"/>
  <c r="W1157" i="4"/>
  <c r="W1096" i="4"/>
  <c r="W965" i="4"/>
  <c r="W749" i="4"/>
  <c r="W1097" i="4"/>
  <c r="W964" i="4"/>
  <c r="W1180" i="4"/>
  <c r="W1072" i="4"/>
  <c r="W748" i="4"/>
  <c r="W1060" i="4"/>
  <c r="W952" i="4"/>
  <c r="W485" i="4"/>
  <c r="W1335" i="4"/>
  <c r="W1311" i="4"/>
  <c r="W1299" i="4"/>
  <c r="W1263" i="4"/>
  <c r="W1239" i="4"/>
  <c r="W1203" i="4"/>
  <c r="W1179" i="4"/>
  <c r="W1131" i="4"/>
  <c r="W1095" i="4"/>
  <c r="W1059" i="4"/>
  <c r="W1035" i="4"/>
  <c r="W1011" i="4"/>
  <c r="W987" i="4"/>
  <c r="W963" i="4"/>
  <c r="W951" i="4"/>
  <c r="W939" i="4"/>
  <c r="W627" i="4"/>
  <c r="W591" i="4"/>
  <c r="W567" i="4"/>
  <c r="W483" i="4"/>
  <c r="W471" i="4"/>
  <c r="W1251" i="4"/>
  <c r="W1227" i="4"/>
  <c r="W1143" i="4"/>
  <c r="W354" i="4"/>
  <c r="W234" i="4"/>
  <c r="W210" i="4"/>
  <c r="W186" i="4"/>
  <c r="W162" i="4"/>
  <c r="W126" i="4"/>
  <c r="W102" i="4"/>
  <c r="W78" i="4"/>
  <c r="W42" i="4"/>
  <c r="W30" i="4"/>
  <c r="W1304" i="4"/>
  <c r="W1280" i="4"/>
  <c r="W1220" i="4"/>
  <c r="W1028" i="4"/>
  <c r="W853" i="4"/>
  <c r="W687" i="4"/>
  <c r="W146" i="4"/>
  <c r="S964" i="4"/>
  <c r="W1347" i="4"/>
  <c r="W1334" i="4"/>
  <c r="W1322" i="4"/>
  <c r="W1298" i="4"/>
  <c r="W1286" i="4"/>
  <c r="W1226" i="4"/>
  <c r="W1178" i="4"/>
  <c r="W1142" i="4"/>
  <c r="W1094" i="4"/>
  <c r="W1034" i="4"/>
  <c r="W986" i="4"/>
  <c r="W950" i="4"/>
  <c r="W905" i="4"/>
  <c r="W858" i="4"/>
  <c r="W817" i="4"/>
  <c r="W786" i="4"/>
  <c r="W747" i="4"/>
  <c r="W693" i="4"/>
  <c r="W625" i="4"/>
  <c r="W589" i="4"/>
  <c r="W502" i="4"/>
  <c r="W430" i="4"/>
  <c r="W389" i="4"/>
  <c r="W378" i="4"/>
  <c r="W356" i="4"/>
  <c r="W236" i="4"/>
  <c r="W212" i="4"/>
  <c r="W128" i="4"/>
  <c r="W116" i="4"/>
  <c r="W56" i="4"/>
  <c r="W44" i="4"/>
  <c r="S694" i="4"/>
  <c r="S590" i="4"/>
  <c r="S460" i="4"/>
  <c r="W1294" i="4"/>
  <c r="W1282" i="4"/>
  <c r="W1258" i="4"/>
  <c r="S238" i="4"/>
  <c r="S94" i="4"/>
  <c r="S1252" i="4"/>
  <c r="S1094" i="4"/>
  <c r="W5" i="4"/>
  <c r="W1223" i="4"/>
  <c r="W1187" i="4"/>
  <c r="W1163" i="4"/>
  <c r="W1031" i="4"/>
  <c r="W995" i="4"/>
  <c r="W971" i="4"/>
  <c r="W856" i="4"/>
  <c r="W825" i="4"/>
  <c r="W804" i="4"/>
  <c r="W690" i="4"/>
  <c r="W579" i="4"/>
  <c r="W489" i="4"/>
  <c r="W376" i="4"/>
  <c r="S1280" i="4"/>
  <c r="S1120" i="4"/>
  <c r="S966" i="4"/>
  <c r="S856" i="4"/>
  <c r="S714" i="4"/>
  <c r="S609" i="4"/>
  <c r="S502" i="4"/>
  <c r="S285" i="4"/>
  <c r="W411" i="4"/>
  <c r="S1263" i="4"/>
  <c r="S1095" i="4"/>
  <c r="S965" i="4"/>
  <c r="S483" i="4"/>
  <c r="S283" i="4"/>
  <c r="S95" i="4"/>
  <c r="S1251" i="4"/>
  <c r="S928" i="4"/>
  <c r="S818" i="4"/>
  <c r="S690" i="4"/>
  <c r="S450" i="4"/>
  <c r="S236" i="4"/>
  <c r="S69" i="4"/>
  <c r="W1323" i="4"/>
  <c r="S1072" i="4"/>
  <c r="S906" i="4"/>
  <c r="S579" i="4"/>
  <c r="S430" i="4"/>
  <c r="S235" i="4"/>
  <c r="S55" i="4"/>
  <c r="W1156" i="4"/>
  <c r="S1227" i="4"/>
  <c r="S1060" i="4"/>
  <c r="S905" i="4"/>
  <c r="S799" i="4"/>
  <c r="S210" i="4"/>
  <c r="S47" i="4"/>
  <c r="W1109" i="4"/>
  <c r="S1337" i="4"/>
  <c r="S1059" i="4"/>
  <c r="S768" i="4"/>
  <c r="S560" i="4"/>
  <c r="S42" i="4"/>
  <c r="W1104" i="4"/>
  <c r="S1334" i="4"/>
  <c r="S652" i="4"/>
  <c r="S558" i="4"/>
  <c r="S187" i="4"/>
  <c r="S21" i="4"/>
  <c r="W910" i="4"/>
  <c r="S1179" i="4"/>
  <c r="S1035" i="4"/>
  <c r="S878" i="4"/>
  <c r="S747" i="4"/>
  <c r="S636" i="4"/>
  <c r="S547" i="4"/>
  <c r="S369" i="4"/>
  <c r="S186" i="4"/>
  <c r="S1163" i="4"/>
  <c r="S635" i="4"/>
  <c r="S527" i="4"/>
  <c r="S335" i="4"/>
  <c r="S162" i="4"/>
  <c r="S1157" i="4"/>
  <c r="S727" i="4"/>
  <c r="S626" i="4"/>
  <c r="S526" i="4"/>
  <c r="S143" i="4"/>
  <c r="S987" i="4"/>
  <c r="S859" i="4"/>
  <c r="S715" i="4"/>
  <c r="S618" i="4"/>
  <c r="S524" i="4"/>
  <c r="S287" i="4"/>
  <c r="S116" i="4"/>
  <c r="W539" i="4"/>
  <c r="W1351" i="4"/>
  <c r="S1351" i="4"/>
  <c r="W507" i="4"/>
  <c r="S507" i="4"/>
  <c r="S530" i="4"/>
  <c r="W14" i="4"/>
  <c r="S14" i="4"/>
  <c r="W1352" i="4"/>
  <c r="S1352" i="4"/>
  <c r="W1340" i="4"/>
  <c r="S1340" i="4"/>
  <c r="W1328" i="4"/>
  <c r="S1328" i="4"/>
  <c r="W1316" i="4"/>
  <c r="S1316" i="4"/>
  <c r="W1292" i="4"/>
  <c r="S1292" i="4"/>
  <c r="W1268" i="4"/>
  <c r="S1268" i="4"/>
  <c r="W1256" i="4"/>
  <c r="S1256" i="4"/>
  <c r="W1244" i="4"/>
  <c r="S1244" i="4"/>
  <c r="W1232" i="4"/>
  <c r="S1232" i="4"/>
  <c r="W1208" i="4"/>
  <c r="S1208" i="4"/>
  <c r="W1196" i="4"/>
  <c r="S1196" i="4"/>
  <c r="W1184" i="4"/>
  <c r="S1184" i="4"/>
  <c r="W1172" i="4"/>
  <c r="S1172" i="4"/>
  <c r="W1160" i="4"/>
  <c r="S1160" i="4"/>
  <c r="W1148" i="4"/>
  <c r="S1148" i="4"/>
  <c r="W1136" i="4"/>
  <c r="S1136" i="4"/>
  <c r="W1124" i="4"/>
  <c r="S1124" i="4"/>
  <c r="W1112" i="4"/>
  <c r="S1112" i="4"/>
  <c r="W1100" i="4"/>
  <c r="S1100" i="4"/>
  <c r="W1088" i="4"/>
  <c r="S1088" i="4"/>
  <c r="W1076" i="4"/>
  <c r="S1076" i="4"/>
  <c r="W1064" i="4"/>
  <c r="S1064" i="4"/>
  <c r="W1052" i="4"/>
  <c r="S1052" i="4"/>
  <c r="W1040" i="4"/>
  <c r="S1040" i="4"/>
  <c r="W1016" i="4"/>
  <c r="S1016" i="4"/>
  <c r="W1004" i="4"/>
  <c r="S1004" i="4"/>
  <c r="W992" i="4"/>
  <c r="S992" i="4"/>
  <c r="W980" i="4"/>
  <c r="S980" i="4"/>
  <c r="W968" i="4"/>
  <c r="S968" i="4"/>
  <c r="W956" i="4"/>
  <c r="S956" i="4"/>
  <c r="W944" i="4"/>
  <c r="S944" i="4"/>
  <c r="W932" i="4"/>
  <c r="S932" i="4"/>
  <c r="W920" i="4"/>
  <c r="S920" i="4"/>
  <c r="S908" i="4"/>
  <c r="W908" i="4"/>
  <c r="W900" i="4"/>
  <c r="S900" i="4"/>
  <c r="W890" i="4"/>
  <c r="S890" i="4"/>
  <c r="W881" i="4"/>
  <c r="S881" i="4"/>
  <c r="S872" i="4"/>
  <c r="W872" i="4"/>
  <c r="W862" i="4"/>
  <c r="S862" i="4"/>
  <c r="W843" i="4"/>
  <c r="S843" i="4"/>
  <c r="W833" i="4"/>
  <c r="S833" i="4"/>
  <c r="W822" i="4"/>
  <c r="S822" i="4"/>
  <c r="W811" i="4"/>
  <c r="S811" i="4"/>
  <c r="W792" i="4"/>
  <c r="S792" i="4"/>
  <c r="W781" i="4"/>
  <c r="S781" i="4"/>
  <c r="W752" i="4"/>
  <c r="S752" i="4"/>
  <c r="S742" i="4"/>
  <c r="W742" i="4"/>
  <c r="W730" i="4"/>
  <c r="S730" i="4"/>
  <c r="W719" i="4"/>
  <c r="S719" i="4"/>
  <c r="W708" i="4"/>
  <c r="S708" i="4"/>
  <c r="W675" i="4"/>
  <c r="S675" i="4"/>
  <c r="W665" i="4"/>
  <c r="S665" i="4"/>
  <c r="S657" i="4"/>
  <c r="W657" i="4"/>
  <c r="W647" i="4"/>
  <c r="S647" i="4"/>
  <c r="W638" i="4"/>
  <c r="S638" i="4"/>
  <c r="W611" i="4"/>
  <c r="S611" i="4"/>
  <c r="W601" i="4"/>
  <c r="S601" i="4"/>
  <c r="W577" i="4"/>
  <c r="S577" i="4"/>
  <c r="W561" i="4"/>
  <c r="S561" i="4"/>
  <c r="W551" i="4"/>
  <c r="S551" i="4"/>
  <c r="W531" i="4"/>
  <c r="S531" i="4"/>
  <c r="W508" i="4"/>
  <c r="S508" i="4"/>
  <c r="W497" i="4"/>
  <c r="S497" i="4"/>
  <c r="W476" i="4"/>
  <c r="S476" i="4"/>
  <c r="W464" i="4"/>
  <c r="S464" i="4"/>
  <c r="W455" i="4"/>
  <c r="S455" i="4"/>
  <c r="W435" i="4"/>
  <c r="S435" i="4"/>
  <c r="W424" i="4"/>
  <c r="S424" i="4"/>
  <c r="W415" i="4"/>
  <c r="S415" i="4"/>
  <c r="W404" i="4"/>
  <c r="S404" i="4"/>
  <c r="W393" i="4"/>
  <c r="S393" i="4"/>
  <c r="W383" i="4"/>
  <c r="S383" i="4"/>
  <c r="W373" i="4"/>
  <c r="S373" i="4"/>
  <c r="W362" i="4"/>
  <c r="S362" i="4"/>
  <c r="W350" i="4"/>
  <c r="S350" i="4"/>
  <c r="W338" i="4"/>
  <c r="S338" i="4"/>
  <c r="W326" i="4"/>
  <c r="S326" i="4"/>
  <c r="W314" i="4"/>
  <c r="S314" i="4"/>
  <c r="W302" i="4"/>
  <c r="S302" i="4"/>
  <c r="W290" i="4"/>
  <c r="S290" i="4"/>
  <c r="W278" i="4"/>
  <c r="S278" i="4"/>
  <c r="W266" i="4"/>
  <c r="S266" i="4"/>
  <c r="W254" i="4"/>
  <c r="S254" i="4"/>
  <c r="W242" i="4"/>
  <c r="S242" i="4"/>
  <c r="W230" i="4"/>
  <c r="S230" i="4"/>
  <c r="W218" i="4"/>
  <c r="S218" i="4"/>
  <c r="W206" i="4"/>
  <c r="S206" i="4"/>
  <c r="W194" i="4"/>
  <c r="S194" i="4"/>
  <c r="W182" i="4"/>
  <c r="S182" i="4"/>
  <c r="W170" i="4"/>
  <c r="S170" i="4"/>
  <c r="W158" i="4"/>
  <c r="S158" i="4"/>
  <c r="W134" i="4"/>
  <c r="S134" i="4"/>
  <c r="W122" i="4"/>
  <c r="S122" i="4"/>
  <c r="W110" i="4"/>
  <c r="S110" i="4"/>
  <c r="W98" i="4"/>
  <c r="S98" i="4"/>
  <c r="W86" i="4"/>
  <c r="S86" i="4"/>
  <c r="W74" i="4"/>
  <c r="S74" i="4"/>
  <c r="W62" i="4"/>
  <c r="S62" i="4"/>
  <c r="W50" i="4"/>
  <c r="S50" i="4"/>
  <c r="W38" i="4"/>
  <c r="S38" i="4"/>
  <c r="W26" i="4"/>
  <c r="S26" i="4"/>
  <c r="S1158" i="4"/>
  <c r="W1149" i="4"/>
  <c r="W1267" i="4"/>
  <c r="S1267" i="4"/>
  <c r="W1111" i="4"/>
  <c r="S1111" i="4"/>
  <c r="W967" i="4"/>
  <c r="S967" i="4"/>
  <c r="W842" i="4"/>
  <c r="S842" i="4"/>
  <c r="W741" i="4"/>
  <c r="S741" i="4"/>
  <c r="W646" i="4"/>
  <c r="S646" i="4"/>
  <c r="W550" i="4"/>
  <c r="S550" i="4"/>
  <c r="W349" i="4"/>
  <c r="S349" i="4"/>
  <c r="W229" i="4"/>
  <c r="S229" i="4"/>
  <c r="W109" i="4"/>
  <c r="S109" i="4"/>
  <c r="W25" i="4"/>
  <c r="S25" i="4"/>
  <c r="W1302" i="4"/>
  <c r="S1302" i="4"/>
  <c r="W1170" i="4"/>
  <c r="S1170" i="4"/>
  <c r="W1026" i="4"/>
  <c r="S1026" i="4"/>
  <c r="W880" i="4"/>
  <c r="S880" i="4"/>
  <c r="W760" i="4"/>
  <c r="S760" i="4"/>
  <c r="W474" i="4"/>
  <c r="S474" i="4"/>
  <c r="W371" i="4"/>
  <c r="S371" i="4"/>
  <c r="W264" i="4"/>
  <c r="S264" i="4"/>
  <c r="W156" i="4"/>
  <c r="S156" i="4"/>
  <c r="W60" i="4"/>
  <c r="S60" i="4"/>
  <c r="S931" i="4"/>
  <c r="S770" i="4"/>
  <c r="S687" i="4"/>
  <c r="S1123" i="4"/>
  <c r="S1031" i="4"/>
  <c r="S930" i="4"/>
  <c r="S853" i="4"/>
  <c r="S489" i="4"/>
  <c r="S376" i="4"/>
  <c r="S49" i="4"/>
  <c r="W1183" i="4"/>
  <c r="S1183" i="4"/>
  <c r="W1039" i="4"/>
  <c r="S1039" i="4"/>
  <c r="W810" i="4"/>
  <c r="S810" i="4"/>
  <c r="W686" i="4"/>
  <c r="S686" i="4"/>
  <c r="W569" i="4"/>
  <c r="S569" i="4"/>
  <c r="W325" i="4"/>
  <c r="S325" i="4"/>
  <c r="W193" i="4"/>
  <c r="S193" i="4"/>
  <c r="W85" i="4"/>
  <c r="S85" i="4"/>
  <c r="W1266" i="4"/>
  <c r="S1266" i="4"/>
  <c r="W1134" i="4"/>
  <c r="S1134" i="4"/>
  <c r="W1002" i="4"/>
  <c r="S1002" i="4"/>
  <c r="W888" i="4"/>
  <c r="S888" i="4"/>
  <c r="W790" i="4"/>
  <c r="S790" i="4"/>
  <c r="W717" i="4"/>
  <c r="S717" i="4"/>
  <c r="W620" i="4"/>
  <c r="S620" i="4"/>
  <c r="W381" i="4"/>
  <c r="S381" i="4"/>
  <c r="W288" i="4"/>
  <c r="S288" i="4"/>
  <c r="W180" i="4"/>
  <c r="S180" i="4"/>
  <c r="W84" i="4"/>
  <c r="S84" i="4"/>
  <c r="W36" i="4"/>
  <c r="S36" i="4"/>
  <c r="S1135" i="4"/>
  <c r="S1223" i="4"/>
  <c r="S1122" i="4"/>
  <c r="S1028" i="4"/>
  <c r="S750" i="4"/>
  <c r="W902" i="4"/>
  <c r="W1303" i="4"/>
  <c r="S1303" i="4"/>
  <c r="W1147" i="4"/>
  <c r="S1147" i="4"/>
  <c r="W821" i="4"/>
  <c r="S821" i="4"/>
  <c r="W718" i="4"/>
  <c r="S718" i="4"/>
  <c r="W600" i="4"/>
  <c r="S600" i="4"/>
  <c r="S392" i="4"/>
  <c r="W392" i="4"/>
  <c r="S277" i="4"/>
  <c r="W277" i="4"/>
  <c r="W181" i="4"/>
  <c r="S181" i="4"/>
  <c r="W1182" i="4"/>
  <c r="S1182" i="4"/>
  <c r="W1062" i="4"/>
  <c r="S1062" i="4"/>
  <c r="W918" i="4"/>
  <c r="S918" i="4"/>
  <c r="W673" i="4"/>
  <c r="S673" i="4"/>
  <c r="W434" i="4"/>
  <c r="S434" i="4"/>
  <c r="W192" i="4"/>
  <c r="S192" i="4"/>
  <c r="S1098" i="4"/>
  <c r="S825" i="4"/>
  <c r="S463" i="4"/>
  <c r="S146" i="4"/>
  <c r="S1291" i="4"/>
  <c r="W1291" i="4"/>
  <c r="W1159" i="4"/>
  <c r="S1159" i="4"/>
  <c r="W991" i="4"/>
  <c r="S991" i="4"/>
  <c r="W852" i="4"/>
  <c r="S852" i="4"/>
  <c r="W656" i="4"/>
  <c r="S656" i="4"/>
  <c r="W475" i="4"/>
  <c r="S475" i="4"/>
  <c r="W382" i="4"/>
  <c r="S382" i="4"/>
  <c r="W253" i="4"/>
  <c r="S253" i="4"/>
  <c r="W145" i="4"/>
  <c r="S145" i="4"/>
  <c r="W61" i="4"/>
  <c r="S61" i="4"/>
  <c r="W12" i="4"/>
  <c r="S12" i="4"/>
  <c r="W1206" i="4"/>
  <c r="S1206" i="4"/>
  <c r="W1086" i="4"/>
  <c r="S1086" i="4"/>
  <c r="S820" i="4"/>
  <c r="W820" i="4"/>
  <c r="W706" i="4"/>
  <c r="S706" i="4"/>
  <c r="W422" i="4"/>
  <c r="S422" i="4"/>
  <c r="S1315" i="4"/>
  <c r="S1304" i="4"/>
  <c r="S995" i="4"/>
  <c r="S144" i="4"/>
  <c r="S5" i="4"/>
  <c r="W592" i="4"/>
  <c r="W1243" i="4"/>
  <c r="S1243" i="4"/>
  <c r="W1099" i="4"/>
  <c r="S1099" i="4"/>
  <c r="W791" i="4"/>
  <c r="S791" i="4"/>
  <c r="W541" i="4"/>
  <c r="S541" i="4"/>
  <c r="W423" i="4"/>
  <c r="S423" i="4"/>
  <c r="W301" i="4"/>
  <c r="S301" i="4"/>
  <c r="W157" i="4"/>
  <c r="S157" i="4"/>
  <c r="W1242" i="4"/>
  <c r="S1242" i="4"/>
  <c r="W1110" i="4"/>
  <c r="S1110" i="4"/>
  <c r="W978" i="4"/>
  <c r="S978" i="4"/>
  <c r="W870" i="4"/>
  <c r="S870" i="4"/>
  <c r="S779" i="4"/>
  <c r="W779" i="4"/>
  <c r="W518" i="4"/>
  <c r="S518" i="4"/>
  <c r="W402" i="4"/>
  <c r="S402" i="4"/>
  <c r="W312" i="4"/>
  <c r="S312" i="4"/>
  <c r="W216" i="4"/>
  <c r="S216" i="4"/>
  <c r="W108" i="4"/>
  <c r="S108" i="4"/>
  <c r="W1343" i="4"/>
  <c r="S1343" i="4"/>
  <c r="W1283" i="4"/>
  <c r="S1283" i="4"/>
  <c r="W1235" i="4"/>
  <c r="S1235" i="4"/>
  <c r="W1199" i="4"/>
  <c r="S1199" i="4"/>
  <c r="W1115" i="4"/>
  <c r="S1115" i="4"/>
  <c r="W1019" i="4"/>
  <c r="S1019" i="4"/>
  <c r="W864" i="4"/>
  <c r="S864" i="4"/>
  <c r="W814" i="4"/>
  <c r="S814" i="4"/>
  <c r="W763" i="4"/>
  <c r="S763" i="4"/>
  <c r="W595" i="4"/>
  <c r="S595" i="4"/>
  <c r="W564" i="4"/>
  <c r="S564" i="4"/>
  <c r="W522" i="4"/>
  <c r="S522" i="4"/>
  <c r="W479" i="4"/>
  <c r="S479" i="4"/>
  <c r="W448" i="4"/>
  <c r="S448" i="4"/>
  <c r="W427" i="4"/>
  <c r="S427" i="4"/>
  <c r="W407" i="4"/>
  <c r="S407" i="4"/>
  <c r="W365" i="4"/>
  <c r="S365" i="4"/>
  <c r="W317" i="4"/>
  <c r="S317" i="4"/>
  <c r="W257" i="4"/>
  <c r="S257" i="4"/>
  <c r="W197" i="4"/>
  <c r="S197" i="4"/>
  <c r="W149" i="4"/>
  <c r="S149" i="4"/>
  <c r="W89" i="4"/>
  <c r="S89" i="4"/>
  <c r="W41" i="4"/>
  <c r="S41" i="4"/>
  <c r="S1187" i="4"/>
  <c r="S804" i="4"/>
  <c r="S454" i="4"/>
  <c r="W1326" i="4"/>
  <c r="W13" i="4"/>
  <c r="S13" i="4"/>
  <c r="W1339" i="4"/>
  <c r="S1339" i="4"/>
  <c r="W1327" i="4"/>
  <c r="S1327" i="4"/>
  <c r="W1279" i="4"/>
  <c r="S1279" i="4"/>
  <c r="W1255" i="4"/>
  <c r="S1255" i="4"/>
  <c r="W1231" i="4"/>
  <c r="S1231" i="4"/>
  <c r="W1219" i="4"/>
  <c r="S1219" i="4"/>
  <c r="W1207" i="4"/>
  <c r="S1207" i="4"/>
  <c r="W1195" i="4"/>
  <c r="S1195" i="4"/>
  <c r="W1171" i="4"/>
  <c r="S1171" i="4"/>
  <c r="W1087" i="4"/>
  <c r="S1087" i="4"/>
  <c r="W1075" i="4"/>
  <c r="S1075" i="4"/>
  <c r="W1063" i="4"/>
  <c r="S1063" i="4"/>
  <c r="W1051" i="4"/>
  <c r="S1051" i="4"/>
  <c r="W1027" i="4"/>
  <c r="S1027" i="4"/>
  <c r="W1015" i="4"/>
  <c r="S1015" i="4"/>
  <c r="W1003" i="4"/>
  <c r="S1003" i="4"/>
  <c r="W979" i="4"/>
  <c r="S979" i="4"/>
  <c r="W955" i="4"/>
  <c r="S955" i="4"/>
  <c r="W919" i="4"/>
  <c r="S919" i="4"/>
  <c r="W889" i="4"/>
  <c r="S889" i="4"/>
  <c r="W871" i="4"/>
  <c r="S871" i="4"/>
  <c r="W832" i="4"/>
  <c r="S832" i="4"/>
  <c r="W801" i="4"/>
  <c r="S801" i="4"/>
  <c r="W751" i="4"/>
  <c r="S751" i="4"/>
  <c r="W729" i="4"/>
  <c r="S729" i="4"/>
  <c r="W707" i="4"/>
  <c r="S707" i="4"/>
  <c r="W697" i="4"/>
  <c r="S697" i="4"/>
  <c r="W674" i="4"/>
  <c r="S674" i="4"/>
  <c r="W637" i="4"/>
  <c r="S637" i="4"/>
  <c r="W630" i="4"/>
  <c r="S630" i="4"/>
  <c r="W621" i="4"/>
  <c r="S621" i="4"/>
  <c r="W610" i="4"/>
  <c r="S610" i="4"/>
  <c r="W519" i="4"/>
  <c r="S519" i="4"/>
  <c r="W496" i="4"/>
  <c r="S496" i="4"/>
  <c r="W445" i="4"/>
  <c r="S445" i="4"/>
  <c r="W403" i="4"/>
  <c r="S403" i="4"/>
  <c r="W372" i="4"/>
  <c r="S372" i="4"/>
  <c r="W361" i="4"/>
  <c r="S361" i="4"/>
  <c r="W337" i="4"/>
  <c r="S337" i="4"/>
  <c r="W313" i="4"/>
  <c r="S313" i="4"/>
  <c r="W289" i="4"/>
  <c r="S289" i="4"/>
  <c r="W265" i="4"/>
  <c r="S265" i="4"/>
  <c r="W241" i="4"/>
  <c r="S241" i="4"/>
  <c r="W217" i="4"/>
  <c r="S217" i="4"/>
  <c r="W205" i="4"/>
  <c r="S205" i="4"/>
  <c r="W169" i="4"/>
  <c r="S169" i="4"/>
  <c r="W133" i="4"/>
  <c r="S133" i="4"/>
  <c r="W121" i="4"/>
  <c r="S121" i="4"/>
  <c r="W97" i="4"/>
  <c r="S97" i="4"/>
  <c r="W73" i="4"/>
  <c r="S73" i="4"/>
  <c r="W37" i="4"/>
  <c r="S37" i="4"/>
  <c r="V3" i="4"/>
  <c r="W3" i="4"/>
  <c r="S780" i="4"/>
  <c r="S414" i="4"/>
  <c r="W1350" i="4"/>
  <c r="S1350" i="4"/>
  <c r="W1338" i="4"/>
  <c r="S1338" i="4"/>
  <c r="W1314" i="4"/>
  <c r="S1314" i="4"/>
  <c r="W1290" i="4"/>
  <c r="S1290" i="4"/>
  <c r="W1278" i="4"/>
  <c r="S1278" i="4"/>
  <c r="W1254" i="4"/>
  <c r="S1254" i="4"/>
  <c r="W1230" i="4"/>
  <c r="S1230" i="4"/>
  <c r="W1218" i="4"/>
  <c r="S1218" i="4"/>
  <c r="W1194" i="4"/>
  <c r="S1194" i="4"/>
  <c r="W1146" i="4"/>
  <c r="S1146" i="4"/>
  <c r="W1074" i="4"/>
  <c r="S1074" i="4"/>
  <c r="W1050" i="4"/>
  <c r="S1050" i="4"/>
  <c r="W1038" i="4"/>
  <c r="S1038" i="4"/>
  <c r="W1014" i="4"/>
  <c r="S1014" i="4"/>
  <c r="W990" i="4"/>
  <c r="S990" i="4"/>
  <c r="W954" i="4"/>
  <c r="S954" i="4"/>
  <c r="S942" i="4"/>
  <c r="W942" i="4"/>
  <c r="W899" i="4"/>
  <c r="S899" i="4"/>
  <c r="S861" i="4"/>
  <c r="W861" i="4"/>
  <c r="W851" i="4"/>
  <c r="S851" i="4"/>
  <c r="W841" i="4"/>
  <c r="S841" i="4"/>
  <c r="W831" i="4"/>
  <c r="S831" i="4"/>
  <c r="W740" i="4"/>
  <c r="S740" i="4"/>
  <c r="W685" i="4"/>
  <c r="S685" i="4"/>
  <c r="W664" i="4"/>
  <c r="S664" i="4"/>
  <c r="W655" i="4"/>
  <c r="S655" i="4"/>
  <c r="W645" i="4"/>
  <c r="S645" i="4"/>
  <c r="W629" i="4"/>
  <c r="S629" i="4"/>
  <c r="W599" i="4"/>
  <c r="S599" i="4"/>
  <c r="W576" i="4"/>
  <c r="S576" i="4"/>
  <c r="W549" i="4"/>
  <c r="S549" i="4"/>
  <c r="W529" i="4"/>
  <c r="S529" i="4"/>
  <c r="W506" i="4"/>
  <c r="S506" i="4"/>
  <c r="W486" i="4"/>
  <c r="S486" i="4"/>
  <c r="W391" i="4"/>
  <c r="S391" i="4"/>
  <c r="W360" i="4"/>
  <c r="S360" i="4"/>
  <c r="W348" i="4"/>
  <c r="S348" i="4"/>
  <c r="S336" i="4"/>
  <c r="W336" i="4"/>
  <c r="W324" i="4"/>
  <c r="S324" i="4"/>
  <c r="W300" i="4"/>
  <c r="S300" i="4"/>
  <c r="S276" i="4"/>
  <c r="W276" i="4"/>
  <c r="W252" i="4"/>
  <c r="S252" i="4"/>
  <c r="W240" i="4"/>
  <c r="S240" i="4"/>
  <c r="W228" i="4"/>
  <c r="S228" i="4"/>
  <c r="W204" i="4"/>
  <c r="S204" i="4"/>
  <c r="W168" i="4"/>
  <c r="S168" i="4"/>
  <c r="W132" i="4"/>
  <c r="S132" i="4"/>
  <c r="W120" i="4"/>
  <c r="S120" i="4"/>
  <c r="W96" i="4"/>
  <c r="S96" i="4"/>
  <c r="W72" i="4"/>
  <c r="S72" i="4"/>
  <c r="W48" i="4"/>
  <c r="S48" i="4"/>
  <c r="W24" i="4"/>
  <c r="S24" i="4"/>
  <c r="S943" i="4"/>
  <c r="S1220" i="4"/>
  <c r="W1331" i="4"/>
  <c r="S1331" i="4"/>
  <c r="W1319" i="4"/>
  <c r="S1319" i="4"/>
  <c r="W1307" i="4"/>
  <c r="S1307" i="4"/>
  <c r="W1295" i="4"/>
  <c r="S1295" i="4"/>
  <c r="W1271" i="4"/>
  <c r="S1271" i="4"/>
  <c r="W1259" i="4"/>
  <c r="S1259" i="4"/>
  <c r="W1247" i="4"/>
  <c r="S1247" i="4"/>
  <c r="W1211" i="4"/>
  <c r="S1211" i="4"/>
  <c r="W1175" i="4"/>
  <c r="S1175" i="4"/>
  <c r="W1151" i="4"/>
  <c r="S1151" i="4"/>
  <c r="W1139" i="4"/>
  <c r="S1139" i="4"/>
  <c r="W1127" i="4"/>
  <c r="S1127" i="4"/>
  <c r="W1103" i="4"/>
  <c r="S1103" i="4"/>
  <c r="W1091" i="4"/>
  <c r="S1091" i="4"/>
  <c r="W1079" i="4"/>
  <c r="S1079" i="4"/>
  <c r="W1067" i="4"/>
  <c r="S1067" i="4"/>
  <c r="W1055" i="4"/>
  <c r="S1055" i="4"/>
  <c r="W1043" i="4"/>
  <c r="S1043" i="4"/>
  <c r="W1007" i="4"/>
  <c r="S1007" i="4"/>
  <c r="W983" i="4"/>
  <c r="S983" i="4"/>
  <c r="W959" i="4"/>
  <c r="S959" i="4"/>
  <c r="W947" i="4"/>
  <c r="S947" i="4"/>
  <c r="W935" i="4"/>
  <c r="S935" i="4"/>
  <c r="W923" i="4"/>
  <c r="S923" i="4"/>
  <c r="W911" i="4"/>
  <c r="S911" i="4"/>
  <c r="W893" i="4"/>
  <c r="S893" i="4"/>
  <c r="W883" i="4"/>
  <c r="S883" i="4"/>
  <c r="W874" i="4"/>
  <c r="S874" i="4"/>
  <c r="W845" i="4"/>
  <c r="S845" i="4"/>
  <c r="W835" i="4"/>
  <c r="S835" i="4"/>
  <c r="W795" i="4"/>
  <c r="S795" i="4"/>
  <c r="W784" i="4"/>
  <c r="S784" i="4"/>
  <c r="W773" i="4"/>
  <c r="S773" i="4"/>
  <c r="W755" i="4"/>
  <c r="S755" i="4"/>
  <c r="W744" i="4"/>
  <c r="S744" i="4"/>
  <c r="W733" i="4"/>
  <c r="S733" i="4"/>
  <c r="W722" i="4"/>
  <c r="S722" i="4"/>
  <c r="W711" i="4"/>
  <c r="S711" i="4"/>
  <c r="W678" i="4"/>
  <c r="S678" i="4"/>
  <c r="W650" i="4"/>
  <c r="S650" i="4"/>
  <c r="W632" i="4"/>
  <c r="S632" i="4"/>
  <c r="W623" i="4"/>
  <c r="S623" i="4"/>
  <c r="W614" i="4"/>
  <c r="S614" i="4"/>
  <c r="W604" i="4"/>
  <c r="S604" i="4"/>
  <c r="W587" i="4"/>
  <c r="S587" i="4"/>
  <c r="W554" i="4"/>
  <c r="S554" i="4"/>
  <c r="W544" i="4"/>
  <c r="S544" i="4"/>
  <c r="W534" i="4"/>
  <c r="S534" i="4"/>
  <c r="W511" i="4"/>
  <c r="S511" i="4"/>
  <c r="W499" i="4"/>
  <c r="S499" i="4"/>
  <c r="W467" i="4"/>
  <c r="S467" i="4"/>
  <c r="W457" i="4"/>
  <c r="S457" i="4"/>
  <c r="W438" i="4"/>
  <c r="S438" i="4"/>
  <c r="W396" i="4"/>
  <c r="S396" i="4"/>
  <c r="W386" i="4"/>
  <c r="S386" i="4"/>
  <c r="W353" i="4"/>
  <c r="S353" i="4"/>
  <c r="W341" i="4"/>
  <c r="S341" i="4"/>
  <c r="W329" i="4"/>
  <c r="S329" i="4"/>
  <c r="W305" i="4"/>
  <c r="S305" i="4"/>
  <c r="W293" i="4"/>
  <c r="S293" i="4"/>
  <c r="W281" i="4"/>
  <c r="S281" i="4"/>
  <c r="W269" i="4"/>
  <c r="S269" i="4"/>
  <c r="W245" i="4"/>
  <c r="S245" i="4"/>
  <c r="W233" i="4"/>
  <c r="S233" i="4"/>
  <c r="W221" i="4"/>
  <c r="S221" i="4"/>
  <c r="W209" i="4"/>
  <c r="S209" i="4"/>
  <c r="W185" i="4"/>
  <c r="S185" i="4"/>
  <c r="W173" i="4"/>
  <c r="S173" i="4"/>
  <c r="W161" i="4"/>
  <c r="S161" i="4"/>
  <c r="W137" i="4"/>
  <c r="S137" i="4"/>
  <c r="W125" i="4"/>
  <c r="S125" i="4"/>
  <c r="W113" i="4"/>
  <c r="S113" i="4"/>
  <c r="W101" i="4"/>
  <c r="S101" i="4"/>
  <c r="W77" i="4"/>
  <c r="S77" i="4"/>
  <c r="W65" i="4"/>
  <c r="S65" i="4"/>
  <c r="W53" i="4"/>
  <c r="S53" i="4"/>
  <c r="W29" i="4"/>
  <c r="S29" i="4"/>
  <c r="W17" i="4"/>
  <c r="S17" i="4"/>
  <c r="S971" i="4"/>
  <c r="S800" i="4"/>
  <c r="W1330" i="4"/>
  <c r="W1222" i="4"/>
  <c r="S1222" i="4"/>
  <c r="W1198" i="4"/>
  <c r="S1198" i="4"/>
  <c r="W1174" i="4"/>
  <c r="S1174" i="4"/>
  <c r="S1150" i="4"/>
  <c r="W1150" i="4"/>
  <c r="W1126" i="4"/>
  <c r="S1126" i="4"/>
  <c r="W1090" i="4"/>
  <c r="S1090" i="4"/>
  <c r="W1018" i="4"/>
  <c r="S1018" i="4"/>
  <c r="S994" i="4"/>
  <c r="W994" i="4"/>
  <c r="W958" i="4"/>
  <c r="S958" i="4"/>
  <c r="W892" i="4"/>
  <c r="S892" i="4"/>
  <c r="W855" i="4"/>
  <c r="S855" i="4"/>
  <c r="W824" i="4"/>
  <c r="S824" i="4"/>
  <c r="W803" i="4"/>
  <c r="S803" i="4"/>
  <c r="W783" i="4"/>
  <c r="S783" i="4"/>
  <c r="W762" i="4"/>
  <c r="S762" i="4"/>
  <c r="W721" i="4"/>
  <c r="S721" i="4"/>
  <c r="W699" i="4"/>
  <c r="S699" i="4"/>
  <c r="W677" i="4"/>
  <c r="S677" i="4"/>
  <c r="W640" i="4"/>
  <c r="S640" i="4"/>
  <c r="W622" i="4"/>
  <c r="S622" i="4"/>
  <c r="W603" i="4"/>
  <c r="S603" i="4"/>
  <c r="W586" i="4"/>
  <c r="S586" i="4"/>
  <c r="W571" i="4"/>
  <c r="S571" i="4"/>
  <c r="W553" i="4"/>
  <c r="S553" i="4"/>
  <c r="W533" i="4"/>
  <c r="S533" i="4"/>
  <c r="W510" i="4"/>
  <c r="S510" i="4"/>
  <c r="W488" i="4"/>
  <c r="S488" i="4"/>
  <c r="W466" i="4"/>
  <c r="S466" i="4"/>
  <c r="W447" i="4"/>
  <c r="S447" i="4"/>
  <c r="W426" i="4"/>
  <c r="S426" i="4"/>
  <c r="W406" i="4"/>
  <c r="S406" i="4"/>
  <c r="W385" i="4"/>
  <c r="S385" i="4"/>
  <c r="W364" i="4"/>
  <c r="S364" i="4"/>
  <c r="W340" i="4"/>
  <c r="S340" i="4"/>
  <c r="W316" i="4"/>
  <c r="S316" i="4"/>
  <c r="W292" i="4"/>
  <c r="S292" i="4"/>
  <c r="W268" i="4"/>
  <c r="S268" i="4"/>
  <c r="W244" i="4"/>
  <c r="S244" i="4"/>
  <c r="W220" i="4"/>
  <c r="S220" i="4"/>
  <c r="W196" i="4"/>
  <c r="S196" i="4"/>
  <c r="W172" i="4"/>
  <c r="S172" i="4"/>
  <c r="W148" i="4"/>
  <c r="S148" i="4"/>
  <c r="W124" i="4"/>
  <c r="S124" i="4"/>
  <c r="W100" i="4"/>
  <c r="S100" i="4"/>
  <c r="W76" i="4"/>
  <c r="S76" i="4"/>
  <c r="W52" i="4"/>
  <c r="S52" i="4"/>
  <c r="W40" i="4"/>
  <c r="S40" i="4"/>
  <c r="W16" i="4"/>
  <c r="S16" i="4"/>
  <c r="S1336" i="4"/>
  <c r="S1312" i="4"/>
  <c r="S1226" i="4"/>
  <c r="S1132" i="4"/>
  <c r="S1097" i="4"/>
  <c r="S1034" i="4"/>
  <c r="S940" i="4"/>
  <c r="S858" i="4"/>
  <c r="S777" i="4"/>
  <c r="S749" i="4"/>
  <c r="S693" i="4"/>
  <c r="S589" i="4"/>
  <c r="S389" i="4"/>
  <c r="S343" i="4"/>
  <c r="S251" i="4"/>
  <c r="W1155" i="4"/>
  <c r="W909" i="4"/>
  <c r="W608" i="4"/>
  <c r="W4" i="4"/>
  <c r="S4" i="4"/>
  <c r="W1342" i="4"/>
  <c r="S1342" i="4"/>
  <c r="W1318" i="4"/>
  <c r="W1306" i="4"/>
  <c r="S1306" i="4"/>
  <c r="W1270" i="4"/>
  <c r="S1270" i="4"/>
  <c r="W1246" i="4"/>
  <c r="S1246" i="4"/>
  <c r="S1186" i="4"/>
  <c r="W1186" i="4"/>
  <c r="W1162" i="4"/>
  <c r="S1162" i="4"/>
  <c r="W1138" i="4"/>
  <c r="S1138" i="4"/>
  <c r="W1114" i="4"/>
  <c r="S1114" i="4"/>
  <c r="W1102" i="4"/>
  <c r="S1102" i="4"/>
  <c r="S1078" i="4"/>
  <c r="W1078" i="4"/>
  <c r="S1066" i="4"/>
  <c r="W1066" i="4"/>
  <c r="W1054" i="4"/>
  <c r="S1054" i="4"/>
  <c r="W1030" i="4"/>
  <c r="S1030" i="4"/>
  <c r="W1006" i="4"/>
  <c r="S1006" i="4"/>
  <c r="S982" i="4"/>
  <c r="W982" i="4"/>
  <c r="W970" i="4"/>
  <c r="S970" i="4"/>
  <c r="W946" i="4"/>
  <c r="S946" i="4"/>
  <c r="W934" i="4"/>
  <c r="S934" i="4"/>
  <c r="W922" i="4"/>
  <c r="S922" i="4"/>
  <c r="W882" i="4"/>
  <c r="S882" i="4"/>
  <c r="W834" i="4"/>
  <c r="S834" i="4"/>
  <c r="W813" i="4"/>
  <c r="S813" i="4"/>
  <c r="W794" i="4"/>
  <c r="S794" i="4"/>
  <c r="W772" i="4"/>
  <c r="S772" i="4"/>
  <c r="W754" i="4"/>
  <c r="S754" i="4"/>
  <c r="W732" i="4"/>
  <c r="S732" i="4"/>
  <c r="W710" i="4"/>
  <c r="S710" i="4"/>
  <c r="W689" i="4"/>
  <c r="S689" i="4"/>
  <c r="W667" i="4"/>
  <c r="S667" i="4"/>
  <c r="W649" i="4"/>
  <c r="S649" i="4"/>
  <c r="W613" i="4"/>
  <c r="S613" i="4"/>
  <c r="W594" i="4"/>
  <c r="S594" i="4"/>
  <c r="W563" i="4"/>
  <c r="S563" i="4"/>
  <c r="W543" i="4"/>
  <c r="S543" i="4"/>
  <c r="W521" i="4"/>
  <c r="S521" i="4"/>
  <c r="W478" i="4"/>
  <c r="S478" i="4"/>
  <c r="W437" i="4"/>
  <c r="S437" i="4"/>
  <c r="W395" i="4"/>
  <c r="S395" i="4"/>
  <c r="W375" i="4"/>
  <c r="S375" i="4"/>
  <c r="W352" i="4"/>
  <c r="S352" i="4"/>
  <c r="W328" i="4"/>
  <c r="S328" i="4"/>
  <c r="W304" i="4"/>
  <c r="S304" i="4"/>
  <c r="W280" i="4"/>
  <c r="S280" i="4"/>
  <c r="W256" i="4"/>
  <c r="S256" i="4"/>
  <c r="W232" i="4"/>
  <c r="S232" i="4"/>
  <c r="W208" i="4"/>
  <c r="S208" i="4"/>
  <c r="W184" i="4"/>
  <c r="S184" i="4"/>
  <c r="W160" i="4"/>
  <c r="S160" i="4"/>
  <c r="W136" i="4"/>
  <c r="S136" i="4"/>
  <c r="W112" i="4"/>
  <c r="S112" i="4"/>
  <c r="W88" i="4"/>
  <c r="S88" i="4"/>
  <c r="W64" i="4"/>
  <c r="S64" i="4"/>
  <c r="W28" i="4"/>
  <c r="S28" i="4"/>
  <c r="W1341" i="4"/>
  <c r="S1341" i="4"/>
  <c r="W1329" i="4"/>
  <c r="S1329" i="4"/>
  <c r="W1317" i="4"/>
  <c r="W1305" i="4"/>
  <c r="W1293" i="4"/>
  <c r="S1293" i="4"/>
  <c r="W1281" i="4"/>
  <c r="W1269" i="4"/>
  <c r="W1257" i="4"/>
  <c r="S1257" i="4"/>
  <c r="W1245" i="4"/>
  <c r="S1245" i="4"/>
  <c r="S1233" i="4"/>
  <c r="W1233" i="4"/>
  <c r="W1221" i="4"/>
  <c r="S1221" i="4"/>
  <c r="W1209" i="4"/>
  <c r="S1209" i="4"/>
  <c r="W1197" i="4"/>
  <c r="S1197" i="4"/>
  <c r="W1185" i="4"/>
  <c r="S1185" i="4"/>
  <c r="W1173" i="4"/>
  <c r="S1173" i="4"/>
  <c r="S1161" i="4"/>
  <c r="W1161" i="4"/>
  <c r="W1137" i="4"/>
  <c r="S1137" i="4"/>
  <c r="W1125" i="4"/>
  <c r="S1125" i="4"/>
  <c r="W1113" i="4"/>
  <c r="S1113" i="4"/>
  <c r="W1101" i="4"/>
  <c r="S1101" i="4"/>
  <c r="W1089" i="4"/>
  <c r="S1089" i="4"/>
  <c r="S1077" i="4"/>
  <c r="W1077" i="4"/>
  <c r="S1065" i="4"/>
  <c r="W1065" i="4"/>
  <c r="W1053" i="4"/>
  <c r="S1053" i="4"/>
  <c r="W1041" i="4"/>
  <c r="S1041" i="4"/>
  <c r="W1029" i="4"/>
  <c r="S1029" i="4"/>
  <c r="W1017" i="4"/>
  <c r="S1017" i="4"/>
  <c r="W1005" i="4"/>
  <c r="S1005" i="4"/>
  <c r="S993" i="4"/>
  <c r="W993" i="4"/>
  <c r="S981" i="4"/>
  <c r="W981" i="4"/>
  <c r="W969" i="4"/>
  <c r="S969" i="4"/>
  <c r="W957" i="4"/>
  <c r="S957" i="4"/>
  <c r="W945" i="4"/>
  <c r="S945" i="4"/>
  <c r="W933" i="4"/>
  <c r="S933" i="4"/>
  <c r="W921" i="4"/>
  <c r="S921" i="4"/>
  <c r="W901" i="4"/>
  <c r="S901" i="4"/>
  <c r="W891" i="4"/>
  <c r="S891" i="4"/>
  <c r="W873" i="4"/>
  <c r="S873" i="4"/>
  <c r="W863" i="4"/>
  <c r="S863" i="4"/>
  <c r="W854" i="4"/>
  <c r="S854" i="4"/>
  <c r="W844" i="4"/>
  <c r="S844" i="4"/>
  <c r="W823" i="4"/>
  <c r="S823" i="4"/>
  <c r="S812" i="4"/>
  <c r="W812" i="4"/>
  <c r="W802" i="4"/>
  <c r="S802" i="4"/>
  <c r="W793" i="4"/>
  <c r="S793" i="4"/>
  <c r="W782" i="4"/>
  <c r="S782" i="4"/>
  <c r="W771" i="4"/>
  <c r="S771" i="4"/>
  <c r="W761" i="4"/>
  <c r="S761" i="4"/>
  <c r="W743" i="4"/>
  <c r="S743" i="4"/>
  <c r="W731" i="4"/>
  <c r="S731" i="4"/>
  <c r="W720" i="4"/>
  <c r="S720" i="4"/>
  <c r="W709" i="4"/>
  <c r="S709" i="4"/>
  <c r="S698" i="4"/>
  <c r="W698" i="4"/>
  <c r="W688" i="4"/>
  <c r="S688" i="4"/>
  <c r="W676" i="4"/>
  <c r="S676" i="4"/>
  <c r="W666" i="4"/>
  <c r="S666" i="4"/>
  <c r="S658" i="4"/>
  <c r="W658" i="4"/>
  <c r="W648" i="4"/>
  <c r="S648" i="4"/>
  <c r="S639" i="4"/>
  <c r="W639" i="4"/>
  <c r="S631" i="4"/>
  <c r="W631" i="4"/>
  <c r="W612" i="4"/>
  <c r="S612" i="4"/>
  <c r="W602" i="4"/>
  <c r="S602" i="4"/>
  <c r="W593" i="4"/>
  <c r="S593" i="4"/>
  <c r="W585" i="4"/>
  <c r="S585" i="4"/>
  <c r="W578" i="4"/>
  <c r="S578" i="4"/>
  <c r="S570" i="4"/>
  <c r="W570" i="4"/>
  <c r="S562" i="4"/>
  <c r="W562" i="4"/>
  <c r="W552" i="4"/>
  <c r="S552" i="4"/>
  <c r="W542" i="4"/>
  <c r="S542" i="4"/>
  <c r="W532" i="4"/>
  <c r="S532" i="4"/>
  <c r="W520" i="4"/>
  <c r="S520" i="4"/>
  <c r="W509" i="4"/>
  <c r="S509" i="4"/>
  <c r="W498" i="4"/>
  <c r="S498" i="4"/>
  <c r="W487" i="4"/>
  <c r="S487" i="4"/>
  <c r="W477" i="4"/>
  <c r="S477" i="4"/>
  <c r="S465" i="4"/>
  <c r="W465" i="4"/>
  <c r="W456" i="4"/>
  <c r="S456" i="4"/>
  <c r="W446" i="4"/>
  <c r="S446" i="4"/>
  <c r="W436" i="4"/>
  <c r="S436" i="4"/>
  <c r="W425" i="4"/>
  <c r="S425" i="4"/>
  <c r="W416" i="4"/>
  <c r="S416" i="4"/>
  <c r="W405" i="4"/>
  <c r="S405" i="4"/>
  <c r="W394" i="4"/>
  <c r="S394" i="4"/>
  <c r="W384" i="4"/>
  <c r="S384" i="4"/>
  <c r="W374" i="4"/>
  <c r="S374" i="4"/>
  <c r="W363" i="4"/>
  <c r="S363" i="4"/>
  <c r="W351" i="4"/>
  <c r="S351" i="4"/>
  <c r="W339" i="4"/>
  <c r="S339" i="4"/>
  <c r="W327" i="4"/>
  <c r="W315" i="4"/>
  <c r="S315" i="4"/>
  <c r="W303" i="4"/>
  <c r="W291" i="4"/>
  <c r="S291" i="4"/>
  <c r="W279" i="4"/>
  <c r="S279" i="4"/>
  <c r="S267" i="4"/>
  <c r="W267" i="4"/>
  <c r="S255" i="4"/>
  <c r="W255" i="4"/>
  <c r="W243" i="4"/>
  <c r="S243" i="4"/>
  <c r="W231" i="4"/>
  <c r="S231" i="4"/>
  <c r="W219" i="4"/>
  <c r="W207" i="4"/>
  <c r="S207" i="4"/>
  <c r="W195" i="4"/>
  <c r="W183" i="4"/>
  <c r="S183" i="4"/>
  <c r="W171" i="4"/>
  <c r="S171" i="4"/>
  <c r="W159" i="4"/>
  <c r="W147" i="4"/>
  <c r="W135" i="4"/>
  <c r="S135" i="4"/>
  <c r="W123" i="4"/>
  <c r="S123" i="4"/>
  <c r="W111" i="4"/>
  <c r="S111" i="4"/>
  <c r="W99" i="4"/>
  <c r="W87" i="4"/>
  <c r="S87" i="4"/>
  <c r="W75" i="4"/>
  <c r="W63" i="4"/>
  <c r="S63" i="4"/>
  <c r="W51" i="4"/>
  <c r="S51" i="4"/>
  <c r="W39" i="4"/>
  <c r="S39" i="4"/>
  <c r="W27" i="4"/>
  <c r="S27" i="4"/>
  <c r="W15" i="4"/>
  <c r="S15" i="4"/>
  <c r="S1335" i="4"/>
  <c r="S1311" i="4"/>
  <c r="S1282" i="4"/>
  <c r="S1258" i="4"/>
  <c r="S1131" i="4"/>
  <c r="S1096" i="4"/>
  <c r="S939" i="4"/>
  <c r="S907" i="4"/>
  <c r="S776" i="4"/>
  <c r="S748" i="4"/>
  <c r="S528" i="4"/>
  <c r="S491" i="4"/>
  <c r="S418" i="4"/>
  <c r="S378" i="4"/>
  <c r="S239" i="4"/>
  <c r="S147" i="4"/>
  <c r="S102" i="4"/>
  <c r="S56" i="4"/>
  <c r="S10" i="4"/>
  <c r="W2" i="4"/>
  <c r="W1152" i="4"/>
  <c r="S1325" i="4"/>
  <c r="W1325" i="4"/>
  <c r="W1229" i="4"/>
  <c r="S1229" i="4"/>
  <c r="W1145" i="4"/>
  <c r="S1145" i="4"/>
  <c r="W1037" i="4"/>
  <c r="S1037" i="4"/>
  <c r="W850" i="4"/>
  <c r="S850" i="4"/>
  <c r="W830" i="4"/>
  <c r="S830" i="4"/>
  <c r="W789" i="4"/>
  <c r="S789" i="4"/>
  <c r="S769" i="4"/>
  <c r="W769" i="4"/>
  <c r="W739" i="4"/>
  <c r="S739" i="4"/>
  <c r="W728" i="4"/>
  <c r="S728" i="4"/>
  <c r="W716" i="4"/>
  <c r="S716" i="4"/>
  <c r="W696" i="4"/>
  <c r="S696" i="4"/>
  <c r="W684" i="4"/>
  <c r="S684" i="4"/>
  <c r="W663" i="4"/>
  <c r="S663" i="4"/>
  <c r="W654" i="4"/>
  <c r="S654" i="4"/>
  <c r="W644" i="4"/>
  <c r="S644" i="4"/>
  <c r="W628" i="4"/>
  <c r="S628" i="4"/>
  <c r="W619" i="4"/>
  <c r="S619" i="4"/>
  <c r="W598" i="4"/>
  <c r="S598" i="4"/>
  <c r="W584" i="4"/>
  <c r="S584" i="4"/>
  <c r="W575" i="4"/>
  <c r="S575" i="4"/>
  <c r="W568" i="4"/>
  <c r="S568" i="4"/>
  <c r="S548" i="4"/>
  <c r="W548" i="4"/>
  <c r="S540" i="4"/>
  <c r="W540" i="4"/>
  <c r="W517" i="4"/>
  <c r="S517" i="4"/>
  <c r="W505" i="4"/>
  <c r="S505" i="4"/>
  <c r="W495" i="4"/>
  <c r="S495" i="4"/>
  <c r="W473" i="4"/>
  <c r="S473" i="4"/>
  <c r="W462" i="4"/>
  <c r="S462" i="4"/>
  <c r="W453" i="4"/>
  <c r="S453" i="4"/>
  <c r="W444" i="4"/>
  <c r="S444" i="4"/>
  <c r="W433" i="4"/>
  <c r="S433" i="4"/>
  <c r="W421" i="4"/>
  <c r="S421" i="4"/>
  <c r="W413" i="4"/>
  <c r="S413" i="4"/>
  <c r="W401" i="4"/>
  <c r="S401" i="4"/>
  <c r="W380" i="4"/>
  <c r="S380" i="4"/>
  <c r="W359" i="4"/>
  <c r="S359" i="4"/>
  <c r="W347" i="4"/>
  <c r="S347" i="4"/>
  <c r="W323" i="4"/>
  <c r="S323" i="4"/>
  <c r="W299" i="4"/>
  <c r="S299" i="4"/>
  <c r="W275" i="4"/>
  <c r="S275" i="4"/>
  <c r="W263" i="4"/>
  <c r="S263" i="4"/>
  <c r="W227" i="4"/>
  <c r="S227" i="4"/>
  <c r="W215" i="4"/>
  <c r="S215" i="4"/>
  <c r="W203" i="4"/>
  <c r="S203" i="4"/>
  <c r="W191" i="4"/>
  <c r="S191" i="4"/>
  <c r="W179" i="4"/>
  <c r="S179" i="4"/>
  <c r="W155" i="4"/>
  <c r="S155" i="4"/>
  <c r="W131" i="4"/>
  <c r="S131" i="4"/>
  <c r="W119" i="4"/>
  <c r="S119" i="4"/>
  <c r="W107" i="4"/>
  <c r="S107" i="4"/>
  <c r="W83" i="4"/>
  <c r="S83" i="4"/>
  <c r="W71" i="4"/>
  <c r="S71" i="4"/>
  <c r="W59" i="4"/>
  <c r="S59" i="4"/>
  <c r="W35" i="4"/>
  <c r="S35" i="4"/>
  <c r="W23" i="4"/>
  <c r="S23" i="4"/>
  <c r="S1330" i="4"/>
  <c r="S1299" i="4"/>
  <c r="S1180" i="4"/>
  <c r="S988" i="4"/>
  <c r="S963" i="4"/>
  <c r="S798" i="4"/>
  <c r="S653" i="4"/>
  <c r="S627" i="4"/>
  <c r="S546" i="4"/>
  <c r="S485" i="4"/>
  <c r="S412" i="4"/>
  <c r="S234" i="4"/>
  <c r="S141" i="4"/>
  <c r="S93" i="4"/>
  <c r="S44" i="4"/>
  <c r="W1275" i="4"/>
  <c r="W1047" i="4"/>
  <c r="W1313" i="4"/>
  <c r="S1313" i="4"/>
  <c r="W1289" i="4"/>
  <c r="S1289" i="4"/>
  <c r="S1073" i="4"/>
  <c r="W1073" i="4"/>
  <c r="W1001" i="4"/>
  <c r="S1001" i="4"/>
  <c r="W977" i="4"/>
  <c r="S977" i="4"/>
  <c r="W953" i="4"/>
  <c r="S953" i="4"/>
  <c r="W941" i="4"/>
  <c r="S941" i="4"/>
  <c r="W917" i="4"/>
  <c r="S917" i="4"/>
  <c r="W879" i="4"/>
  <c r="S879" i="4"/>
  <c r="W759" i="4"/>
  <c r="S759" i="4"/>
  <c r="W1324" i="4"/>
  <c r="S1324" i="4"/>
  <c r="W1300" i="4"/>
  <c r="S1300" i="4"/>
  <c r="W1276" i="4"/>
  <c r="S1276" i="4"/>
  <c r="W1264" i="4"/>
  <c r="S1264" i="4"/>
  <c r="W1216" i="4"/>
  <c r="S1216" i="4"/>
  <c r="W1192" i="4"/>
  <c r="S1192" i="4"/>
  <c r="W1168" i="4"/>
  <c r="S1168" i="4"/>
  <c r="S1108" i="4"/>
  <c r="W1108" i="4"/>
  <c r="W1084" i="4"/>
  <c r="S1084" i="4"/>
  <c r="W1000" i="4"/>
  <c r="S1000" i="4"/>
  <c r="W916" i="4"/>
  <c r="S916" i="4"/>
  <c r="W897" i="4"/>
  <c r="S897" i="4"/>
  <c r="W849" i="4"/>
  <c r="S849" i="4"/>
  <c r="W829" i="4"/>
  <c r="S829" i="4"/>
  <c r="W808" i="4"/>
  <c r="S808" i="4"/>
  <c r="W738" i="4"/>
  <c r="S738" i="4"/>
  <c r="W683" i="4"/>
  <c r="S683" i="4"/>
  <c r="W583" i="4"/>
  <c r="S583" i="4"/>
  <c r="W559" i="4"/>
  <c r="S559" i="4"/>
  <c r="W516" i="4"/>
  <c r="S516" i="4"/>
  <c r="W494" i="4"/>
  <c r="S494" i="4"/>
  <c r="W346" i="4"/>
  <c r="S346" i="4"/>
  <c r="W310" i="4"/>
  <c r="S310" i="4"/>
  <c r="W262" i="4"/>
  <c r="S262" i="4"/>
  <c r="W226" i="4"/>
  <c r="S226" i="4"/>
  <c r="W190" i="4"/>
  <c r="S190" i="4"/>
  <c r="S166" i="4"/>
  <c r="W166" i="4"/>
  <c r="W154" i="4"/>
  <c r="S154" i="4"/>
  <c r="W142" i="4"/>
  <c r="S142" i="4"/>
  <c r="W82" i="4"/>
  <c r="S82" i="4"/>
  <c r="W70" i="4"/>
  <c r="S70" i="4"/>
  <c r="W58" i="4"/>
  <c r="S58" i="4"/>
  <c r="W22" i="4"/>
  <c r="S22" i="4"/>
  <c r="S1322" i="4"/>
  <c r="S1298" i="4"/>
  <c r="S1269" i="4"/>
  <c r="S1144" i="4"/>
  <c r="S952" i="4"/>
  <c r="S788" i="4"/>
  <c r="S513" i="4"/>
  <c r="S322" i="4"/>
  <c r="S274" i="4"/>
  <c r="S91" i="4"/>
  <c r="W1273" i="4"/>
  <c r="W1042" i="4"/>
  <c r="W775" i="4"/>
  <c r="W9" i="4"/>
  <c r="S9" i="4"/>
  <c r="W1287" i="4"/>
  <c r="S1287" i="4"/>
  <c r="W1215" i="4"/>
  <c r="S1215" i="4"/>
  <c r="W1191" i="4"/>
  <c r="S1191" i="4"/>
  <c r="W1167" i="4"/>
  <c r="S1167" i="4"/>
  <c r="W1119" i="4"/>
  <c r="S1119" i="4"/>
  <c r="W1107" i="4"/>
  <c r="S1107" i="4"/>
  <c r="W1083" i="4"/>
  <c r="S1083" i="4"/>
  <c r="W1071" i="4"/>
  <c r="S1071" i="4"/>
  <c r="W1023" i="4"/>
  <c r="S1023" i="4"/>
  <c r="W999" i="4"/>
  <c r="S999" i="4"/>
  <c r="W975" i="4"/>
  <c r="S975" i="4"/>
  <c r="W927" i="4"/>
  <c r="S927" i="4"/>
  <c r="W915" i="4"/>
  <c r="S915" i="4"/>
  <c r="W896" i="4"/>
  <c r="S896" i="4"/>
  <c r="W886" i="4"/>
  <c r="S886" i="4"/>
  <c r="W828" i="4"/>
  <c r="S828" i="4"/>
  <c r="W807" i="4"/>
  <c r="S807" i="4"/>
  <c r="W767" i="4"/>
  <c r="S767" i="4"/>
  <c r="W758" i="4"/>
  <c r="S758" i="4"/>
  <c r="W737" i="4"/>
  <c r="S737" i="4"/>
  <c r="W726" i="4"/>
  <c r="S726" i="4"/>
  <c r="W682" i="4"/>
  <c r="S682" i="4"/>
  <c r="W643" i="4"/>
  <c r="S643" i="4"/>
  <c r="W597" i="4"/>
  <c r="S597" i="4"/>
  <c r="W538" i="4"/>
  <c r="S538" i="4"/>
  <c r="W515" i="4"/>
  <c r="S515" i="4"/>
  <c r="W493" i="4"/>
  <c r="S493" i="4"/>
  <c r="W452" i="4"/>
  <c r="S452" i="4"/>
  <c r="W442" i="4"/>
  <c r="S442" i="4"/>
  <c r="W420" i="4"/>
  <c r="S420" i="4"/>
  <c r="W390" i="4"/>
  <c r="S390" i="4"/>
  <c r="W345" i="4"/>
  <c r="S345" i="4"/>
  <c r="W333" i="4"/>
  <c r="S333" i="4"/>
  <c r="W321" i="4"/>
  <c r="S321" i="4"/>
  <c r="W297" i="4"/>
  <c r="S297" i="4"/>
  <c r="W273" i="4"/>
  <c r="S273" i="4"/>
  <c r="W261" i="4"/>
  <c r="S261" i="4"/>
  <c r="W249" i="4"/>
  <c r="S249" i="4"/>
  <c r="W237" i="4"/>
  <c r="S237" i="4"/>
  <c r="W225" i="4"/>
  <c r="S225" i="4"/>
  <c r="W201" i="4"/>
  <c r="S201" i="4"/>
  <c r="W189" i="4"/>
  <c r="S189" i="4"/>
  <c r="W177" i="4"/>
  <c r="S177" i="4"/>
  <c r="W153" i="4"/>
  <c r="S153" i="4"/>
  <c r="W129" i="4"/>
  <c r="S129" i="4"/>
  <c r="W105" i="4"/>
  <c r="S105" i="4"/>
  <c r="W81" i="4"/>
  <c r="S81" i="4"/>
  <c r="W57" i="4"/>
  <c r="S57" i="4"/>
  <c r="W45" i="4"/>
  <c r="S45" i="4"/>
  <c r="W33" i="4"/>
  <c r="S33" i="4"/>
  <c r="S1349" i="4"/>
  <c r="S1241" i="4"/>
  <c r="S1178" i="4"/>
  <c r="S1143" i="4"/>
  <c r="S1049" i="4"/>
  <c r="S986" i="4"/>
  <c r="S951" i="4"/>
  <c r="S869" i="4"/>
  <c r="S817" i="4"/>
  <c r="S787" i="4"/>
  <c r="S705" i="4"/>
  <c r="S625" i="4"/>
  <c r="S472" i="4"/>
  <c r="S400" i="4"/>
  <c r="S357" i="4"/>
  <c r="S311" i="4"/>
  <c r="S219" i="4"/>
  <c r="S128" i="4"/>
  <c r="S79" i="4"/>
  <c r="S30" i="4"/>
  <c r="W1237" i="4"/>
  <c r="W757" i="4"/>
  <c r="W1277" i="4"/>
  <c r="S1277" i="4"/>
  <c r="W1217" i="4"/>
  <c r="S1217" i="4"/>
  <c r="W1169" i="4"/>
  <c r="S1169" i="4"/>
  <c r="W1121" i="4"/>
  <c r="S1121" i="4"/>
  <c r="W1061" i="4"/>
  <c r="S1061" i="4"/>
  <c r="S989" i="4"/>
  <c r="W989" i="4"/>
  <c r="W887" i="4"/>
  <c r="S887" i="4"/>
  <c r="W778" i="4"/>
  <c r="S778" i="4"/>
  <c r="W1288" i="4"/>
  <c r="S1288" i="4"/>
  <c r="W1024" i="4"/>
  <c r="S1024" i="4"/>
  <c r="W662" i="4"/>
  <c r="S662" i="4"/>
  <c r="W484" i="4"/>
  <c r="S484" i="4"/>
  <c r="W358" i="4"/>
  <c r="S358" i="4"/>
  <c r="W286" i="4"/>
  <c r="S286" i="4"/>
  <c r="S202" i="4"/>
  <c r="W202" i="4"/>
  <c r="W34" i="4"/>
  <c r="S34" i="4"/>
  <c r="W1262" i="4"/>
  <c r="S1262" i="4"/>
  <c r="W1238" i="4"/>
  <c r="S1238" i="4"/>
  <c r="W1202" i="4"/>
  <c r="S1202" i="4"/>
  <c r="W1190" i="4"/>
  <c r="S1190" i="4"/>
  <c r="W1130" i="4"/>
  <c r="S1130" i="4"/>
  <c r="W1118" i="4"/>
  <c r="S1118" i="4"/>
  <c r="W1106" i="4"/>
  <c r="S1106" i="4"/>
  <c r="W1082" i="4"/>
  <c r="S1082" i="4"/>
  <c r="W1070" i="4"/>
  <c r="S1070" i="4"/>
  <c r="W1058" i="4"/>
  <c r="S1058" i="4"/>
  <c r="W1046" i="4"/>
  <c r="S1046" i="4"/>
  <c r="W1022" i="4"/>
  <c r="S1022" i="4"/>
  <c r="W1010" i="4"/>
  <c r="S1010" i="4"/>
  <c r="W998" i="4"/>
  <c r="S998" i="4"/>
  <c r="W974" i="4"/>
  <c r="S974" i="4"/>
  <c r="W962" i="4"/>
  <c r="S962" i="4"/>
  <c r="W938" i="4"/>
  <c r="S938" i="4"/>
  <c r="W926" i="4"/>
  <c r="S926" i="4"/>
  <c r="W914" i="4"/>
  <c r="S914" i="4"/>
  <c r="W895" i="4"/>
  <c r="S895" i="4"/>
  <c r="W877" i="4"/>
  <c r="S877" i="4"/>
  <c r="W867" i="4"/>
  <c r="S867" i="4"/>
  <c r="W848" i="4"/>
  <c r="S848" i="4"/>
  <c r="W837" i="4"/>
  <c r="S837" i="4"/>
  <c r="W797" i="4"/>
  <c r="S797" i="4"/>
  <c r="W766" i="4"/>
  <c r="S766" i="4"/>
  <c r="W736" i="4"/>
  <c r="S736" i="4"/>
  <c r="W725" i="4"/>
  <c r="S725" i="4"/>
  <c r="W713" i="4"/>
  <c r="S713" i="4"/>
  <c r="W702" i="4"/>
  <c r="S702" i="4"/>
  <c r="W681" i="4"/>
  <c r="S681" i="4"/>
  <c r="W670" i="4"/>
  <c r="S670" i="4"/>
  <c r="W661" i="4"/>
  <c r="S661" i="4"/>
  <c r="W642" i="4"/>
  <c r="S642" i="4"/>
  <c r="W634" i="4"/>
  <c r="S634" i="4"/>
  <c r="W617" i="4"/>
  <c r="S617" i="4"/>
  <c r="W607" i="4"/>
  <c r="S607" i="4"/>
  <c r="W582" i="4"/>
  <c r="S582" i="4"/>
  <c r="W574" i="4"/>
  <c r="S574" i="4"/>
  <c r="W557" i="4"/>
  <c r="S557" i="4"/>
  <c r="W537" i="4"/>
  <c r="S537" i="4"/>
  <c r="W525" i="4"/>
  <c r="S525" i="4"/>
  <c r="W514" i="4"/>
  <c r="S514" i="4"/>
  <c r="W492" i="4"/>
  <c r="S492" i="4"/>
  <c r="W482" i="4"/>
  <c r="S482" i="4"/>
  <c r="W470" i="4"/>
  <c r="S470" i="4"/>
  <c r="W459" i="4"/>
  <c r="S459" i="4"/>
  <c r="W451" i="4"/>
  <c r="S451" i="4"/>
  <c r="W441" i="4"/>
  <c r="S441" i="4"/>
  <c r="W419" i="4"/>
  <c r="S419" i="4"/>
  <c r="W410" i="4"/>
  <c r="S410" i="4"/>
  <c r="W399" i="4"/>
  <c r="S399" i="4"/>
  <c r="W368" i="4"/>
  <c r="S368" i="4"/>
  <c r="W344" i="4"/>
  <c r="S344" i="4"/>
  <c r="W332" i="4"/>
  <c r="S332" i="4"/>
  <c r="W320" i="4"/>
  <c r="S320" i="4"/>
  <c r="W308" i="4"/>
  <c r="S308" i="4"/>
  <c r="W296" i="4"/>
  <c r="S296" i="4"/>
  <c r="W284" i="4"/>
  <c r="S284" i="4"/>
  <c r="W272" i="4"/>
  <c r="S272" i="4"/>
  <c r="W260" i="4"/>
  <c r="S260" i="4"/>
  <c r="W248" i="4"/>
  <c r="S248" i="4"/>
  <c r="W224" i="4"/>
  <c r="S224" i="4"/>
  <c r="W200" i="4"/>
  <c r="S200" i="4"/>
  <c r="W188" i="4"/>
  <c r="S188" i="4"/>
  <c r="W176" i="4"/>
  <c r="S176" i="4"/>
  <c r="W164" i="4"/>
  <c r="S164" i="4"/>
  <c r="W152" i="4"/>
  <c r="S152" i="4"/>
  <c r="W140" i="4"/>
  <c r="S140" i="4"/>
  <c r="W104" i="4"/>
  <c r="S104" i="4"/>
  <c r="W92" i="4"/>
  <c r="S92" i="4"/>
  <c r="W80" i="4"/>
  <c r="S80" i="4"/>
  <c r="W68" i="4"/>
  <c r="S68" i="4"/>
  <c r="W32" i="4"/>
  <c r="S32" i="4"/>
  <c r="W20" i="4"/>
  <c r="S20" i="4"/>
  <c r="S1348" i="4"/>
  <c r="S1240" i="4"/>
  <c r="S1205" i="4"/>
  <c r="S1142" i="4"/>
  <c r="S1048" i="4"/>
  <c r="S1013" i="4"/>
  <c r="S950" i="4"/>
  <c r="S840" i="4"/>
  <c r="S786" i="4"/>
  <c r="S704" i="4"/>
  <c r="S672" i="4"/>
  <c r="S471" i="4"/>
  <c r="S356" i="4"/>
  <c r="S309" i="4"/>
  <c r="S126" i="4"/>
  <c r="S78" i="4"/>
  <c r="W1236" i="4"/>
  <c r="W1025" i="4"/>
  <c r="W753" i="4"/>
  <c r="W370" i="4"/>
  <c r="W11" i="4"/>
  <c r="S11" i="4"/>
  <c r="W1301" i="4"/>
  <c r="S1301" i="4"/>
  <c r="W1253" i="4"/>
  <c r="S1253" i="4"/>
  <c r="W1193" i="4"/>
  <c r="S1193" i="4"/>
  <c r="W1133" i="4"/>
  <c r="S1133" i="4"/>
  <c r="W1085" i="4"/>
  <c r="S1085" i="4"/>
  <c r="W898" i="4"/>
  <c r="S898" i="4"/>
  <c r="W809" i="4"/>
  <c r="S809" i="4"/>
  <c r="W976" i="4"/>
  <c r="S976" i="4"/>
  <c r="W461" i="4"/>
  <c r="S461" i="4"/>
  <c r="W379" i="4"/>
  <c r="S379" i="4"/>
  <c r="W298" i="4"/>
  <c r="S298" i="4"/>
  <c r="W214" i="4"/>
  <c r="S214" i="4"/>
  <c r="W130" i="4"/>
  <c r="S130" i="4"/>
  <c r="W46" i="4"/>
  <c r="S46" i="4"/>
  <c r="W8" i="4"/>
  <c r="S8" i="4"/>
  <c r="W1274" i="4"/>
  <c r="S1274" i="4"/>
  <c r="W1166" i="4"/>
  <c r="S1166" i="4"/>
  <c r="W7" i="4"/>
  <c r="S7" i="4"/>
  <c r="W1345" i="4"/>
  <c r="S1345" i="4"/>
  <c r="W1321" i="4"/>
  <c r="W1297" i="4"/>
  <c r="W1285" i="4"/>
  <c r="W1213" i="4"/>
  <c r="S1213" i="4"/>
  <c r="W1189" i="4"/>
  <c r="W1177" i="4"/>
  <c r="S1153" i="4"/>
  <c r="W1153" i="4"/>
  <c r="W1117" i="4"/>
  <c r="W1105" i="4"/>
  <c r="S1105" i="4"/>
  <c r="W1081" i="4"/>
  <c r="W1057" i="4"/>
  <c r="W1045" i="4"/>
  <c r="S1045" i="4"/>
  <c r="W1021" i="4"/>
  <c r="S1021" i="4"/>
  <c r="W997" i="4"/>
  <c r="W973" i="4"/>
  <c r="W949" i="4"/>
  <c r="W937" i="4"/>
  <c r="S937" i="4"/>
  <c r="W904" i="4"/>
  <c r="W885" i="4"/>
  <c r="W866" i="4"/>
  <c r="S866" i="4"/>
  <c r="W847" i="4"/>
  <c r="S847" i="4"/>
  <c r="W836" i="4"/>
  <c r="W816" i="4"/>
  <c r="W765" i="4"/>
  <c r="W735" i="4"/>
  <c r="W712" i="4"/>
  <c r="W692" i="4"/>
  <c r="W669" i="4"/>
  <c r="W606" i="4"/>
  <c r="W588" i="4"/>
  <c r="S588" i="4"/>
  <c r="W556" i="4"/>
  <c r="S556" i="4"/>
  <c r="W536" i="4"/>
  <c r="S536" i="4"/>
  <c r="W501" i="4"/>
  <c r="S501" i="4"/>
  <c r="W440" i="4"/>
  <c r="S440" i="4"/>
  <c r="W429" i="4"/>
  <c r="S429" i="4"/>
  <c r="W409" i="4"/>
  <c r="S409" i="4"/>
  <c r="W319" i="4"/>
  <c r="S319" i="4"/>
  <c r="W247" i="4"/>
  <c r="S247" i="4"/>
  <c r="W223" i="4"/>
  <c r="S223" i="4"/>
  <c r="W175" i="4"/>
  <c r="S175" i="4"/>
  <c r="W151" i="4"/>
  <c r="S151" i="4"/>
  <c r="W127" i="4"/>
  <c r="S127" i="4"/>
  <c r="W67" i="4"/>
  <c r="S67" i="4"/>
  <c r="W19" i="4"/>
  <c r="S19" i="4"/>
  <c r="S1318" i="4"/>
  <c r="S1294" i="4"/>
  <c r="S1239" i="4"/>
  <c r="S1204" i="4"/>
  <c r="S1012" i="4"/>
  <c r="S949" i="4"/>
  <c r="S868" i="4"/>
  <c r="S839" i="4"/>
  <c r="S703" i="4"/>
  <c r="S591" i="4"/>
  <c r="S567" i="4"/>
  <c r="S504" i="4"/>
  <c r="S469" i="4"/>
  <c r="S432" i="4"/>
  <c r="S354" i="4"/>
  <c r="S259" i="4"/>
  <c r="S213" i="4"/>
  <c r="S167" i="4"/>
  <c r="S118" i="4"/>
  <c r="S75" i="4"/>
  <c r="W1234" i="4"/>
  <c r="W1181" i="4"/>
  <c r="S1181" i="4"/>
  <c r="W929" i="4"/>
  <c r="S929" i="4"/>
  <c r="W819" i="4"/>
  <c r="S819" i="4"/>
  <c r="W443" i="4"/>
  <c r="S443" i="4"/>
  <c r="S334" i="4"/>
  <c r="W334" i="4"/>
  <c r="W250" i="4"/>
  <c r="S250" i="4"/>
  <c r="W178" i="4"/>
  <c r="S178" i="4"/>
  <c r="W106" i="4"/>
  <c r="S106" i="4"/>
  <c r="W1346" i="4"/>
  <c r="S1346" i="4"/>
  <c r="W1310" i="4"/>
  <c r="S1310" i="4"/>
  <c r="W1250" i="4"/>
  <c r="S1250" i="4"/>
  <c r="W1214" i="4"/>
  <c r="S1214" i="4"/>
  <c r="W1154" i="4"/>
  <c r="S1154" i="4"/>
  <c r="W1333" i="4"/>
  <c r="W1309" i="4"/>
  <c r="S1309" i="4"/>
  <c r="W1261" i="4"/>
  <c r="S1261" i="4"/>
  <c r="W1249" i="4"/>
  <c r="W1225" i="4"/>
  <c r="W1201" i="4"/>
  <c r="W1165" i="4"/>
  <c r="W1141" i="4"/>
  <c r="W1129" i="4"/>
  <c r="S1129" i="4"/>
  <c r="W1093" i="4"/>
  <c r="W1069" i="4"/>
  <c r="W1033" i="4"/>
  <c r="W1009" i="4"/>
  <c r="W985" i="4"/>
  <c r="W961" i="4"/>
  <c r="S961" i="4"/>
  <c r="W925" i="4"/>
  <c r="W913" i="4"/>
  <c r="S913" i="4"/>
  <c r="W894" i="4"/>
  <c r="W876" i="4"/>
  <c r="W827" i="4"/>
  <c r="W806" i="4"/>
  <c r="W746" i="4"/>
  <c r="W724" i="4"/>
  <c r="W701" i="4"/>
  <c r="S701" i="4"/>
  <c r="W680" i="4"/>
  <c r="S680" i="4"/>
  <c r="W660" i="4"/>
  <c r="W641" i="4"/>
  <c r="W616" i="4"/>
  <c r="S616" i="4"/>
  <c r="W581" i="4"/>
  <c r="W573" i="4"/>
  <c r="S573" i="4"/>
  <c r="W481" i="4"/>
  <c r="S481" i="4"/>
  <c r="W458" i="4"/>
  <c r="S458" i="4"/>
  <c r="W398" i="4"/>
  <c r="S398" i="4"/>
  <c r="W388" i="4"/>
  <c r="S388" i="4"/>
  <c r="W367" i="4"/>
  <c r="S367" i="4"/>
  <c r="W355" i="4"/>
  <c r="S355" i="4"/>
  <c r="W331" i="4"/>
  <c r="S331" i="4"/>
  <c r="W307" i="4"/>
  <c r="S307" i="4"/>
  <c r="W295" i="4"/>
  <c r="S295" i="4"/>
  <c r="W271" i="4"/>
  <c r="S271" i="4"/>
  <c r="W211" i="4"/>
  <c r="S211" i="4"/>
  <c r="W199" i="4"/>
  <c r="S199" i="4"/>
  <c r="W163" i="4"/>
  <c r="S163" i="4"/>
  <c r="W139" i="4"/>
  <c r="S139" i="4"/>
  <c r="W115" i="4"/>
  <c r="S115" i="4"/>
  <c r="W103" i="4"/>
  <c r="S103" i="4"/>
  <c r="W43" i="4"/>
  <c r="S43" i="4"/>
  <c r="W31" i="4"/>
  <c r="S31" i="4"/>
  <c r="W6" i="4"/>
  <c r="S6" i="4"/>
  <c r="W1344" i="4"/>
  <c r="S1344" i="4"/>
  <c r="W1332" i="4"/>
  <c r="S1332" i="4"/>
  <c r="S1320" i="4"/>
  <c r="W1320" i="4"/>
  <c r="W1308" i="4"/>
  <c r="S1308" i="4"/>
  <c r="W1296" i="4"/>
  <c r="S1296" i="4"/>
  <c r="S1284" i="4"/>
  <c r="W1284" i="4"/>
  <c r="W1272" i="4"/>
  <c r="S1272" i="4"/>
  <c r="W1260" i="4"/>
  <c r="S1260" i="4"/>
  <c r="W1248" i="4"/>
  <c r="S1248" i="4"/>
  <c r="W1224" i="4"/>
  <c r="S1224" i="4"/>
  <c r="W1212" i="4"/>
  <c r="S1212" i="4"/>
  <c r="W1200" i="4"/>
  <c r="S1200" i="4"/>
  <c r="W1188" i="4"/>
  <c r="S1188" i="4"/>
  <c r="W1176" i="4"/>
  <c r="S1176" i="4"/>
  <c r="W1164" i="4"/>
  <c r="S1164" i="4"/>
  <c r="W1140" i="4"/>
  <c r="S1140" i="4"/>
  <c r="W1128" i="4"/>
  <c r="S1128" i="4"/>
  <c r="W1116" i="4"/>
  <c r="S1116" i="4"/>
  <c r="W1092" i="4"/>
  <c r="S1092" i="4"/>
  <c r="W1080" i="4"/>
  <c r="S1080" i="4"/>
  <c r="S1068" i="4"/>
  <c r="W1068" i="4"/>
  <c r="W1056" i="4"/>
  <c r="S1056" i="4"/>
  <c r="W1044" i="4"/>
  <c r="S1044" i="4"/>
  <c r="W1032" i="4"/>
  <c r="S1032" i="4"/>
  <c r="W1020" i="4"/>
  <c r="S1020" i="4"/>
  <c r="W1008" i="4"/>
  <c r="S1008" i="4"/>
  <c r="W996" i="4"/>
  <c r="S996" i="4"/>
  <c r="W984" i="4"/>
  <c r="S984" i="4"/>
  <c r="W972" i="4"/>
  <c r="S972" i="4"/>
  <c r="S960" i="4"/>
  <c r="W960" i="4"/>
  <c r="W948" i="4"/>
  <c r="S948" i="4"/>
  <c r="W936" i="4"/>
  <c r="S936" i="4"/>
  <c r="W924" i="4"/>
  <c r="S924" i="4"/>
  <c r="W912" i="4"/>
  <c r="S912" i="4"/>
  <c r="W903" i="4"/>
  <c r="S903" i="4"/>
  <c r="W884" i="4"/>
  <c r="S884" i="4"/>
  <c r="W875" i="4"/>
  <c r="S875" i="4"/>
  <c r="W865" i="4"/>
  <c r="S865" i="4"/>
  <c r="W857" i="4"/>
  <c r="S857" i="4"/>
  <c r="W846" i="4"/>
  <c r="S846" i="4"/>
  <c r="W826" i="4"/>
  <c r="S826" i="4"/>
  <c r="W815" i="4"/>
  <c r="S815" i="4"/>
  <c r="W805" i="4"/>
  <c r="S805" i="4"/>
  <c r="W796" i="4"/>
  <c r="S796" i="4"/>
  <c r="W785" i="4"/>
  <c r="S785" i="4"/>
  <c r="W774" i="4"/>
  <c r="S774" i="4"/>
  <c r="W764" i="4"/>
  <c r="S764" i="4"/>
  <c r="W756" i="4"/>
  <c r="S756" i="4"/>
  <c r="W745" i="4"/>
  <c r="S745" i="4"/>
  <c r="W734" i="4"/>
  <c r="S734" i="4"/>
  <c r="W723" i="4"/>
  <c r="S723" i="4"/>
  <c r="W700" i="4"/>
  <c r="S700" i="4"/>
  <c r="W691" i="4"/>
  <c r="S691" i="4"/>
  <c r="W679" i="4"/>
  <c r="S679" i="4"/>
  <c r="W668" i="4"/>
  <c r="S668" i="4"/>
  <c r="W659" i="4"/>
  <c r="S659" i="4"/>
  <c r="W651" i="4"/>
  <c r="S651" i="4"/>
  <c r="W633" i="4"/>
  <c r="S633" i="4"/>
  <c r="W624" i="4"/>
  <c r="S624" i="4"/>
  <c r="W615" i="4"/>
  <c r="S615" i="4"/>
  <c r="W605" i="4"/>
  <c r="S605" i="4"/>
  <c r="W596" i="4"/>
  <c r="S596" i="4"/>
  <c r="W580" i="4"/>
  <c r="S580" i="4"/>
  <c r="W572" i="4"/>
  <c r="S572" i="4"/>
  <c r="W565" i="4"/>
  <c r="S565" i="4"/>
  <c r="W555" i="4"/>
  <c r="S555" i="4"/>
  <c r="W545" i="4"/>
  <c r="S545" i="4"/>
  <c r="W535" i="4"/>
  <c r="S535" i="4"/>
  <c r="W523" i="4"/>
  <c r="S523" i="4"/>
  <c r="W512" i="4"/>
  <c r="S512" i="4"/>
  <c r="W500" i="4"/>
  <c r="S500" i="4"/>
  <c r="W490" i="4"/>
  <c r="S490" i="4"/>
  <c r="W480" i="4"/>
  <c r="S480" i="4"/>
  <c r="W468" i="4"/>
  <c r="S468" i="4"/>
  <c r="W449" i="4"/>
  <c r="S449" i="4"/>
  <c r="W439" i="4"/>
  <c r="S439" i="4"/>
  <c r="W428" i="4"/>
  <c r="S428" i="4"/>
  <c r="W417" i="4"/>
  <c r="S417" i="4"/>
  <c r="W408" i="4"/>
  <c r="S408" i="4"/>
  <c r="W397" i="4"/>
  <c r="S397" i="4"/>
  <c r="W387" i="4"/>
  <c r="S387" i="4"/>
  <c r="W377" i="4"/>
  <c r="S377" i="4"/>
  <c r="W366" i="4"/>
  <c r="S366" i="4"/>
  <c r="W342" i="4"/>
  <c r="S342" i="4"/>
  <c r="W330" i="4"/>
  <c r="S330" i="4"/>
  <c r="W318" i="4"/>
  <c r="S318" i="4"/>
  <c r="W306" i="4"/>
  <c r="S306" i="4"/>
  <c r="W294" i="4"/>
  <c r="S294" i="4"/>
  <c r="W282" i="4"/>
  <c r="S282" i="4"/>
  <c r="W270" i="4"/>
  <c r="S270" i="4"/>
  <c r="W258" i="4"/>
  <c r="S258" i="4"/>
  <c r="W246" i="4"/>
  <c r="S246" i="4"/>
  <c r="W222" i="4"/>
  <c r="S222" i="4"/>
  <c r="W198" i="4"/>
  <c r="S198" i="4"/>
  <c r="W174" i="4"/>
  <c r="S174" i="4"/>
  <c r="W150" i="4"/>
  <c r="S150" i="4"/>
  <c r="W138" i="4"/>
  <c r="S138" i="4"/>
  <c r="W114" i="4"/>
  <c r="S114" i="4"/>
  <c r="W90" i="4"/>
  <c r="S90" i="4"/>
  <c r="W66" i="4"/>
  <c r="S66" i="4"/>
  <c r="W54" i="4"/>
  <c r="S54" i="4"/>
  <c r="W18" i="4"/>
  <c r="S18" i="4"/>
  <c r="S1317" i="4"/>
  <c r="S1286" i="4"/>
  <c r="S1265" i="4"/>
  <c r="S1228" i="4"/>
  <c r="S1203" i="4"/>
  <c r="S1165" i="4"/>
  <c r="S1036" i="4"/>
  <c r="S1011" i="4"/>
  <c r="S973" i="4"/>
  <c r="S860" i="4"/>
  <c r="S838" i="4"/>
  <c r="S806" i="4"/>
  <c r="S695" i="4"/>
  <c r="S671" i="4"/>
  <c r="S641" i="4"/>
  <c r="S566" i="4"/>
  <c r="S503" i="4"/>
  <c r="S431" i="4"/>
  <c r="S303" i="4"/>
  <c r="S212" i="4"/>
  <c r="S165" i="4"/>
  <c r="S117" i="4"/>
  <c r="W1210" i="4"/>
  <c r="R101" i="4"/>
  <c r="R113" i="4"/>
  <c r="R4" i="4"/>
  <c r="R16" i="4"/>
  <c r="R40" i="4"/>
  <c r="R88" i="4"/>
  <c r="R100" i="4"/>
  <c r="R124" i="4"/>
  <c r="R136" i="4"/>
  <c r="R148" i="4"/>
  <c r="R160" i="4"/>
  <c r="R184" i="4"/>
  <c r="R137" i="4"/>
  <c r="R32" i="4"/>
  <c r="R557" i="4"/>
  <c r="R525" i="4"/>
  <c r="R514" i="4"/>
  <c r="R502" i="4"/>
  <c r="R492" i="4"/>
  <c r="R482" i="4"/>
  <c r="R470" i="4"/>
  <c r="R459" i="4"/>
  <c r="R451" i="4"/>
  <c r="R430" i="4"/>
  <c r="R419" i="4"/>
  <c r="R399" i="4"/>
  <c r="R389" i="4"/>
  <c r="R378" i="4"/>
  <c r="R368" i="4"/>
  <c r="R356" i="4"/>
  <c r="R344" i="4"/>
  <c r="R332" i="4"/>
  <c r="R320" i="4"/>
  <c r="R296" i="4"/>
  <c r="R284" i="4"/>
  <c r="R260" i="4"/>
  <c r="R236" i="4"/>
  <c r="R224" i="4"/>
  <c r="R212" i="4"/>
  <c r="R200" i="4"/>
  <c r="R188" i="4"/>
  <c r="R149" i="4"/>
  <c r="R135" i="4"/>
  <c r="R44" i="4"/>
  <c r="R5" i="4"/>
  <c r="R161" i="4"/>
  <c r="R17" i="4"/>
  <c r="R173" i="4"/>
  <c r="R68" i="4"/>
  <c r="R29" i="4"/>
  <c r="R587" i="4"/>
  <c r="R579" i="4"/>
  <c r="R564" i="4"/>
  <c r="R554" i="4"/>
  <c r="R544" i="4"/>
  <c r="R522" i="4"/>
  <c r="R511" i="4"/>
  <c r="R479" i="4"/>
  <c r="R467" i="4"/>
  <c r="R448" i="4"/>
  <c r="R438" i="4"/>
  <c r="R427" i="4"/>
  <c r="R396" i="4"/>
  <c r="R386" i="4"/>
  <c r="R353" i="4"/>
  <c r="R341" i="4"/>
  <c r="R317" i="4"/>
  <c r="R305" i="4"/>
  <c r="R293" i="4"/>
  <c r="R281" i="4"/>
  <c r="R257" i="4"/>
  <c r="R245" i="4"/>
  <c r="R221" i="4"/>
  <c r="R197" i="4"/>
  <c r="R185" i="4"/>
  <c r="R171" i="4"/>
  <c r="R27" i="4"/>
  <c r="R732" i="4"/>
  <c r="R710" i="4"/>
  <c r="R699" i="4"/>
  <c r="R689" i="4"/>
  <c r="R667" i="4"/>
  <c r="R649" i="4"/>
  <c r="R640" i="4"/>
  <c r="R622" i="4"/>
  <c r="R613" i="4"/>
  <c r="R586" i="4"/>
  <c r="R563" i="4"/>
  <c r="R553" i="4"/>
  <c r="R533" i="4"/>
  <c r="R510" i="4"/>
  <c r="R478" i="4"/>
  <c r="R437" i="4"/>
  <c r="R426" i="4"/>
  <c r="R406" i="4"/>
  <c r="R385" i="4"/>
  <c r="R375" i="4"/>
  <c r="R352" i="4"/>
  <c r="R328" i="4"/>
  <c r="R304" i="4"/>
  <c r="R292" i="4"/>
  <c r="R280" i="4"/>
  <c r="R268" i="4"/>
  <c r="R244" i="4"/>
  <c r="R232" i="4"/>
  <c r="R220" i="4"/>
  <c r="R183" i="4"/>
  <c r="R92" i="4"/>
  <c r="R53" i="4"/>
  <c r="R13" i="4"/>
  <c r="R570" i="4"/>
  <c r="R552" i="4"/>
  <c r="R542" i="4"/>
  <c r="R520" i="4"/>
  <c r="R509" i="4"/>
  <c r="R498" i="4"/>
  <c r="R487" i="4"/>
  <c r="R446" i="4"/>
  <c r="R425" i="4"/>
  <c r="R416" i="4"/>
  <c r="R405" i="4"/>
  <c r="R394" i="4"/>
  <c r="R384" i="4"/>
  <c r="R374" i="4"/>
  <c r="R363" i="4"/>
  <c r="R315" i="4"/>
  <c r="R291" i="4"/>
  <c r="R279" i="4"/>
  <c r="R267" i="4"/>
  <c r="R255" i="4"/>
  <c r="R231" i="4"/>
  <c r="R219" i="4"/>
  <c r="R104" i="4"/>
  <c r="R65" i="4"/>
  <c r="R25" i="4"/>
  <c r="R75" i="4"/>
  <c r="R49" i="4"/>
</calcChain>
</file>

<file path=xl/sharedStrings.xml><?xml version="1.0" encoding="utf-8"?>
<sst xmlns="http://schemas.openxmlformats.org/spreadsheetml/2006/main" count="12271" uniqueCount="10196">
  <si>
    <t>product_id</t>
  </si>
  <si>
    <t>product_name</t>
  </si>
  <si>
    <t>category</t>
  </si>
  <si>
    <t>discounted_price</t>
  </si>
  <si>
    <t>actual_price</t>
  </si>
  <si>
    <t>discount_percentage</t>
  </si>
  <si>
    <t>rating_count</t>
  </si>
  <si>
    <t>about_product</t>
  </si>
  <si>
    <t>user_id</t>
  </si>
  <si>
    <t>user_name</t>
  </si>
  <si>
    <t>review_content</t>
  </si>
  <si>
    <t>B07JW9H4J1</t>
  </si>
  <si>
    <t>AG3D6O4STAQKAY2UVGEUV46KN35Q,AHMY5CWJMMK5BJRBBSNLYT3ONILA,AHCTC6ULH4XB6YHDY6PCH2R772LQ,AGYHHIERNXKA6P5T7CZLXKVPT7IQ,AG4OGOFWXJZTQ2HKYIOCOY3KXF2Q,AENGU523SXMOS7JPDTW52PNNVWGQ,AEQJHCVTNINBS4FKTBGQRQTGTE5Q,AFC3FFC5PKFF5PMA52S3VCHOZ5FQ</t>
  </si>
  <si>
    <t>R3HXWT0LRP0NMF,R2AJM3LFTLZHFO,R6AQJGUP6P86,R1KD19VHEDV0OR,R3C02RMYQMK6FC,R39GQRVBUZBWGY,R2K9EDOE15QIRJ,R3OI7YT648TL8I</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</si>
  <si>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</si>
  <si>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</si>
  <si>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</si>
  <si>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</si>
  <si>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B096MSW6CT</t>
  </si>
  <si>
    <t>AGU3BBQ2V2DDAMOAKGFAWDDQ6QHA,AESFLDV2PT363T2AQLWQOWZ4N3OA,AHTPQRIMGUD4BYR5YIHBH3CCGEFQ,AEUVWXYP5LT7PZLLZENEO2NODPBQ,AHC7MPW55DOO6WNCOQVA2VHOD26A,AFDI6FRPFBTNBG7BAEB7JDJSMKDQ,AFQKCEEEKXCOHTDG4WUN3XPPHJQQ,AHKUUFNMBZIDLSSPA4FEHIO2EC7Q</t>
  </si>
  <si>
    <t>R3J3EQQ9TZI5ZJ,R3E7WBGK7ID0KV,RWU79XKQ6I1QF,R25X4TBMPY91LX,R27OK7G99VK0TR,R207CYDCHJJTCJ,R3PCU8XMU173BT,R1IMONDOWRNU5V</t>
  </si>
  <si>
    <t>Not quite durable and sturdy,https://m.media-amazon.com/images/W/WEBP_402378-T1/images/I/71rIggrbUCL._SY88.jpg,Working good,https://m.media-amazon.com/images/W/WEBP_402378-T1/images/I/61bKp9YO6wL._SY88.jpg,Product,Very nice product,Working well,It's a really nice product</t>
  </si>
  <si>
    <t>B08HDJ86NZ</t>
  </si>
  <si>
    <t>AEWAZDZZJLQUYVOVGBEUKSLXHQ5A,AG5HTSFRRE6NL3M5SGCUQBP7YSCA,AH725ST5NW2Y4JZPKUNTIJCUK2BA,AHV3TXIFCJPMS4D5JATCEUR266MQ,AGWIGDEMFIIUAOXYY2QATNBSUGHA,AFSTSLQUV4EVEXWKBOLEFHL2H5YQ,AGAKDNBHY2FKX7I4ACRGILU7QL7A,AFNWJUWJRHCC6HN52KMG5AKZY37Q</t>
  </si>
  <si>
    <t>R3EEUZKKK9J36I,R3HJVYCLYOY554,REDECAZ7AMPQC,R1CLH2ULIVG5U3,R2DMKIBGFKBD6R,RC89B5IAJUTR5,R3B3DDON5FH8DS,R13WAEJDI5RS36</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</si>
  <si>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</si>
  <si>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</si>
  <si>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</si>
  <si>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</si>
  <si>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B08Y1TFSP6</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</si>
  <si>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</si>
  <si>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</si>
  <si>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It's a good product.,Like,Very good item strong and useful USB cableValue for moneyThanks to amazon and producer,https://m.media-amazon.com/images/I/51112ZRE-1L._SY88.jpg,Good,Nice product and useful product,-,Sturdy but does not support 33w charging</t>
  </si>
  <si>
    <t>B08WRWPM22</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</si>
  <si>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</si>
  <si>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</si>
  <si>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</si>
  <si>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</si>
  <si>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AHW6E5LQ2BDYOIVLAJGDH45J5V5Q,AF74RSGCHPZITVFSZN76K6GKPICA,AHDD7ZNB47QA2JLYU53HD4ML3VNQ,AHV3ELGDSOWBYUQLXSPDCSHBQRHQ,AEJU4L3ZM2GTILSJZZSNSF6VUOIA,AFVD66VQMSHPDT3A6HBBBGKRXBZA,AELKHQXVSSG6NHXLFJLLNEFRQQUQ,AGYSMAC6V6RFJJOHG2FIRPOZ6CSQ</t>
  </si>
  <si>
    <t>R2X090D1YHACKR,R32ZCIH9AFNJ60,R3N57EVVG0EHAF,R3QWLE8JHROKC1,R2VTSDOOUTSQ5X,R3E6FZ75Q074KH,R1SYBQLTPFCW20,RYQT96J8HPIXE</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</si>
  <si>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</si>
  <si>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</si>
  <si>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AGV3IEFANZCKECFGUM42MRH5FNOA,AEBO7NWCNXKT4AESAN443HQH35FQ,AE7GD3VRRYQEAHDR7FXJIR23INYA,AHPAW24BI5X2GCX5M2LHI72VSJJQ,AE2VXY4CFO36MDSIMPG43XHNF4GA,AHHQEKUNVETALN7DTRHUQ2WAWEKQ,AFMIFTNTUD5PIHGONWOTRMMZ5EBA,AHOJBIZVVIIFJKRREY4B6ESVA4KA</t>
  </si>
  <si>
    <t>R1LW6NWSVTVZ2H,R3VR5WFKUS15C5,R2F6GC79OYWUKQ,R3QZ19MECGWG9A,R2MPU42MYK7GPO,R33DVXFB4VYPZZ,R1SQ7OGFR4JRUR,R1S5F9QI0M1VBZ</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</si>
  <si>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</si>
  <si>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</si>
  <si>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B08CF3D7QR</t>
  </si>
  <si>
    <t>AGYLPKPZHVYKKZHOTHCTYVEDAJ4A,AGTTU64JMX722LYCN3SOWLFPKPAQ,AFWD4ZTM7473CDWARHCDQKK73MTA,AEXCQM3FDLX3YL3UJWWUIAIUJT4A,AHUKYUWRUVRTB3IQGISXWTSPAWLQ,AFWW4UEXAJH7EAB5LTMKMSGLUN2Q,AFM5JL37WY7G6MLQUI4WAXUJME7Q,AFECO24WYFOU2KL7C3DMHTEHRU7Q</t>
  </si>
  <si>
    <t>R11MQS7WD9C3I0,R2AKH69XQY8BY4,R8GBOLYUN5UP6,R1AYVO4R25KJTA,R1HT6XM787V7FV,R339XJL1GMKHA3,R175VFSB2A32HG,R35T9LXYBSP09G</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</si>
  <si>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</si>
  <si>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</si>
  <si>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B07KSMBL2H</t>
  </si>
  <si>
    <t>Electronics|HomeTheater,TV&amp;Video|Accessories|Cables|HDMICables</t>
  </si>
  <si>
    <t>AEYJ5I6JZZPOJB6MGWRQOHRQLPSQ,AFY5TVFOMVHGBPBTIJODYDQRZM5Q,AE3O6366WGEQAANKJ76QETTUQQTQ,AEQIJCPWSBCDKUO5VROXXHWX3PPA,AGVIAQK2HQ47P7UVXHW2NBAEU7YQ,AE3D5CJ2GDUP5SQ3AAYMVAGDTX7A,AH77IQRYD54XCRMCO7XEAIAYCLPA,AEA2HQHMFG3ZGJFOLLJQ65WKIZUQ</t>
  </si>
  <si>
    <t>R1FKOKZ3HHKJBZ,R2WNMZI1EXTA0H,RCA1M3W4RIXUR,R3BKCLL6D7ZLIX,REVSR0ILY3547,R15W5KMQB95IV5,R10PB68FRUHT5V,R3TLCE9JSBU3UP</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</si>
  <si>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</si>
  <si>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</si>
  <si>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AGUAYQHARAKR2VZTRP276KAGETKQ,AFKTST2773VUOKUHE7FCR6QCAURQ,AEGLHOQOWUUUQEDV6EWXTSHIUE7A,AEHQYGI5L4FFALBMC5XMT5KXSZCA,AHJFXFGDAXEHIG2ZLUWVMZ3LWPBA,AEP4CW3UI7AJ7XM7PAAKVCB6U3ZA,AHIWCPCQ2Z4HWEM7V4HGTLVZQM6Q,AHT4JDEYWRIQGCA2WAQJ6E2POHCQ</t>
  </si>
  <si>
    <t>R1QETDIPRCX4S0,RARQYQ8POOFA9,R952F931MCOR5,R3LLDHV3WXED9C,R282YHZ5A4GMY4,R34W3B1C7RP98Q,R1467F9VL3DLSY,R3KLQRR1UM44JG</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</si>
  <si>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</si>
  <si>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</si>
  <si>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AF2XXVO7JUBUVAOBTJ3MNH4DGUFQ,AH6VDJLLPBXKCWXMLBKMBCQ2ESGA,AE642RIGZIT2VPQJOLNUZ34QVWJQ,AFLHNKQH5UQZU3ATISKSMRE2KEDQ,AF2L4MCRCIDOOREQJN7QPQ4QBZCA,AGKLZ4SUHAU47KJXDVHBBEWJODUA,AHESCOYXLCXB56F4JO45X4CZQCYA,AGGHDE6KFZHEDUDJBD5R27AYMEWA</t>
  </si>
  <si>
    <t>R20XIOU25HEX80,R2X55FA2EEUEYM,R393Z224NBTDLN,R3Q4ZCHWSAQD5B,R1AE3A4NSVM9SC,R2U1YAAZE07I1V,R36NVL58WQ7D64,R1E7GPZ569TBIZ</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</si>
  <si>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</si>
  <si>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</si>
  <si>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</si>
  <si>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</si>
  <si>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R2JPQNKCOE10UK,RQI80JG2WZXNF,R2LYZ4CUWPMUJN,R1ZBD2ZB2ZYEWX,R2ITEDC9KOCY3N,R1115HIQP3BKKJ,R31OMS6DNMI7M,R2DCFXQMUNO93L</t>
  </si>
  <si>
    <t>B0B6F7LX4C</t>
  </si>
  <si>
    <t>Electronics|HomeTheater,TV&amp;Video|Televisions|SmartTelevisions</t>
  </si>
  <si>
    <t>AHEVOQADJSSRX7DS325HSFLMP7VQ,AG7XYZRCSKX6G2OLO7DVZWIZ3PUQ,AE2THTCCQLBIUSWPF4CPXC6GGP7Q,AHUJZOV34DFEN55QQ5XOYKVKHV6Q,AELX4DI77ZHURZTDLYFU7XMP7R6Q,AE2ODWBBOBD2SITDDIEJ644OSRFQ,AFLW4WXYQ3G6HU5LBQORDDZO3FOQ,AGGRC2P6M43GDEWCAHGYAILCSKTQ</t>
  </si>
  <si>
    <t>R13UTIA6KOF6QV,R2UGDZSGFF01K7,RHHIZ45VYU5X6,R14N9HBE5EIUY0,R2WMW096T9Y0OU,R1SHIIE6M72825,R22P6BE9DBME4F,R2TEINENXTIHT2</t>
  </si>
  <si>
    <t>B082LSVT4B</t>
  </si>
  <si>
    <t>B08WRBG3XW</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</si>
  <si>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</si>
  <si>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</si>
  <si>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</si>
  <si>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</si>
  <si>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AHBNKB74LGTYUOKPAJBSKNFV45CA,AFIECTV45ADX5YPTE2VU6ORRHTGQ,AFDUJI7KG7VMZF4JGJHV4DBCA4OA,AEUWKSX5ZL7DWOOYVDOWJKBHOVXA,AHEJW5MYVFOQBEXD6BIUBB3PJBPQ,AEM2Y22BKLFYL5BK7SC56Q75ODOQ,AHWDVB4OO4S3YS5RYQZIDBNV6BUQ,AFCEDQXVCB4LUUBWXRJS6KRU62FQ</t>
  </si>
  <si>
    <t>R2PNR69G0BQG2F,R31A0WWDEYMKEW,R2C4XEWFLVU7JV,RYWES5AT5FQO6,R1PGWAY5TEWLT4,R32542OPR0QC4I,R2JDJEVZ2G7EEK,R36EHHPAQNSSOF</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</si>
  <si>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</si>
  <si>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</si>
  <si>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</si>
  <si>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</si>
  <si>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R12D1BZF9MU8TN,R32MNCWO5LGFCG,RZU3UK8OZKD6X,R3BSTKR3JUW6GY,R1ARVYPXS4XPB7,R1V6GDYE2IBX8O,R28EG2PXZTJL90,R2SQNU7OIOOLHT</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</si>
  <si>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</si>
  <si>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</si>
  <si>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AEO5FHWNOSFBT554DKQAG4ICBGFQ,AGIQ5Y7Q4MKZ542KKVFZLAIZV6GQ,AFD53TWXXCPJAYQJ7REZPW34AKKQ,AHBMHE56M3IAD7Z4KXUKREAZX3WQ,AFR4YULNFZZC5DJOWH2KNFAOM6BQ,AEP5UMK4KDMGZGBHBLZDB2R37OMA,AHLKQWAPXICPCSCIPIF6C6FOENOQ,AHTBS46SCEBGWK4SUH3FOQEORR3Q</t>
  </si>
  <si>
    <t>R1GYK05NN6747O,R1J21BZ29NGQF9,R16JCHEILBYOMW,R2WVVS88M7SH18,R2MQ3VB8ZTUS48,RBJPTKHYQ7G7U,R37PKO5FUPJW35,R38R2YC2J2BMWR</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</si>
  <si>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</si>
  <si>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</si>
  <si>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AHEVO4Q5NM4YXMG2HDDXC5XMBGRQ,AFZPH7ZAWX5VDY3HOBNYRDGIDBVA,AFURD6VVHRG4HZ36KXGXYUTVUDLA,AHJF5BZJNDLXJXSW74ZPLHGO7GUA,AFUS52CHEA75E2YGQ6SYGP3PKBGA,AGS3YC22FW2PCSH3I7ODDXETZ6BA,AGGI2H2AGOIX6IBDJRWULYUP5DPQ,AG4TU4LCQXF2XTLMMGMFTNWL3OOA</t>
  </si>
  <si>
    <t>R1SN0D4DFBKAZI,R1SX5L77L2CD6V,R1NAZ6M4QBUJMK,R25I5FXOJA76KS,R32V7DQLDSKJ99,R8QWY8HXI120P,R2OZPGGMUCLSC1,R1G4SA1P865EIS</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</si>
  <si>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</si>
  <si>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</si>
  <si>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</si>
  <si>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</si>
  <si>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</si>
  <si>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</si>
  <si>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</si>
  <si>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AFSMISGEYDYIP3Z42UTQU4AKOYZQ,AF5ILQY4KFDTO5XHHBJ42W5DXCZQ,AFBK3X6D3AHEHSYYXPL4L6JEMSLQ,AFNB6YVNGE6IT3AWQVSIG2TJ5L3Q,AGGKMIGXUM3JRNVY7HZ3JHPJ7WTQ,AFMECPERM2GI2XQJSBWEPZKODISQ,AETPKXNOTUEX5GH7WL7XQHDR5M7Q,AERFCJ6BOMVO5YW5XM5Z2ESOIK3A</t>
  </si>
  <si>
    <t>R1EBS3566VCSCG,R24MB66WRPSN2A,R25UU2M1B9BO5X,R1NXW7PGVND2LE,R3OSBPH7X9AQUK,R2I8RVEPDM0IMQ,R5RES2LABIW7Q,R3A3IRV8ZWP1U9</t>
  </si>
  <si>
    <t>B01M4GGIVU</t>
  </si>
  <si>
    <t>AGVUE2NFN2MQEOQ4PR525B2ZI5PQ,AFO4M4BQ2WS7A3LPKJY45B5C7DYQ,AG6CREU25N6P2H7RCHNIU6GGJ5BA,AHFITGJEF76CXALJZLYP6OIC4EOA,AG54MN24SX3EMMON4AMBUNL74K3Q,AF3GETWWBGMLASY2KKNNBS2VO6DQ,AHEIPXMFMVWHNPLGUXUIV5XNP2SA,AFWQRBBVJWYTYUFQHUJE63S6VXJQ</t>
  </si>
  <si>
    <t>R2DIHMHOPYEASB,R24RHE9B30YXWQ,R3DYXQZQA6PPHM,R2458DMQ9C2Z4F,R36C67830VNHAA,R2GE3ZI47UVVO,R1XMBPKJ1QP1Q9,R1L6PX82T6UT6P</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</si>
  <si>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</si>
  <si>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</si>
  <si>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</si>
  <si>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</si>
  <si>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</si>
  <si>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</si>
  <si>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</si>
  <si>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</si>
  <si>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</si>
  <si>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</si>
  <si>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</si>
  <si>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</si>
  <si>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</si>
  <si>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</si>
  <si>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</si>
  <si>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</si>
  <si>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</si>
  <si>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</si>
  <si>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</si>
  <si>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</si>
  <si>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</si>
  <si>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</si>
  <si>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</si>
  <si>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</si>
  <si>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B08QSC1XY8</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</si>
  <si>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</si>
  <si>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</si>
  <si>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</si>
  <si>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</si>
  <si>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AEQWVGESA7TDGK7KZ4DAJQGYH32A,AECGAMNNIMW5QOPOBXRYQAKMQGEA,AEA5X2W76STDCKVMFZ2WP7H7QFUA,AEWMPOUFVOFZ3WMJGHLOYQ7VGUJQ,AGLVW6SUWTW35HT5AYQR4CKA5IOA,AFSU7KWDY4KGQSFFCRXJ4IPJREAQ,AHS7DI2FACP3P3FNVH7263NLW2TA,AELNHGVCLQTWAEFDH244JJZZSVAQ</t>
  </si>
  <si>
    <t>R2Z9ENI1BK4EAB,R2JTBG4GO7WPMG,R3GKCN4UH999M8,R3EGXE69JQH9AG,RCX9JVSY2ISRL,R1UVGU3RQMOG49,R2VQFSALVKRALF,R1M45F72399D3L</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</si>
  <si>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</si>
  <si>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</si>
  <si>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</si>
  <si>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</si>
  <si>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</si>
  <si>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</si>
  <si>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</si>
  <si>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</si>
  <si>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</si>
  <si>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</si>
  <si>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</si>
  <si>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R213ILI3XNVHQ0,R1LZN1V8UCR9IU,R1EBFTZINSJ0LG,R3BKR3VZ1U81LW,R5OJ20F8H5T8U,R1FKQR9LSBVLH2,R3R8UN7IQY7EIT,R2WBDNEW6HCVSH</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</si>
  <si>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</si>
  <si>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</si>
  <si>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</si>
  <si>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</si>
  <si>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</si>
  <si>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</si>
  <si>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</si>
  <si>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</si>
  <si>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</si>
  <si>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</si>
  <si>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</si>
  <si>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</si>
  <si>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</si>
  <si>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R32JZC43P990BL,R3H7SAJ305WZL4,R37X6NTSTYLVQA,R2D7LP2EBIX3W8,R3C7TL9CMBKBQK,R3UI3Z6GBVW39Z,R331DK9D3GC0XJ,R2G3RRE7N560V7</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</si>
  <si>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</si>
  <si>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</si>
  <si>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AEYHTCWWZYU3JQBU6SLNFFT3OMVQ,AENQPV63OVBZHJ7L7V37M2ADFY7Q,AH7J7BCTWAMK2REWT4AMA2V5DPUQ,AFZSC27UUKDN5VYQVMAPYZNQTULA,AHM56NVJXROPTI5WICZITI4YAZAA,AEWZZXQWEU2QSVBCT7AJQ3FXMZWA,AFBLTBDVC23HRPXW2OQ2JDV3BNNQ,AGCX23QVQFBCYCAUWQNM4YHMKMQA</t>
  </si>
  <si>
    <t>R2AE3BN2Y58N55,R6YVRITBSRECR,R232KD83Q3MVML,R23FRK2ABESQGU,R3NE24KAHO8M69,R2PZRPBF9ZAOMA,R1DC9VBYLSSEB,R2BBEAL7JZWXYR</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</si>
  <si>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</si>
  <si>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</si>
  <si>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AHB43CZ4RHLJ5S6CBOWX6MEI7J4Q,AHP24JLRZ2DTLBEX22A6DVUJDSBA,AGLKKKJCKHZ32S7MCK46JWDZ2A3A,AHXCZCBKCKFAOJJ2GOCQS3OKPQOQ,AHZ4UBDUCUMY6IGCR67LB4P5RBXA,AHCGV72I3RKXOSSUNK3SQOB677NA,AFTCOTLY72MCSV5WHMHSZ67ZZG6A,AEF55HUCR2L3DMBXVV4SGD55JKIQ</t>
  </si>
  <si>
    <t>R1VOXBV87EI37W,R1BIBCTNJPJOX3,R2RRCA47QEK9C1,R2WHV3RU3J4985,R22K5MQ8Z8N6L2,R3TQACIQUXT2WO,R2YKPF09C6G76,R1E6GYG29CA7RM</t>
  </si>
  <si>
    <t>B07JW1Y6XV</t>
  </si>
  <si>
    <t>B07KRCW6LZ</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</si>
  <si>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</si>
  <si>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</si>
  <si>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</si>
  <si>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</si>
  <si>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</si>
  <si>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</si>
  <si>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</si>
  <si>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</si>
  <si>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</si>
  <si>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</si>
  <si>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</si>
  <si>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AGA2PZGWMQIRA46VYOTICFE7KCBA,AHI2QJ4CLTCQWACDIC2LDFJPDAPA,AEXAFY7V2ZRZI2GD2J6KDOWBZUBQ,AHAEBXTXQDY355AGFMFX3Z2VAAUQ,AETRIARSUFSMNG5LFJZMW6CBJMMQ,AEHQQTEDMSXRGSBDDEIH3JF4AOMQ,AGMG74N6WQGI376W7GEJJ4XD3ARQ,AG7QMBEFFY2LJJKKEVWMJU2BMNRQ</t>
  </si>
  <si>
    <t>R2EJIN3N3L3XKI,R2JMJ8QNG66LV4,R3B46JNPC2T4E7,R3HHJCTEJ7J9CS,R2LOAPI3SK4RCX,R1MLGZDQDKIVIF,R10KVN4LSVD459,R3BO9D050WHWVX</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</si>
  <si>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</si>
  <si>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</si>
  <si>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B09L8DSSFH</t>
  </si>
  <si>
    <t>Electronics|HomeTheater,TV&amp;Video|Accessories|RemoteControls</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</si>
  <si>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</si>
  <si>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</si>
  <si>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</si>
  <si>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</si>
  <si>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</si>
  <si>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</si>
  <si>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</si>
  <si>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</si>
  <si>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</si>
  <si>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</si>
  <si>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</si>
  <si>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</si>
  <si>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</si>
  <si>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</si>
  <si>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B082T6V3DT</t>
  </si>
  <si>
    <t>AFWJSD4AVIM6DC3YA63G2QPENQSQ,AGKSW3FNH3REYN3OKPKJN4KWXLMQ,AEI7HJU4RFV6NR5WSRDQV5ZSRYSA,AGFN3SLEECW6DYL2CVGLIHJCVVHA,AGY7ZX7WDDSGAZJBPPS3MCIL7U7A,AEX422U2J6S45PAKDJIFJB7WNVLQ,AEHU6ETDR7HVQOGLKITDETHZEO7A,AE7VL5JTR7ZZ67UPBM6KP2NYEOYQ</t>
  </si>
  <si>
    <t>R1Q0PEVL6X8WZJ,RW0MMI9AUXK5J,R2F3ACPBFRCFSK,R2SB3XYC8XHNUQ,R5L8G10EKZ9ZR,R3W2X53D3BLIBR,R29J3JSPZYQYCM,R35I0ZZH2J58P7</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</si>
  <si>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</si>
  <si>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</si>
  <si>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Electronics|HomeTheater,TV&amp;Video|Televisions|StandardTelevisions</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</si>
  <si>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</si>
  <si>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</si>
  <si>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B0BFWGBX61</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</si>
  <si>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</si>
  <si>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</si>
  <si>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</si>
  <si>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</si>
  <si>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</si>
  <si>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</si>
  <si>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RJ19CW7WCSFUI,R3W3PK017U6SIG,RJB32KHP5D5O3,R3POHJCTG2XX71,R1EKLLUH4KRRS9,R2S00YTPGW362,R24N5IPVE7LGCM,R2ZOR8P02Z5J8F</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</si>
  <si>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</si>
  <si>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</si>
  <si>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B09Q5SWVBJ</t>
  </si>
  <si>
    <t>B0B4DT8MKT</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</si>
  <si>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</si>
  <si>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</si>
  <si>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</si>
  <si>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</si>
  <si>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</si>
  <si>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</si>
  <si>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</si>
  <si>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</si>
  <si>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AED54H4JXQGZT6GANH6PJN4SNU7Q,AF652OHBGHAEER2HLOH45T6E65CQ,AFJLA3VGFKFSX3VC6UC4ZAYVR4DQ,AFGQN6RWDATMEVHEO5POPH6VYFRQ,AENYOOBQJZGYT4GNQRR3YEKI7KAQ,AHKZN2KHHR7CQWCGJDX26C5TBHXQ,AHMJ5EEDULQII3FGSNR7PSHQABVA,AEA4764BEJKLL5UEYQ75K6TRRD3A</t>
  </si>
  <si>
    <t>R3MXMT6V18JJ1P,R1BQE9L2M5L12J,R369X3BEG4QPC4,R1ZBU0U8R5KBQD,R1A0NYJ6MOX3U3,R3RYEYCYNV47BZ,R28TZ1RZWX14PP,RNGN2ZRL685Z5</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</si>
  <si>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</si>
  <si>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</si>
  <si>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</si>
  <si>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</si>
  <si>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</si>
  <si>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</si>
  <si>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</si>
  <si>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</si>
  <si>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</si>
  <si>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</si>
  <si>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</si>
  <si>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</si>
  <si>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R37S13YALMRPGK,R2OU2YTGFEMJHE,R25SDG11W8EAU9,R2W38EQOY97N87,R2U8MOGE4JDKBF,R2CN3CX7SGEWDK,RX74XLMFH35PD,R1B861YJE8YL2B</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</si>
  <si>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</si>
  <si>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</si>
  <si>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AG6WSLLXZY52HSQUY5PRCXTCYQYQ,AHGJ2DNFP3OJWO73XW2R7TDXI7WA,AGIC6PASSVB4T3KTZHK6ADD23GCA,AH4TEK5IQCC2BSF2KSQNKQEXAPLA,AFJIYRZTBOJBOWYQ5RNA36DBBXOA,AGCRWRS4RJYVGVKINV3VAR4CGDWA,AEGPWBXEAWPF6XRT7EZJOYJQA6DQ,AF5BU6DZ446HN4DTCO7W7AWXBJBA</t>
  </si>
  <si>
    <t>R3CR9H6ABJ4Q4O,R2S5VBYYN51ELA,R1U0718A15KBBU,R9YRKNJ667H1E,RAWMG4UI4CZD3,R877Y6K5MW32G,RC458V57ETXDN,R2VOHT3T6361C5</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</si>
  <si>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</si>
  <si>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</si>
  <si>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B09Q8HMKZX</t>
  </si>
  <si>
    <t>AF6SKHWKK53BMAI6UVJA5FJMLK3A,AHIWSTMUSIYZAZQAMOLMPJHR7NMA,AHYDC5KBSNP2LD5ZV5SXO3CQSCDQ,AGACLGW4IBQOHLA6UJBIUNGVBRMQ,AGFX4BFHOC6FXDFPD2O24RCD32NQ,AGMXX5UGO3VXFAN2HOVYOWQYTRYA,AGNGZAPY5HMB7OOQAXQ3MH5OLVSA,AHR4VQLVSWORK3A35U3QA6IOEEBA</t>
  </si>
  <si>
    <t>R1LG3XV2XYCQQB,RPVNHPEU1HG9F,R1MD4LW015PP00,R5RCZRA2XSJVU,R1TPVT7TXNNW2,R1GYI0Y69RU13,R3S5U7BJ1KTKAU,R3F02OAHFU646V</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</si>
  <si>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</si>
  <si>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</si>
  <si>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AFXQSBDW6232K22UMJWF5PMYX5RQ,AG4IENR3HNMEINBTJS3PET6VQY3Q,AEYIYXI67FZ3H57OBTA2BGZBGTHQ,AFUSP4NL7DIIS7CADTLDHGFLNOMQ,AEJG6XAZFMVQ7NRKCXG3ZCC3DIVA,AFIS3N547NISE4TGX3YU6F4X2AGQ,AGIJM2HE6GKI3I75OJ7PODHPP67Q,AGNXWXFWLOYZAYJ5PRIM2NB57E4A</t>
  </si>
  <si>
    <t>R3FTW5HNPCX66C,RM7IFDV9KNC2O,RK9JKA9U9LZ49,R15UN38LGPS71W,RCBVF30PUU6UT,R1I75CYBWWYB2G,R2Z5R4CWX4B3KB,RX4O8WQ6VY2AS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</si>
  <si>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</si>
  <si>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</si>
  <si>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Electronics|HomeTheater,TV&amp;Video|Accessories|TVMounts,Stands&amp;Turntables|TVWall&amp;CeilingMounts</t>
  </si>
  <si>
    <t>AGZU6C2XL3X2B4NEWLQJDSJ75QGA,AHY62YAUHMMGFKSBGCECVGKXY2UQ,AEMGDIDXCHHDMTAJHRNXBUWISFQQ,AHQNYNRXESALGWMUFS6ITFGOVGMQ,AH7GOHZT6M5G6ELWPDTVZVKRZ7ZA,AEHIRIOGHJKVTFYHFZVQ322CMZMA,AFUU5Q42TD7WLXRGKOBMRGUZWRFQ,AFUV6WMMWSY6UM3P6ATQ6SME3H7A</t>
  </si>
  <si>
    <t>R9GNL4OF49DH6,R2I0MJPJI6FOIE,R732VQVZLKUGL,R3L55JQKYQUMNC,R2MN9LXLLTNJ58,RY71WCYL05RXL,RPFUVX3Z31TRO,RO7LRFL67Z505</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</si>
  <si>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</si>
  <si>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</si>
  <si>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AHVZCQP5SYIVGZJK4LRP55ZXWETA,AF6YDBL3KYIK3LBKKDIHUMOLKN4Q,AHKL2U5BIK4ZODWORRJ5RWNLL2TQ,AFKZHMXRXMRTVZLMHATTD53AVKRA,AGFTWXF3QWIHMPN7SMTSHB6HNJ7Q,AE4G376L73UNPWICYOSYO2KNXYJA,AHGFA5MNVOFDMIL3322YZ6IOA5VA,AGUR3CFYVZUMDJQIESKOIQOGV7AA</t>
  </si>
  <si>
    <t>R1BC08IFG4REKS,R1FJKIHIO54SOW,R3JR48W2CI480,R3JH7SHSXDT1GT,R35QWAY83WL8H6,R25N2U90N2A5AS,R19AK3DT3JOE82,R210WJI15JCSRE</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</si>
  <si>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</si>
  <si>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</si>
  <si>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</si>
  <si>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</si>
  <si>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</si>
  <si>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</si>
  <si>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AGE6O2NLNA3NUGORPU4SDK2S23QQ,AEXZDEFVFQ3LW6DKHRGXLPWF63DQ,AHU4FNYTFWSGG5TMN53LED2U7X2Q,AEH463ZLT7U67XS3DWK2Y27GLVWQ,AGOXDFXDUHGRNK5JD2YNYIZ72AEQ,AEDLXBJM6UISEM4SXR6YUIY4KNCQ,AGHUNVKMP4YTSSYUDMEX3JJJ5I3Q,AH5IBUYCUMQE3ZLKBJ3PLWNMXDIQ</t>
  </si>
  <si>
    <t>R27HJ954EMEOQK,R2EPGPZGPWXR4I,R1KUXERHI948E7,R1YRGKI6652QR,R3DCUTJ6CQCASZ,R11TECZ2LD0OKP,R276HYHWQ5B09O,R2HOVRWP63K3OL</t>
  </si>
  <si>
    <t>B09RFC46VP</t>
  </si>
  <si>
    <t>B08R69VDHT</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</si>
  <si>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</si>
  <si>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</si>
  <si>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</si>
  <si>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</si>
  <si>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AFJVYK4FXVGRSTSLGVUE5JGB2NVA,AEVJIJSEUXPBRKOQ2PB4JNBUTFRA,AGRLDCPA7VJZZTV4GUIODVQ3DTHA,AEUDATTJUCKFQ5ETVLUU57ZZ3XXQ,AEGR6ZYWXPEZWM7JUEBWQHAOPS2A,AEETOHX32FYDRI6SIAW7L76Q2NHQ,AELSOXQRZBOFSSY4HJUR4Y7ASQBA,AFJ6ALITTDOSUNPSFLRGDVIAEWBQ</t>
  </si>
  <si>
    <t>RMEKYV7XWTWKV,R1PYVXH6MGUQLU,R3FUT08S34HBHW,R2X57Q7030Q9DG,REPXGC5R2LG85,R399JBQZ8JKDKC,R1N2RQSGT02EZJ,R1NGVE16U4ZUIR</t>
  </si>
  <si>
    <t>B09CMP1SC8</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</si>
  <si>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</si>
  <si>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</si>
  <si>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</si>
  <si>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</si>
  <si>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</si>
  <si>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</si>
  <si>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B09ZPM4C2C</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</si>
  <si>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</si>
  <si>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</si>
  <si>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</si>
  <si>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</si>
  <si>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</si>
  <si>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</si>
  <si>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</si>
  <si>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</si>
  <si>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</si>
  <si>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</si>
  <si>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R35LMI5GBW0RX3,R35IGWMP7EV49V,R3KQ92E1PGHL45,RZU6RWH3LJNWV,R2KYY1GC45E5SL,R3M55L4CWCO99H,R3W4I9B0JTZJH4,R30ELP5YFHQ2F3</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</si>
  <si>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</si>
  <si>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</si>
  <si>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</si>
  <si>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</si>
  <si>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</si>
  <si>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</si>
  <si>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</si>
  <si>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</si>
  <si>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</si>
  <si>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AFZBEV4BOWGRSEH2PK7D65ZW66PA,AFXQ3YGENWMRX36NXEBSR2ROPG5Q,AHD5PGE5RBBE2T3G427T32V7OROA,AELM6ILLTWBSXJXOKMNA2GM3DTKQ,AFXYY4Z4QM34XOLVVYKZSNZGBBBA,AFHZLQ2Q3GSCQCWMF4N66DXXVJCQ,AF62LB4BMTMNZXCHTSXSEKCXZFLQ,AE5KLF5JEOL4PMUGKERILYLPDSNA</t>
  </si>
  <si>
    <t>R3MHRRK05RD01A,R14A3U8XTK1D7X,R1F10MFQBXZA8W,RAT511FHTC8Q4,R11FM1DRG1FNOI,R1RZDRQI3RD780,RJS87YIWGG7GF,R2JI1L2FTMA3ZW</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</si>
  <si>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</si>
  <si>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</si>
  <si>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</si>
  <si>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</si>
  <si>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</si>
  <si>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</si>
  <si>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</si>
  <si>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AEXK37TSBFHSP2TYE63YPKETWQ7Q,AEKMVX2VDNNX4ZFXI67SGKMJGZAQ,AFEIIEKX6JEHS3CPGCSIYLGCNKFA,AFDYUQAM7Y56P4R5CREI5OBPHSLA,AGEPZSRFODWZ4XUTXO2HNWLJIMJA,AH25HG24NISHLQPFOZA77WS5CUFQ,AFZ7US7H622UBLYL4ZX2XEHT7FHQ,AFDDH5QGUJ2NHJZBIAPEQVUIQCKA</t>
  </si>
  <si>
    <t>R10365HEDURWI9,R5RP542IMC4OI,RX2HFWXTTQDTS,R2636VYPMOZV9,RW2Z2YM3K8UV5,RVNGA0FEAXYHI,R2K7MABWMAQE26,R33YS4PO3JWU23</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</si>
  <si>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</si>
  <si>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</si>
  <si>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B0B1YZX72F</t>
  </si>
  <si>
    <t>B092BJMT8Q</t>
  </si>
  <si>
    <t>B0BMXMLSMM</t>
  </si>
  <si>
    <t>AHFENRYJG4LPXDTUGEMG335VICSQ,AGSV37DJ5QTUYOXFJNPD4W7GXVFA,AGDEVIAYABTMIJLTYWTUS5M5VBTA,AFKDGUQ5TMGT3PXBDHAWPRE5CACQ,AHWENSYYF2QDH3EX4REMVGBEMMLQ,AGJOGZAGBMX7PBCUAILD2YIM5MAA,AF5EHUH4GWB7JZ3PZ53Z2DOYK5WQ,AHHT4VWMFYSASNW6RH2Q65C6YNDA</t>
  </si>
  <si>
    <t>R14ZOPYFHOYYRQ,R1GQH74NUCJZZ7,R1BNWIYBRSI1Z6,R347KU67LE6JEH,RMGA8IGV2WQDX,R2782FIPC5T4KM,R220M468LVHIE1,RA1PNAU355MLG</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</si>
  <si>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</si>
  <si>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</si>
  <si>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</si>
  <si>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</si>
  <si>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</si>
  <si>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AGMJ6TDLOVZIR5ZU65TLJFSLG2BQ,AGPK7U5SHXBYBXEWBTRCIAZSB6LQ,AHXYETFF4XMSAI4VAHP24XL5SSTA,AGMUJCTMBNQBOGHL6UPSSF4KSNUA,AGEUQD256CS42A6PDKDB75VZRADA,AHGA46UDDADBRAB5FOHX6XY2DBVQ,AHUVYZMQ6PWI54UXP7SLLS4ZU46A,AHVS66CFEP5AXDC35N4ME4SU4X5Q</t>
  </si>
  <si>
    <t>R3AZDEK3MQA3RA,RXF3HCCBWV0VB,R6CVYFDUXBS36,R1QMN1WQJIWAB7,R2MOVGGWRV4ZPE,R2Z00XYFTN4T2Y,R294UWCBOTKD8H,R3NPDCAH895UHB</t>
  </si>
  <si>
    <t>B09Q5P2MT3</t>
  </si>
  <si>
    <t>B08HDH26JX</t>
  </si>
  <si>
    <t>B09VT6JKRP</t>
  </si>
  <si>
    <t>AEC4ANXPPWN4RV5YG4JXEVPUXTHA,AGDQOOPS6XJBBWHH34E4NJJUCN6Q,AE7QAFZ3XNWF3O4BK4WIGFB3JGIQ,AFVQ5YGAAENELAHUFPH2MAVYIWTQ,AHTWP7R2AL6U4QIX73CNJ7Y7BBDQ,AEHQERYQKTKY5OMTF5KOWEIVCSQA,AGHYPI3NVH2LTDBF4N7QXV5CQEVA,AHCA5SEFUQQWPNVIGU2QCAWNMDKA</t>
  </si>
  <si>
    <t>R3ET6IRJTU70BS,R3589B83QJ7IR8,R19UEB6ST57UVR,RG7D4BZAWAW7I,R32C8DOWXVBIQP,R14MFGZY1ZD0M6,RD2T9Z6AG9GBY,ROTSX1QO0ZBS6</t>
  </si>
  <si>
    <t>B09T3KB6JZ</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</si>
  <si>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</si>
  <si>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</si>
  <si>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</si>
  <si>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</si>
  <si>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AFOYOG3YKIOLPTLR3RZNRGUHHEAQ,AENFRNJLSQPJICHCPKWOMUBY6RZQ,AGFJSRWCBODKCJT6UZRNZJGS7REA,AGEJSKUSIVTSJWJU7VP34MUN2TAQ,AG4MIJFPUX7ACHTA37OTFR2POWAQ,AGKBVK7XMXHCSEHT2ENTPCTVRBIA,AGGNPDA4Y5XGITWNNOOODFOYXUDA,AEUAAKEA5FFOZ66HNIUQI3OJQDQA</t>
  </si>
  <si>
    <t>R32XZQTB1BP0J8,R2NHRHTL743ZMA,R10FKRAEORI9L,REVEDLADDDB1V,R36GKVZB8QEVRH,R2GVIPC51M5OO6,R353OSCK8VF5E3,R30ADKRID5GLDX</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</si>
  <si>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</si>
  <si>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</si>
  <si>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</si>
  <si>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</si>
  <si>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</si>
  <si>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</si>
  <si>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AH5JH2QLZDYXTHIDXBBLTDHQUALA,AGY6OOO6NIXEY5CJIHB4LUUUQJLQ,AHCJ2GWM5V4XDOBLR4UU2RV4ERKA,AFBURR5C3CR7XL4WPXXV5ZEDDZPA,AFWFYPM37ORBVNKGLW4EETQML7TQ,AHFT6MCOAFZXAUNCYQYPBI7YYF4A,AHA2QGFQYDUQ57OW7ATIM3QVTIIA,AFI5YRB4PKR26ECAXNTMOWMXMEQA</t>
  </si>
  <si>
    <t>R168J8VQSY0OH5,R18LTVF8A76SR3,RVRLO0A6SRBIU,R3VH49P53CT04T,RSEQE3YO0NKC0,R3A8QATMFQYP3W,R374YBV58QVZRY,R233DLMRTKEDS4</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</si>
  <si>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</si>
  <si>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</si>
  <si>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AHQC27SWWMUOTO3W7NGIG7KPX2AQ,AH3ZNJWSAOEWIBD3NFLGHZZOOMIQ,AFAFMRV4L35642NQMP3WELYPQ6ZQ,AG6GKJFYOVO2OJCRV73FBUIBAJLQ,AEWU6OTDLIVY6F2UAY2UYYQSGOPQ,AFOPBEQ5YUOBWJ7TBDFITQFZSN3Q,AETRLRK4QNNUXN3RRQ7BWMBAFXCA,AFXO2ER7GFIH4WDPPZX6LRZX3X7Q</t>
  </si>
  <si>
    <t>R30SWI8U6K7PDR,R2K3WL7JFGLDI,R2WXWZRPAKQ1GP,R29PWDI4WOF8FK,R26V2X161L8NR5,R3B4VBD2NKURWM,R3A6QVJ73S0FLJ,RSP7D739UWRFL</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</si>
  <si>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</si>
  <si>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</si>
  <si>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AFKENW6K3CFMTD3EGXQCUGK5XWWA,AHW52L6QGPO7TTN7LC3B5JVJNRDQ,AGDOSBSPQWBNRA3G4IV3YWOVIOXQ,AFOTDDBZZITX2HTAZ7HBQ3I4BZYA,AEEXKG5AG3K2ZV5EDWTS44RP245Q,AGHPERSZ5ZUKU6VDRTYPQ3IOGQUQ,AHY6R6FREC2FHKQYBVIBR3XJKPVA,AFCKW7CNBDUGWITOVBVJGAQYTW6A</t>
  </si>
  <si>
    <t>R3ROJ6AWGN2UFN,R3160KII7MBSDT,R8ZDM5P3NBJ6V,R2XYESNNUWI2DP,R1UHCZ5GEKZFZL,R2LUS6OIA1FUIY,R3TNBYI02BNXDP,R341FNER86M2NB</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</si>
  <si>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</si>
  <si>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</si>
  <si>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AHDC2HUUNEL6GRJRX5TTOVKITONQ,AEBMIYML42WN2LWWZ4VIYP6IYPJA,AGMWSX5A6BMRWUFEIC4KPWXAJ4YQ,AGIBHP2JIWGT67DQJYQTYMAXKTQA,AE53NI5ENHBJCJOCII2GH6FLUOUA,AFI7P52BGRV2NZVRGTJLLCBGJC6Q,AHJ7V4RXBRFQB2OARDFFSNWHNIRQ,AGKCX7P476LO5R2Q3HYVXO2BCSFQ</t>
  </si>
  <si>
    <t>R3UKO8DK958TVU,RQQT9ZUZIJ2J9,R243SOUNFQGU4K,RSHK5RYDB3VH6,R2HTAIZTX7XKXG,RHB3ONZ4OL1N2,R3Q0E1AI2I2B30,RO78JI2HT6J3P</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</si>
  <si>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</si>
  <si>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</si>
  <si>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</si>
  <si>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</si>
  <si>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</si>
  <si>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</si>
  <si>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AGHKFSJFKP7E3JJOXV3C6UPGZKQA,AFAZO5BDXQFTNM5IUP2X6F5XIIVQ,AFAZO3VRRBIL6DP5UI4B2UDILGRQ,AEBEUDL2VRUKJQ3R52K2SQR5JHJQ,AEYPXWWAKKOQEX2Z6HKEVFCYZ4EA,AHMURR4YBS77BA3QJ43PBIRDLLSA,AFAH6ZDWWYSXCWPETRIORFGRILAA,AGRSOPDTA7U5B4WO5BHUCRZI5KRQ</t>
  </si>
  <si>
    <t>R2W93BKACGQMYR,R3L9WB85IB0Y5O,R15PHQG6E08SRK,RGAGJH8NCQG57,R1I4MAFYK4CVTO,RVP0VF5HL82LG,R2P3J8JNKDB1SK,RD9IPXKRI6ZDY</t>
  </si>
  <si>
    <t>B0B6F98KJJ</t>
  </si>
  <si>
    <t>B07JNVF678</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</si>
  <si>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</si>
  <si>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</si>
  <si>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</si>
  <si>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</si>
  <si>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</si>
  <si>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</si>
  <si>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</si>
  <si>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</si>
  <si>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</si>
  <si>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</si>
  <si>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B0981XSZJ7</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</si>
  <si>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</si>
  <si>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</si>
  <si>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</si>
  <si>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</si>
  <si>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AHY6AK5LXBTGXDDXSU57ISMDW55Q,AGULFHMPCHCL32WCIP4GEGWFVZEQ,AFVZXMXYRXVM3VBDLGX45W34GQ4Q,AFT4N4FD4G7EYIOZIYP6KBRGU66A</t>
  </si>
  <si>
    <t>R2G4T57OLXDVPL,R3IQ8PWVTWENBY,RH6UHEBP622FT,R3RHA159FH0SOQ</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</si>
  <si>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</si>
  <si>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</si>
  <si>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</si>
  <si>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</si>
  <si>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</si>
  <si>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</si>
  <si>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</si>
  <si>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</si>
  <si>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B09YL9SN9B</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</si>
  <si>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</si>
  <si>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</si>
  <si>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</si>
  <si>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</si>
  <si>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B09TT6BFDX</t>
  </si>
  <si>
    <t>AG47CSNDLDSLE7BQWBCUPL4IMBZQ,AERVJSFWEB7B63J46ZBDVGL4HEPA,AH7UKBIDDPO4XM2ZIT5IFSGEAIDA,AFVUB7JIZ754R5LHBFCOBLWFL67A,AF2XIRDLVIWFTUBDJMEWJOLB76OA,AFRLBEKPIN22S4K4PBHUJ5PQPI6A,AEMQUDDYUEXPRJ2C64I33YVVSQXA,AFHNMLRH3T77DAFEJ6UUIVBTMB3A</t>
  </si>
  <si>
    <t>R175A66P22YRW5,R1UO8F94EK9479,R10MKW1UG3KEPV,R1LK4Q221ZFEZJ,RIDD37MLHUPMC,R3PMLB832O0JFF,R2MQKPT7ABOBFJ,R26NZETS68YSC5</t>
  </si>
  <si>
    <t>Good product,Good,Nice product, fits exactly.,Good product,Fantastic remote cover to buy. It fits the LG 2022 model's UQ80 as well...A very good product.,Done the job but value high.,Product isn't bad, but the rate is very Expensive.,Nice</t>
  </si>
  <si>
    <t>B09KH58JZR</t>
  </si>
  <si>
    <t>AGNRJFR7GTAKNDLEQNVGQMRVURVQ,AGKFJL7J7K55WKEOE2PSU5WEXEAA,AFDHJS4AKUMVMWYEP5HW33C5NQHQ,AHA46ZPX4RCAEYAPE2XW7RQES5IA,AH4LJDHSBLPNJYLQGQ53EQ6DBVZA,AFHWTIWTNOD6HUF5VGHUIVQB3VKA,AGM6RW6V2RSFD5F6ILCN44YX4Y7Q,AHIMDVA5GYWGVLVSZBG3ZFVKF5VA</t>
  </si>
  <si>
    <t>R306AVQBBWQ1YE,R2QUKWK9SVJK5Y,R1DC9LG4LVK25,R2AUE6YKA26YXZ,R390FSCLMOWBPU,R2HMOFBLHZ3014,R1U4128PGOJW3J,R1LB6DVEJPMA1Q</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</si>
  <si>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</si>
  <si>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</si>
  <si>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</si>
  <si>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</si>
  <si>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</si>
  <si>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</si>
  <si>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AEZDBVRL3E3S2Q2C7LEY3TTQVVFA,AGASCT5TE6VHAHRFTOBANIS3CEIA,AFHGWFMHIMQWZDC7MDWA55EBUZEQ,AH5QCHOEUTDOJFO6UV2CGMZU5SUQ,AH47N5DDNXGCIUMG3NVONJ6SERZA,AF6N6OWYE2EZASDJCO4BOQD7AFIA,AFET7BHXMVHWJN5AS7AR3VHLW5ZA,AFZL3ATLXN5TG5KBUMLEY2ABSMWA</t>
  </si>
  <si>
    <t>R1B1J4358749FT,R1BF5SS2AD8WCT,R3M2ZIVIR8KIFB,R4FCBHSKL92PJ,R2XO77R7XKY30O,RS96LTGI8BWQ7,RKYSZQWYQIFBV,R284MA5RVLO6CF</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</si>
  <si>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</si>
  <si>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</si>
  <si>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B0B21C4BMX</t>
  </si>
  <si>
    <t>AH4LJDHSBLPNJYLQGQ53EQ6DBVZA,AF4BWMWZI7TTQY2YTE2HTHRB3NHQ,AGG22XY7PCKPZDT6352IVLL2H34A,AGTO2SOXJTD3K6T7WPUHCT6SUMKA,AF5CIA2LXA75JJFRVWLKGOLKZIHQ,AFVHCWF76EOX4NMKE2ZUU67CEOBQ,AGUZMT2E4HNC5VF25OWLAUF6KBGA,AE3GY55N5USCMWLS2JIO7CZFS5FQ</t>
  </si>
  <si>
    <t>R15R4BV0MI9SH1,R3L67FMAFHYG6H,R1GR1N3BCB3VVZ,R1E0GBU7BQ6CSV,R28IGDF71QMQZO,R3NFH3J30CCSO9,R3VCM9XQOZO7IX,RD2MZ0Y1MQGF2</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</si>
  <si>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</si>
  <si>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</si>
  <si>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</si>
  <si>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R23AXPPZ5G7J6Q,R2U7YYESQ3433I,RMUJQEHAD3JV3,R1SFABVO7E4KZO,R2DFBJB0TJUK4H,R1A0YQ72E7P6KT,R3AXDDTW3B5UGJ,R3F3ZASCS3C7S3</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</si>
  <si>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</si>
  <si>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</si>
  <si>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</si>
  <si>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</si>
  <si>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</si>
  <si>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</si>
  <si>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</si>
  <si>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</si>
  <si>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B099K9ZX65</t>
  </si>
  <si>
    <t>AFP334GQV3WBH6XJIX5VITMYOH2A,AHAIKXSSOQ7R5GBPVSBR6VE72QVQ,AHTSXQI7JAQVYVVQE6DK4B2EJSPQ,AH3DODDCISNEXGUHYV4MRDQ3H36Q,AFNNLWHF3B35C5XQN3Y6T77GIJFQ,AHN73IF2MNKIJ2MEMND5ODN7XDFA,AGG44FGU5A2RZMRCILNFIV6SCYDA,AHFQGP45QKIEFKYOCYUH4DP63XGQ</t>
  </si>
  <si>
    <t>R1Z33CAT0B5EQM,R38KPAP35GXYOK,R26YGSNK20I13P,R2LRI9HDQ8EDA4,R1GGE338ZSBHFP,R195Z8O5JXM9OY,R11CX4EPU303P9,R27JZDVM9VS7Y5</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</si>
  <si>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</si>
  <si>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</si>
  <si>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B015OW3M1W</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</si>
  <si>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</si>
  <si>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</si>
  <si>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</si>
  <si>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</si>
  <si>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</si>
  <si>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</si>
  <si>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</si>
  <si>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</si>
  <si>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</si>
  <si>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AF3IXM2LI57OSMIOBF55GYWRIYKA,AHDY3KBEOCPCYVEOYWZEYYPHAMUA,AFABWJZ3775SMVWMSWGYY4DDN6WQ,AF74JR6NGSLT6D6ZFPER3HOIV3KA,AHLGDWS4WYSZUEJTU2Y67QSUHV6A,AHX37NMZHULN3JJW4ULDOJ2RWYUA,AEVVZCUP5D2P4FWGD3AOPDGJJY4A,AG3NMRPAMYUG6GWM4J2RLJHFIBVQ</t>
  </si>
  <si>
    <t>R148TZG032T23O,R3NNEPKX2Y3RFA,R28AX5SR6R1EGR,R2CWMUCMP4HSPD,R1NMPVJYSJ118G,R1RPVBVR6TBTIP,RAZHKBDIIJ0NH,R248RAUMOHV8PU</t>
  </si>
  <si>
    <t>B09MM6P76N</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</si>
  <si>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</si>
  <si>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</si>
  <si>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</si>
  <si>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</si>
  <si>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Electronics|HomeTheater,TV&amp;Video|Accessories|Cables|RCACables</t>
  </si>
  <si>
    <t>AEPML5IRZNUCCZNZDPAXESOPY6OA,AGFWXRZUB5TYEIPWSULPTK7LHSYA,AFUYCL7FL7ZSW4J7EI5DHXNR7NSQ,AEMQ4TSBHCLS2GHF4C4K3CHKM6QA,AENDL564LHLXLMAUI3U3D6KV5R5A,AEHF7TORHRTMJOSTX2KYEILWRDEQ,AFL6MZDS6GWY7546AYCY3Q5L636A,AFV56MGUGR7UTIGTA35IS5TUVXHA</t>
  </si>
  <si>
    <t>R1G81NIXTA4Q20,RZWZCWS5OSBP1,R2W1MPYI9H8S4T,R3MNP5J7S2T1YC,R9I0QZ1U8YU92,R226UNRVT8C1UE,R7A4EU8NKCTXI,R3KLYYUBC7THAD</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</si>
  <si>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</si>
  <si>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</si>
  <si>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B09QGZM8QB</t>
  </si>
  <si>
    <t>Wayona Usb Type C 65W 6Ft/2M Long Fast Charging Cable Compatible For Samsung S22 S20 Fe S21 Ultra A33 A53 A01 A73 A70 A51 M33 M53 M51 M31(2M, Black)</t>
  </si>
  <si>
    <t>B08L4SBJRY</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</si>
  <si>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</si>
  <si>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</si>
  <si>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</si>
  <si>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R375X8JYM7319I,RJ5U2OT67JPML,R1CENO6ESG485Z,RBKGVCEB3S8C2,R2ISR7TBORKI9B,R33BQQEDDFKSME,R2CEQPEZJ0VDR2,RX593R5637QHH</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</si>
  <si>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</si>
  <si>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</si>
  <si>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</si>
  <si>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</si>
  <si>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</si>
  <si>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</si>
  <si>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</si>
  <si>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</si>
  <si>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</si>
  <si>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</si>
  <si>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</si>
  <si>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AFCWL3MX7BP2ZUDD37MEAENZDQ2A,AGGFXDLCFZMTLJJDR3ZFKEOXCFLQ,AHEBPCKZFBKQMB6FXQLRP72OG4ZQ,AF2V6W7LKARBMZQLFL44AY6KYOCA,AGGGM5HE2PLQKZV33JOD6K2TYPQQ,AG5VQTV5OVY2Q42ZQPWXTRU2PSLQ,AFZ5KWM4MSPU25YIO2CYGGSNYV6Q,AE6THY5M7QTHCQRZ6PIUENS3NY4A</t>
  </si>
  <si>
    <t>RC3ZLDRM8GA9T,RMDN4PSDM8SKK,R1YFAMDJ7P0SY3,R2WX7G1LIQSEBM,R2L4UCJ30902KF,R2MCXM8TACTRFL,R1KFS9LDEOT49N,R29FE7S1YAMO8N</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</si>
  <si>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</si>
  <si>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</si>
  <si>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B08TGG316Z</t>
  </si>
  <si>
    <t>AFO7T5DJCA34LXNLPEMNTUPHBA3Q,AEOKQXQO42VI27RS7S6H6RDJTJWQ,AGMHQJ2A77R33DA4XP3ZHYOMOTHQ</t>
  </si>
  <si>
    <t>R1482M3Z6TF62M,RX9ISCNT5KUMA,RY1MX82BJD2VD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</si>
  <si>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</si>
  <si>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</si>
  <si>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</si>
  <si>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</si>
  <si>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</si>
  <si>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</si>
  <si>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B08PSQRW2T</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</si>
  <si>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</si>
  <si>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</si>
  <si>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</si>
  <si>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</si>
  <si>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B08RX8G496</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</si>
  <si>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</si>
  <si>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</si>
  <si>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</si>
  <si>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</si>
  <si>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B08CS3BT4L</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</si>
  <si>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</si>
  <si>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</si>
  <si>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</si>
  <si>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</si>
  <si>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</si>
  <si>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</si>
  <si>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</si>
  <si>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</si>
  <si>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AECPQWPXGTZOXEYOPZXTZQ5ZG23Q,AFSSY7GGVWHL2TLE5ESRJXJJEK4Q,AEII2B5GAPQWGZCTI2PIMOEFJMRA,AGIJABWDG4M75P6SIANOPH6CGIVQ,AHXNYKCNRYNZPT4HEFZT6JUXRDOA,AFT36LVR44MBK7LQ2WQZOYCZUS2Q,AEVBWSNHEFMTADA24TBEUGDGLZMQ,AF36ZMROXP35IOQKSQ6BK4FEPNAQ</t>
  </si>
  <si>
    <t>R2C462047AF3K7,R1ZW56KYUKB2QU,RV9D590OVPKU7,R1PYZJZNO9WTLJ,R13082370PJO1Z,R24A2AS5G62W6G,RBIB6RYE55F7,R30XR6S4XC243Y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</si>
  <si>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</si>
  <si>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</si>
  <si>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AFPP23GZ4AVHPQZCTP3HRAABLJLA,AHRMZ6CNNUQLTLK7V4NXSXQSUOPQ,AHYNWZDQUEHA3LHM2UGWGPEF5RZQ,AGJ4SX7KMBI7JTCLN2M2NDKHLBYQ,AHG274KYTUFW4U6M4Q3RXSY3PFLA,AGUDFIEXE7SNZX63QNMDTVSNXB3A,AGDFLPE27MVR57QZ5JFVGQXDDKSA,AG6CUGEEGHQL2ZZ3VHASUJTHLORA</t>
  </si>
  <si>
    <t>R3IUYQZ1BP7QPB,R3RCM1DK0EBGWB,R34I2C57PM5OA3,R50BAXXBZWYIE,R3FJLW84WDDV2Y,R37IQ5X53ZJC0B,R2V5FI682BEH55,R12NKL4CWR1GAZ</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</si>
  <si>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</si>
  <si>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</si>
  <si>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Electronics|HomeTheater,TV&amp;Video|Accessories|Cables|OpticalCables</t>
  </si>
  <si>
    <t>AG44ZU44LAA7BHECDW5VB2ZMEP2A,AGP33PWKFF63FWCVM7D7LPQHFGLQ,AGVLBEJH5PAT5HSTWGHSFXU5D5ZA,AFTC5SKWCK3WMQKPPUNHEUCBJVLA,AGICMMOTS42OFSDTZOVJ4C5P3LEA,AE3GIVX24R4R67DU2MXLX24XYCIQ,AEL5WI53X4OUCZBTBH5Z7SNT63YA,AHLCFOXSW7PKG6NWJAYZXJJBHCPQ</t>
  </si>
  <si>
    <t>R25CCWBNTJMZVE,R1NKFA299UAXBR,R3FYCFR2T0C040,R21EIT3GVFN61A,R17JA5KOPU083U,RCMJ655HJBITT,RBZWY4WBYKKI1,R29ETP784D2XVE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</si>
  <si>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</si>
  <si>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</si>
  <si>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AG7TJLDLH3HOUPRBUFW6KNUEGO4A,AHTSVFP4GVBBXB6O7JU5FW3NXEJA,AEREO7C5GLYYYV6YXK7X4UCCQTJQ,AFBZOBNNEXP2HLRKXMCEFD2RNT4A,AEKKXMW4QXQMXXIHMC3AM533RJIA,AHBAU2TXR72GFAVHGD4E7OTABKDA,AHK4GT7INMZPE5QFGOPVQPQWOCHA,AHLCHZOJ35AVEE6DYVVH6XR5D2MQ</t>
  </si>
  <si>
    <t>R10G3GXLZIE38O,R806LMS8MHN8Y,R10XDKD7Z4R4WL,R1WTLGHP5CFLH,R1JU8Q6B3XA8CB,R3VN34M1FH4YAZ,R11NPIORD8W3HB,RHOJTWXKPNHNT</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</si>
  <si>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</si>
  <si>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</si>
  <si>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</si>
  <si>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</si>
  <si>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</si>
  <si>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</si>
  <si>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B08PV1X771</t>
  </si>
  <si>
    <t>B07YTNKVJQ</t>
  </si>
  <si>
    <t>Supports 120W Fast Charging|High Quality Design</t>
  </si>
  <si>
    <t>B0117H7GZ6</t>
  </si>
  <si>
    <t>AGG2AULXZCI6G44ST3BNAHRWDR5Q,AHR35WVPGLH745QHWRWEJ2WZTTDA,AFNSWRFEYVFT3XIQRXEBUOZKREAA,AG3H2NL3BTX4M4VD4NMTQ4VBKF6A,AFAKHOAYOIRPKEBF376DH5VOHIVQ,AEWNTX64SO54FM25O5FQFFWXIM4Q,AHLOFWN5NO7E32LEZUOVSNQE7IDQ,AEAJEELFQNAUNC3VXCKYR6RQPCJQ</t>
  </si>
  <si>
    <t>RS38MZA2FG7HF,R16MYN6NAOIILL,R2ZFTAZ2P1OHB1,R1EBMHE2BXR1ZF,R2Z9OI179SYEC3,R1QYUQNHKB4A2N,R1DEIU4ZMKS7RY,R191UM8SYHWUQ1</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</si>
  <si>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</si>
  <si>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</si>
  <si>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AE242TR3GQ6TYC6W4SJ5UYYKBTYQ</t>
  </si>
  <si>
    <t>R38OAD16RVS9D4</t>
  </si>
  <si>
    <t>tv on off not working, so difficult to battery really a bad product</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</si>
  <si>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</si>
  <si>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</si>
  <si>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B088Z1YWBC</t>
  </si>
  <si>
    <t>Electronics|HomeTheater,TV&amp;Video|Projectors</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</si>
  <si>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</si>
  <si>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</si>
  <si>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</si>
  <si>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</si>
  <si>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</si>
  <si>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</si>
  <si>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B08RWCZ6SY</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</si>
  <si>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</si>
  <si>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</si>
  <si>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</si>
  <si>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</si>
  <si>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</si>
  <si>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</si>
  <si>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</si>
  <si>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</si>
  <si>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AH3ZH5IE4MTFB3T33O3QSGLU4BBA,AEQHHPCXUH4O5BS4VOQNDBTAAORQ,AFMIGQ3PROFIPTSPVGLBI5XEXCDA,AE2YKXGI2XFOVDHNL6FF2RQAZ55A,AFID7FPYXSKYIQ4TXVZRJLDCTNWQ,AEH3VHBR2ECN647RYG3VNMASKBWA,AEZCPNPTW4BIFN7P2QFA3ML4ZKUQ,AHJHV3JIPUMAT274GIFQKJPKXNMA</t>
  </si>
  <si>
    <t>R3CGMQSB9H564N,RG5V69YDA5TLP,R18ESJU4TI0EGY,R140SU5IGEW7FF,R1H9W7ECR79TX2,RIAQUZT21P6N1,RFIJDX0AGS6ZR,R2Q20EL3OJ81U2</t>
  </si>
  <si>
    <t>B08R69WBN7</t>
  </si>
  <si>
    <t>B0B3RHX6B6</t>
  </si>
  <si>
    <t>AFYQPTD6YGHPLNTGAOUBK6JTRVTA,AF7NWNWMLKRURHMLHTZXO6TYO4ZQ,AGUGVM4ITHDG6NIND6XEJSQA5O2Q,AHEXJDFOBBLZVPEDL32XHOAEZ2ZA,AEERA3TDMJGDMFA2NSPWSU5DUYNA,AGPLW74W3HJTC3ICBNN3R6MIHFMA,AFH75FMWPZH6ZQFZREPWZDS7FEKA,AGXSFZZKVHNWYTRTFYE3O766ZHVQ</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</si>
  <si>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</si>
  <si>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</si>
  <si>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</si>
  <si>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</si>
  <si>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</si>
  <si>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</si>
  <si>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</si>
  <si>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</si>
  <si>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</si>
  <si>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</si>
  <si>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</si>
  <si>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</si>
  <si>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B09JKNF147</t>
  </si>
  <si>
    <t>AGSMOEVIV64A236CLW3B5JHPYQIA,AFRQJEYVSY2LOMYVJL5BXH3RP23A,AFFEO6RPTLDT5MMTV2OVV4H6PEQA,AEFJJHEDW3VJRIQANBUZTZNYCOPQ,AGZT5PONY6EVMJE2FLZV6WDQJ4FA,AHQCJNQP36RHELFJEJ67R6KZ76CQ,AGYEJRMI35FOWDV7JK76YPMMQDDQ,AH4GBZYOUGBQQ2XQQHY6WKQZTIKQ</t>
  </si>
  <si>
    <t>RHS375RK0RRAQ,R2OLOBJVH48MQN,RL1RO7M4UDHQ3,R1KWLMO9CERVVU,R388XN4X4H2PXE,RADPOOEFMJQBU,R1D5KHBDG240AT,R1EZ4UBKOJYKKC</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</si>
  <si>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</si>
  <si>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</si>
  <si>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AEJGEJAGW7MDJMBVY7KB7KBKIYYQ,AEWP2ARX3R62X4MJMBO4JOPOMU7A,AHH2JUMVFGEUJXW5SFUOAIRZBVJQ,AEB5LUPJLVMRBV2DQYWOLGIC2OXQ,AEJXPNJR72TG3IKARG3ZCXGKY3UA,AFTIMMFTREPXAX7JBY4O4JOW7MSQ,AFRT52TVMDMKOXEASI2BPC7TACFA,AEDPXMYWKEF2FFU4P7JUPNRVWU3A</t>
  </si>
  <si>
    <t>R19Q6OQ19PWL5K,RXWY3WK7QVN25,R10S2P5H6YODNY,R2ILGDHXO6XX4K,R2TWCN72P6DU1Y,ROTBOX5J8LVNW,R4PXSKQEZNJGO,R2DDR8ZR4YXV8M</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</si>
  <si>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</si>
  <si>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</si>
  <si>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AHPG3AAPVL7HKSID4IPJ5MDAMAJA,AFBWMQUWPLCXK5D4A35AZBEZVRNA,AH6RSKPDRXTY7FU32MGPKOFN4PAQ,AHFXY4LR6WSLCD65WDSXNI3FXMIQ,AHLZWB73EYRXKYYJMEGIUMTZ7BYQ,AGBA6KKPYVJU2TU52GK575YXMSCA,AFLFEMT6PKT5TYRSSFSGKZH76GJQ,AHEGXONYVJHACY73DVEU4O5AH4SA</t>
  </si>
  <si>
    <t>RK4CS8ATPVMJ2,R3NEW792RTB2MX,R19EPBUZLA6R67,R21UXOOY9893V9,R1AZ0421422RJO,RUKWFWPEE3FCG,R35UQJTBQPXBQ6,RAUSXWSL8XXU6</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</si>
  <si>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</si>
  <si>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</si>
  <si>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AGYAPOCHJTBVSKV3GSONJ7VXL3PA,AGZOJCTR6UIB4LRZ4Y7HTXOXSKVA,AFSJHOXX5LIYZEVAMQ4SXKCYHWQA,AFUAHYLSRN2FHN55BF4DN2KIACBA,AFGPRRCCLCHA7EEQRXPRLTJPAQ7A,AGZJ7DR6QX66HBTFZ4IRO5RGM6VA,AEWYTXQFQRBUHADGAXC4CPPNDBYQ,AEGCMA54O4ML7L2XAVP4BCKXBHLQ</t>
  </si>
  <si>
    <t>R3WPIQCSIWIMK,R1ANFA2SPBTDL,R2P816U6PY0U3Y,R28AU62UTEENY,R2YH785B1MQJI2,R2LM3S536I6Z7M,R1FCXDQ5IID48F,R3FTMVP0OKIYMY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</si>
  <si>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</si>
  <si>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</si>
  <si>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B09YLYB9PB</t>
  </si>
  <si>
    <t>B08CTNJ985</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</si>
  <si>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</si>
  <si>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</si>
  <si>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</si>
  <si>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</si>
  <si>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AF7EOXYL5K36BDP6PXF6K2TL5TPA,AEN7NV2P5WNHM7EXCWWWES43N3PQ,AFFCNMMFC5VPKDGX5FGNODAS6Z6Q,AFQJM63Q7OMAP62BP3TB4YQEZAXA,AGN5DA5YJ2ZNRT47PCFQTDEDEHNQ</t>
  </si>
  <si>
    <t>R1L2JNO4Y3BHYF,R2346F22YLZ9IG,R3A4GAQTCPE5U7,R2ATN54F3RWETQ,RGINUSORDHO9N</t>
  </si>
  <si>
    <t>Product is good in quality. Working good with my i phone 7.,Good quality and really fast charging and packing is also like original one worth product,Good product and good quality,Working well with iphone11.,</t>
  </si>
  <si>
    <t>B09LHXNZLR</t>
  </si>
  <si>
    <t>AG2Q7FISK54KBSPHF7CNNGZ3GLNA,AFFYX3FR3SF4JOIN7FIPEVVTIRMQ,AFUBGC56G63INVGIAA2OOMZDRLTQ,AEQWGO62V6K2GSMRMFGRW35NBTQA,AF7USQ27RIKU5ABXWZG2WFECW7JQ,AGZT5FACORYIGQP6G2H2CS6HEMTQ,AFUQWSUM2FGNLHU45YUKN3QAEFHQ,AHVGMS3MGWLQZG2IR34ENSS4UX4Q</t>
  </si>
  <si>
    <t>R3U57AW0L6O5C6,R3FCLH5G7XVDU4,R39PNKDT86WK5V,RINNKP59LVQ2F,R2NMOPMWX8DV8,R2ZFSEQ2HU3CY1,RHS9HYJMJGCAN,R1SN2CUL4M8ZMG</t>
  </si>
  <si>
    <t>B0B3N8VG24</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</si>
  <si>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</si>
  <si>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</si>
  <si>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B0B3MQXNFB</t>
  </si>
  <si>
    <t>B08XMSKKMM</t>
  </si>
  <si>
    <t>AHSDVZ3ZSHUMFGDLVVGATDIWKHTA,AEYTPTAYCRD42I77UZFV7KVD4GGA,AHSUJTBY4LOJ4QCAXODSHFIFYEHA,AHGI6HOOKQ4KIORVS3SSRROYIXLQ,AHPDJNXQO6ET2TFU5L52BHLTRY4Q,AEXCDW6DBTQ42FQZZ5O4MUVOCWZQ,AFY3G76SQQTSCLM7WVE3JWFEP5DA,AGDK7O4R637II4QUCKENDONJGV4Q</t>
  </si>
  <si>
    <t>R19HSC60H637CV,RAJ9NOUFV1DOY,R3UVDDIPCFBZMK,R1LQLK7CAVMIWT,R122YI86MCVKBA,R2Y4A89LGC1W8,R48118BKXJTKZ,R83MIUSADRAJZ</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</si>
  <si>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</si>
  <si>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</si>
  <si>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AHMHM5EFODDANIMBHGM2T74BEJHA,AFRL737KHHDPUBLDGKMHQPVCG3SA,AG4E4F2EYMDWT5COA2MPYFF3DY2A,AEACBJY3IOIQP26VSSYJH4IGFDXQ,AFHE3U3LPV6QO6GVKLGXRFCH3YLQ,AH33YNJUF6TNUB2CJTLGAJX4G6DQ,AFQ5SND6JJSAXPAIZSEROSRORP4A,AEFXOSV5LSFQVAI3FYKVECIQ2YKA</t>
  </si>
  <si>
    <t>R2KTG5VU8MVNEC,R3RN7ISB50U4FU,R2X5AXRM450ZG6,R2GQRTFL155XI7,R1EUIL016YP3DX,R10OJHKOU9XFU1,RYLINO7NGDMUI,RINUCCBLHOP73</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</si>
  <si>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</si>
  <si>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</si>
  <si>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AFHDJKCENRGUUZD2EYH6VDCJO5SA,AGHWZ6VIDNDWZOTO6YROX62J5CGA,AGFR664PXRCRSQRQDL24BDLOAQSA,AF34O4J6KAXDARBDMH2WQ3K6RVNA,AG6MBOHY6DAS5HA35XTBSFMJZKPA,AHX27HPT4SMOSCOOEJKZYKUIWN2A,AHP5XVXHFNOISFJBZ3NQX75EC5QA,AERIT7L44J4U5ZOSUK2JOSJF67PQ</t>
  </si>
  <si>
    <t>R1Y4ORK41SINB2,R1DEEK0SEY9KIW,R775RLGKXA7Q2,R1TH605MW6JF29,R2YDUZ60H7T4FV,R1R5N0IDIGA9IS,R363W0SG39I6Q6,R3B5WOO3V8JJ4F</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</si>
  <si>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</si>
  <si>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</si>
  <si>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</si>
  <si>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</si>
  <si>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</si>
  <si>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</si>
  <si>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</si>
  <si>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B07CWNJLPC</t>
  </si>
  <si>
    <t>AGPOYBESW4JLTMELJLGMLV4JKJEA,AGJ2XZ2PPFHMYQ54KPSUGDLHTOIA,AEPLOFVKFHPQH4DFHKQXGKWL24NQ,AEXK3LPRGQWVMCIQZGHHJUBHHAZA,AG3J2PDHKL63SV6RT5SZKPHEJM7A,AHNO42W4KBB6YAKX3VZKVCLI67DQ,AEGCEHUVRPOYDRJHI4UJVB2XY6FA,AEQ5ZXLEZFYS2Q7GBBW6IDJTH5GQ</t>
  </si>
  <si>
    <t>R2BUNT9GM6PUP1,R2Q5VBGDJQHT1E,R1CICFI88LJ1JV,RVYACTR72CHW1,R2XM5RGIHDDR05,RJZUZ9HFCXQSD,R16G8AJOJIMF8H,R10M9KZFIDFMAD</t>
  </si>
  <si>
    <t>B00NH12R1O</t>
  </si>
  <si>
    <t>AEWPCJ6MCXV32JXQHYGODOOEIJNA,AGFSVYPXDMWJWF53N4TWY3SNOA2A,AGAI5NULVI4W3QO5HBFOWS5S6TDQ,AGLP2ACOBJSBZ276KMDD733NQQFA,AFERMHRNZA7G7HIN2RS6LAQHZOWQ,AGLZSXEKXHXVIG5UQTP4ZSZ7GLTA,AGZIS7T3EPMSPXWTCFAMAOA5Z6UQ,AER4JCC2IQBXMZOIVCLZCAKLPBTA</t>
  </si>
  <si>
    <t>R2155066OFZ3WE,R3W47CO2GVMAVC,R1MZ1L3RMRV8LO,R3NWHW7PI02GUJ,RNYLV1SZDEPLA,RAXNC3YTW25AS,R3UJT1TH1470HU,R10W1YYH1W8HQ1</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</si>
  <si>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</si>
  <si>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</si>
  <si>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B08WKG2MWT</t>
  </si>
  <si>
    <t>Wayona Usb C 65W Fast Charging Cable Compatible For Tablets Samsung S22 S20 S10 S20Fe S21 S21 Ultra A70 A51 A71 A50S M31 M51 M31S M53 5G (1M, Black)</t>
  </si>
  <si>
    <t>B0B466C3G4</t>
  </si>
  <si>
    <t>AEG3HYLEKKRSE4WITBF2CB2GIAXQ,AHCMDZCOEHHFNRRHB5JWYUHB4EPQ,AFSJH35U6ND5BYT4CMS3YEXD2SCA,AET7HLYPQNGDUWJNLVPO5KYDMZ4A,AHWVKM3B5KFR7XAANZJTEZB775RA,AHIFXLEEJ4LZAFB52LVWNFMQXH4A,AHA6IGKITMTWNGMDKC5TWWYEONMA,AHALAMTLZTXNZSY6G53NYJFEHLZA</t>
  </si>
  <si>
    <t>RXZP61J92DA6M,RUXK9STZWSV93,R34PAL55K2YM9U,R1LZ27Y25RX1VL,R2C4N2ZWWBBNEY,RKBS5BN6STD7C,R3FDJRYC776MZR,R1DT640UVVDQCJ</t>
  </si>
  <si>
    <t>B005LJQMZC</t>
  </si>
  <si>
    <t>B07MDRGHWQ</t>
  </si>
  <si>
    <t>B07DC4RZPY</t>
  </si>
  <si>
    <t>AHDZE7UM6PQPAOJPJJ57QUHGGTAA,AGMGMQ6LB27Y52XFBO7LZIGDTRQQ,AHDGOGFRCP4B5THQ5VKLPGAAJE3A,AG7BFEWBPUBPVFTK47EIJDAYUBNQ,AHFXFKDFNJJ3YLNGE4XLHZQ7SSFA,AEWSD3QCFYD5ADR56HDWBWULBNQQ,AFPLVSCWQRLSJS7O5TQZGYIKR22A,AFZMFOHRXE5LIYRCW2W22ECGWLKA</t>
  </si>
  <si>
    <t>R35VPRJY5B5Z2G,R2YMIH3T7VWAY1,R3UEQM867K8BUH,R239G66Z5L5FC8,R1FP5V2LZY38TZ,REDXMJ8ACPK8Z,R3B40N9BGXNDWH,R37SJ49QGGACBN</t>
  </si>
  <si>
    <t>B0B15GSPQW</t>
  </si>
  <si>
    <t>B08GJNM9N7</t>
  </si>
  <si>
    <t>AHGPOB3Q2BTBR2WJNJCFAYF4XXLQ,AF6JPKFNHA43DUMRZJQVHXDCADLQ,AHYUXACLEPZESEULAWJJLHKCI3YA,AG3RZKI3Q6Y7BRBJE2NFACMPX4AA,AFPCVKEEIWUDAMLHTSLDAJU2M7UA,AHDZ5QFLMIQPV5OENYTUVIYT5W5A,AHW5KSBYWPGUVRIXU5JQFMT4RVXQ,AGVCA4HKBU7PAZKLJRLLCKK3ZXBQ</t>
  </si>
  <si>
    <t>R3C1N7WDNPKXMU,R13QZ3G3Z2NKZW,RYCABKJLDMHG2,R2AMKG0A1IR98W,R1GIHFG8L6RSW2,R3I3FTSTI3YBTA,RJTM1AE1IP9JL,R3G3MJTILP63AK</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</si>
  <si>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</si>
  <si>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</si>
  <si>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AGQTTQWEOQLPO3PV6XEDCWZHVFNQ,AGYFG44KAEEQOVYBQRJHPVD32R2A,AGOPG26AJCZ7HH3S6SHL5EYLB2NQ,AFNTWPGFTBDG3Z4KM62YI5AGUEDQ,AF4FBOU77LUPQUR7IBGUCBHELUIA,AEOBRM4MERVEHV4O76DQMSU5CQKA,AEBBA2BEZHS7VHTVPTM33SUFOPLQ,AFU3RKW2HRVHNL6PFIZ7Q3ZYUSOA</t>
  </si>
  <si>
    <t>R3H60TG402OZD8,R2CJE6HW5IT8NP,R15OCQTCIZTAM2,R189FSK478PCLU,R3CG5XECVMORBQ,RGT4RR0V5DWT3,R20NRWZ90XNLVG,R28JW2A6JPGERW</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</si>
  <si>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</si>
  <si>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</si>
  <si>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AFQGGBH7UOPRRK6A4FS6UAHBBR6Q,AHUVPTZIP7GEDM62EIXKJOHXKX7Q,AELXEM4FYSUTAX3MW4N3MMWTA7HQ,AE3JXOT37VQRM3R7KJNLXD35X66Q,AEAXPZESQ6V7SHMWRZTWKF5BVINQ,AHBPQ3SLIIQJFBOG4LVVCOM57WNQ,AEQZHKTTW33WQUHSOP7XXLFKLHUQ,AFXM3NOWH4PAUM3GPYNYHNDSM2RQ</t>
  </si>
  <si>
    <t>R2NO4JULWOQQ5N,R1RJ8AHYBK38PD,R3PU1G9HCGIUHP,R15GKRKHWQUWZ2,R39UZTTR3JREOM,R2BQX0C2NBBJEX,R24WP5GTU5ZFG5,R18BPTXYIORQ2D</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</si>
  <si>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</si>
  <si>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</si>
  <si>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B0B6F8HHR6</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</si>
  <si>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</si>
  <si>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</si>
  <si>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</si>
  <si>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R1CYG59TJESUGN,R2PIWJZ3LJ0NBY,R17UGMBKG3DWY5,R3QBLT1NI01FGR,RE3G53JY62RU4,R1AOJATXAKRAZG,R20GD0WE2KXSVM,R20VE3E3KEIW0K</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</si>
  <si>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</si>
  <si>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</si>
  <si>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</si>
  <si>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</si>
  <si>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R1XOLM25PDOJSP,R2WR96LDJRZQXL,R371DWJKXPJFFL,R12YIJ3OV5GIBY,R8U2QMRFNCD7Y,R3E7OKC86ZL6QN,R1W0BCUHO313HC,R1F825IH6SWCFF</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</si>
  <si>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</si>
  <si>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</si>
  <si>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AGSP27IDVRXVVRJOLLTCIXFFIOTQ,AEKRTMFO55F2OPZOVRLGDC54LXGA,AF6ZHIURUWRGFOT5DIXQKXESA4BQ,AGLG6I5ESBM5JREGA7MXG77ODXHA,AHESEQ2NNWRCDBHDPB2CWTOLLZQQ,AHOZ3E25NUK65RTQ2KLYE74PTZ7Q,AEO55TYWLKVPVTNYRZZ7DNGZFSQQ,AHMGNDFAZFEDLG2QQBUI6Y5CN6GA</t>
  </si>
  <si>
    <t>RMC18YA95OV3J,R1Q2CQ1NAM4TCN,R82P639AU9R6Z,R2D6A4CJSX81YP,RXZJVNNH9UTO7,R2YQLYQBK2TJXI,R14QI012PHPXKI,R7F0OBTD3SPH3</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</si>
  <si>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</si>
  <si>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</si>
  <si>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</si>
  <si>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</si>
  <si>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</si>
  <si>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</si>
  <si>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AE22Y3KIS7SE6LI3HE2VS6WWPU4Q,AHWEYO2IJ5I5GDWZAHJK6NGYHFMA,AGYURQ3476BNT4D2O46THXEUY3SA,AFPMBSBIEX45OQ6UCQWPDG55GWLQ,AGWJU3WUQBDQYPSYAJSR3AKBLCOA,AEOVUNFCIFV223O536GVW5JHZKOA</t>
  </si>
  <si>
    <t>RN7RYZ9MBIC42,R2N4UBCVLGVVTW,R2E80AM1QM7WZ3,R2R0FUSHO159UF,R1XLVF86V89I0C,RZUSCY8LR0F4K</t>
  </si>
  <si>
    <t>B09C635BMM</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</si>
  <si>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</si>
  <si>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</si>
  <si>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</si>
  <si>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</si>
  <si>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</si>
  <si>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</si>
  <si>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</si>
  <si>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B00RGLI0ZS</t>
  </si>
  <si>
    <t>AFEJFJOFJO4XQTAUFXZALFURTCUQ,AFAXUU47RN762WSSN4WATCSYAJ4A,AGLOERHFT2VT7MSRJVX7AR4YJKEQ,AG43C22P52ROYFXBHCND6X3QI4PA,AGIC5NIRGP4DCEB4RYQEK5S3IGRA,AE4WAZZ4DGMPHC2IFXOPULQIT6ZA,AH4NTJSGZJU46T6V3HLTRFW27U4A,AEDYRTC4664YWM5FEQVQB3IVCAMA</t>
  </si>
  <si>
    <t>R19ER862292N5Q,R21RA48Q90YTS4,R1XDQKBJ04AVJP,R2IZBKO6011QXE,R1D7K5GBWOXM3R,ROWQXDKTB82ZR,R18XNHDAT5U193,R1QOW7Y2I3X8LQ</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</si>
  <si>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</si>
  <si>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</si>
  <si>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AG6TQFT2J2BQW67NBTLB4X6XYC5A,AGGFJ5HSIY4FHH4F75FFRBJRBBTA,AGMVK4LJDAES7HGNXYGUMBETQYEA,AFELJW5BKK3BPKBH2GJO3MW5H2GA,AEWXS2P3GWY5JZ2B2BZCIXHODFVA,AGCEI7TBUUF5BXSSGXSRVT3HPCAQ,AF5FBSTURBSA7VGB3DPTQVQ6CXOA,AEEL3YZEVV6RI67NSG7M65TCKEDA</t>
  </si>
  <si>
    <t>R32DF3HCO27053,R11DLOHUC77VHV,R36X1KA9QU05FD,R2HEFVEAZ8AIWT,RR0KMPBLVAMVA,RPYDN6B28I73B,RK6SO6RSVNLFQ,R3HP7I1OD5DNW4</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</si>
  <si>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</si>
  <si>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</si>
  <si>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AFY3XWUSTQABIV5OERXNLAPIZBTA,AFDIP7UX2AVN7Q42UVSPWBZDSKJQ,AF2UJQYDINULS75GB476GZ3F5HKA,AFBYRGPVHQDBRHAQHZYD5JCR2VMQ,AF5MN6PWXNKK5XXQPOD3TDRDO2YQ,AHEKP6OARUMDVOTRLNM73MQ2LYSA,AEV34N6R33BELH7SXLEZFWBCMJ3Q,AE4YIOCA5OVDV3GCCYFIJZ3XEKCA</t>
  </si>
  <si>
    <t>R3RLXT74FJNH0M,R2DKEWKEV812QE,RV83FJKABN7I9,R907U5NEBJ1YF,R2AYNKOODU7SLG,R7214V7D90EN3,R3CHENLYCMAW08,R2KP7SQ4MX7F48</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</si>
  <si>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</si>
  <si>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</si>
  <si>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</si>
  <si>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</si>
  <si>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</si>
  <si>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</si>
  <si>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</si>
  <si>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</si>
  <si>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</si>
  <si>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</si>
  <si>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</si>
  <si>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</si>
  <si>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</si>
  <si>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</si>
  <si>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</si>
  <si>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</si>
  <si>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</si>
  <si>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</si>
  <si>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B0B8SSZ76F</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</si>
  <si>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</si>
  <si>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</si>
  <si>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B0841KQR1Z</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</si>
  <si>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</si>
  <si>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</si>
  <si>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</si>
  <si>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</si>
  <si>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</si>
  <si>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</si>
  <si>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Nice product,Nice product,Ok good,,Good,‡§Ö‡§ö‡•ç‡§õ‡§æ,Only for home drama and cinema experienceGood to buy in this price rangeReview after two months its working fine without any issues,</t>
  </si>
  <si>
    <t>B095JQVC7N</t>
  </si>
  <si>
    <t>AG3QTVXT2ODRVKOQJJRDV5KA2F2A,AGEYM57JOHPNX77ZYVSXPTX4FVNA,AHH557DUFIPFPRKDZ3K76U2DJ35Q,AE5WEK33Q53BHDQAPWRPVEN5OPZA,AGFDV2VE2PFK2W7FQZXLEPHK2BAA,AFOOUANHTKWSTZRG3HSE3TR7L5CQ,AEV7X32J6CUVHXXRZJ7EI7XSXYVA,AG7MREPON3XAAGY4WT4YGA7DZWCA</t>
  </si>
  <si>
    <t>R2PF9QV9JEQO9K,R2NEN86P63G4ES,R302B7X6H0GIC0,R3H9O8F9LUY5N9,R1RGSA8QU78640,R2B3DRF8V2A9QI,R1KF9HPUVJTM0I,R3OCQ19TZWHSN5</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</si>
  <si>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</si>
  <si>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</si>
  <si>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AFGN6I3CNM2SKJXVEEVVXF2DPB5A,AFTMO6CVOY66R3ZORYEHYHDDHL3A,AFQ7YB2KKQJBIXOR2MDT73LJC7AA,AEZVWJFOSHCPWTVTIC7FYUU3YRVQ,AFOPZ6WMCGGEECOXSDATEOFTCUWA,AGYWWYHWWVCHRHGGPXCY2L5IDBRA,AFAZ2MPQWPMDM2OHEIKV7I5JA63A,AHVDHPDYTIGZ2AHWP3IYEBWBNTTA</t>
  </si>
  <si>
    <t>R3H7ECG65NHSIZ,R33XIKQ7ZXFK0M,R14YWOUBGKOP9M,R3QI3EV1PDEDJT,RYRUD4M0M77U6,R32JNJANRO8KLT,RAJ3HLMLW5246,R3AOKWB5DJUZIT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</si>
  <si>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</si>
  <si>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</si>
  <si>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Electronics|HomeAudio|Accessories|Adapters</t>
  </si>
  <si>
    <t>AESNQRQGPFRFF3MIKZ6HWY3Z5XPQ,AGPYTMWCOQQUTOWXLIEPZVT3YR6A,AEQNAZMC4QPYMUSM5WKGQ722M3PA,AHWVJOF4IVRKFY6RJRSBQ2L6ZXQA,AE243IWFZJ3BB6E6WMUG52DHWJVA,AGFHZ6AJSZS22WXJ7NGOB6KVSZKQ,AE2VJTZLXNBNDNLTOJERY75Z3UFA,AF5AP7DKNQGWL6YX2IWXG7S3CKXQ</t>
  </si>
  <si>
    <t>R1PU0LE5YRKY3Y,R2L5EHOA77MWQP,R1GOM8MCTLY767,R2DNNWQ9ROEWKT,RCZ2A2MM0MX3N,R33P4PO6NUBWHY,R2NWBZA1YTJSG5,R3HWZSNDCB8EQM</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</si>
  <si>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</si>
  <si>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</si>
  <si>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</si>
  <si>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</si>
  <si>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</si>
  <si>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</si>
  <si>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</si>
  <si>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B09127FZCK</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</si>
  <si>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</si>
  <si>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</si>
  <si>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</si>
  <si>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</si>
  <si>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</si>
  <si>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AHKONLROYYEFMPWU5WN7NC5VZIEQ,AGACP7SH2Y22RU24IBBJZ5ZLKSBQ,AGTRZOFOV7NAURFMATSD2LXQ3ULQ,AHCRNC4ESN6FGR7MNQ6GRNIITZOQ,AHWAA4D6Y3PQJDLJHURM735G4FZA,AGLRLAEJWBUG45Z34UBULC6YPBLA,AEYFBVNWXJABK36ZPTY3MBNKB2SQ,AHMDBWJSOJMUF6TURP2BZMKXD37Q</t>
  </si>
  <si>
    <t>R2CR72CAK85YA7,R1J7T1CF1601BH,R3IGDXE5UAOW8I,R13C8HGBSHKCE1,R2Y7FN8MCS4PT,R3ERLO7QTMAD3L,R3IEBGTGGSPM9N,R37YEXEGR87GSQ</t>
  </si>
  <si>
    <t>B09Q8WQ5QJ</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</si>
  <si>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</si>
  <si>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</si>
  <si>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B07YZG8PPY</t>
  </si>
  <si>
    <t>Electronics|HomeTheater,TV&amp;Video|SatelliteEquipment|SatelliteReceivers</t>
  </si>
  <si>
    <t>AFYPWMPR6XXQPAOLMGPWOW6HULQA,AFQTWROEABNVTNGTKSGW64SOWYVA,AHWAXDSNOFZ3KG77JFM6PGWCMC2Q,AH7XCBJFDY3QYRK2DC3EZHKDISJQ,AER66ION6CESF3DUWEL27DWJPDRA,AGRZAB2LJP4QQYHXKK3B7UW6YF2Q,AHDNNVM6ZKF3SF25MNEYWNE3NAMA,AENDUQLHGVQMTIYFLCLSI2O2C4IQ</t>
  </si>
  <si>
    <t>R1HC3ZLVI3VC2L,RROY3V4G9AN02,R3DVFUQOK3JXZ7,R3H49JV0196DEP,RE4IGG1ZTRBVF,RFTSM34EH66WL,R3TT1JXUXT8ZR1,R5PQ3LYZAIGIZ</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</si>
  <si>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</si>
  <si>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</si>
  <si>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</si>
  <si>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</si>
  <si>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</si>
  <si>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</si>
  <si>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</si>
  <si>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</si>
  <si>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</si>
  <si>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</si>
  <si>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AFFPESMMRAITVW75DEFP65LRTM4Q,AGXW55NHIVVAHXW3IGM6BG6HA6OA,AECGYTPJLGUMYHXYFCPA3P4N6E2A,AF2Y52M3AQ36TZ7VAMA5W3KB74JQ,AEXABSTGRXVIXYBPMDGZJVRMBKAQ,AFYNVJPHRZHVCMMJJQWJZEXXEO5Q,AHCJXA3UHPCHDF5PCBIWSKIWHNHQ,AH2PTACPV7AKZGU4RWG4M6WHCECQ</t>
  </si>
  <si>
    <t>R26Z0O4978YU47,R13WAXAKPL2LIZ,RSOGJ8FAFL4E5,R3NS94CP1XBFL,R2GCTRSIEHHNXA,R2JI8EH2TR7BDR,RC9CBGOS4Y0ZA,R30MFJXWFH5IPS</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</si>
  <si>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</si>
  <si>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</si>
  <si>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</si>
  <si>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</si>
  <si>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Product is not working after 2 months,Boatüíï,Nice product,Worth a buy,Really satisfying quality and product is still working fine.,Worth itSame as original,Not worthy,Thik aaw</t>
  </si>
  <si>
    <t>B07PFJ5VQD</t>
  </si>
  <si>
    <t>AGDDIKK55GNJNHHGBYXRZNFAJVSQ,AGZUZBCBSRL4HEUJ2ESEQI6UQAKA,AGJYX7VFOCTB6NM5OIX76FSPWYGQ,AGU6KMDRGVR2PUUQ63BWULHEYKJQ,AECPFYFQVRUWC3KGNLJIOREFP5LQ,AHINIWK2KZENSZSLBZWEDOZMNEBA,AHWGL6F44GK5FTVW5XKEIHQEIULA,AEBHTXXQFWE7YM6GAR63C4QEJVLA</t>
  </si>
  <si>
    <t>R2UZOF31IYEDYC,RA80Q7ZKXPY2Z,R2WAC57HUYHRL4,R2865Q514C2RZ7,R3CEPSJRDFFOBW,R312ZA2IHXIXXF,R1S0L7740D7M8W,R2D0IWLH03TPH7</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</si>
  <si>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</si>
  <si>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</si>
  <si>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AHHEVDG5NWTNJRAW4M5FIRKMFEEA,AFLX5QGGOSHYDJV3E42JXTXCRXPQ,AEX4G7GNLVALDJDAZY33RNZ6KIVQ,AFGMGHDUS2Z6ME6PD3XFJM2VKOEQ,AFBJDIUA2EUBVIRXAXLNC7ENHAIQ,AGMYS67M6E6V2W3UP2EVWZBP4WHQ,AFPLFU6EUEEXHU4SCPG6UUBS4HAA,AFAJRPO7FNQVWYXLU5RMHFVJDARQ</t>
  </si>
  <si>
    <t>R8KWWR9D7Z8ZP,R1K9VOKVDAH1FT,R3VA611ERW9TJ2,RURQQWP8I8XS4,R19O55T880XD8U,R3CHHGYZD5QMGM,RHKJASTLGEF14,R1CD68IZMR4O62</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</si>
  <si>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</si>
  <si>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</si>
  <si>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</si>
  <si>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</si>
  <si>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</si>
  <si>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</si>
  <si>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AEBPRGXBZGLP7GSDVHJW7MDK6TRA,AFNQ27UNGQ2XQXBA5UYOCZAHWYIQ,AFBREMXXTVMEXXEUD4TCXZEJLMKQ,AERGUI5Z2USJIF32DG23QRO7GT5A,AEADA3ZA62TZRABEJAPSEZ5T4JCA,AG7DHUWNNE5O3RNSE4OXWUFCBAAA,AHKVRD7NMI63YUVXHDNUMM424HAQ,AECO2EJCD6W3VMBXILWJE2BPJSDA</t>
  </si>
  <si>
    <t>R2XFHXT7SOGU38,R18IKG6HRO7KHV,RL2GYO9N48DA1,R1GE4SBKIMYD21,R28HO0PSXETDRY,RSOK1DI5JASHZ,R74OCT3MJO4BX,R2Z3IYVCJ69HJ</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</si>
  <si>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</si>
  <si>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</si>
  <si>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AGNQUDW2ISLRVQVYA7AJNMFTZYAA,AEFS33TZ32ZFCNHF4HLNUCSMZQMQ,AGTGQWRENDRGXQODOLIQNYKKMO5Q,AGNUSNVD4OAUBKA6B42FMU63Y2UA,AG46GGA3GD2ZW4IRVXY2LKHWDC3A,AFACTUMKAIA2A6TQX3URLEPJ462Q,AELY7GVE32GK5NPFRFV3R3256BOA,AGWU5ZFZCOMADUNNZLTRCGXDUXSQ</t>
  </si>
  <si>
    <t>RDCJBFGUBZWFJ,R3F0Y39XWNLO8Z,R38S8FL4YF9JD0,R1MCQ2MLQ7C4DU,RMVTEJJSA64Y1,R35XHV3UC3PEXZ,R2MQ9H1NKP4BDO,R2HOVLX6WT4I6J</t>
  </si>
  <si>
    <t>B0B65P827P</t>
  </si>
  <si>
    <t>B084MZYBTV</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</si>
  <si>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</si>
  <si>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</si>
  <si>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B097ZQTDVZ</t>
  </si>
  <si>
    <t>AGKXFGRXVN4CMGMCT5SGOPB6BBIQ,AGNKWLEKAA53Y27KTA5XKMEB6YVQ,AED2NJ6DBAMJR3CHAEJDTLG3NN2A,AEKY5I5PYGA47OZ47KUCV7UIJTEQ,AG2GGBDNSFBCW36UG3RROPBSLVGA,AE3OOUCU4W42ZU6AUODMT6CN6BPA,AGEEX6AISIUVY6D46KUUUETMMY3A,AG6ITVLWPSPIQITY64C7R5ADA2LQ</t>
  </si>
  <si>
    <t>R16NWYD2LYHNFJ,R2Y32IVRENIANJ,R3BBJ9AXA1ZOSC,RD5EMW1UBYKX6,R3NFOY58N9GMK5,RLWBE1NALLDFQ,R3IO7HFD3TGRO1,R4NCD2RDWQWZ0</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</si>
  <si>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</si>
  <si>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</si>
  <si>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</si>
  <si>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</si>
  <si>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</si>
  <si>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</si>
  <si>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</si>
  <si>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</si>
  <si>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</si>
  <si>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</si>
  <si>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</si>
  <si>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Electronics|HomeTheater,TV&amp;Video|Accessories|Cables|SpeakerCables</t>
  </si>
  <si>
    <t>AE4DPKX5AMUCEWM4543JPWAZVA2A,AH2F6TKL4URXVF2VLVALIU3LA37A,AH4TRU2DCGNKR6IR7W2RIZ5VGILQ,AH7JD2XKCXB32VIEPM4ZMZPFOWGQ,AGUN5Y5M3I3FV5N22KYZUKPU46GA,AGUFGA3PLAEHPSQFXRBSE6LUTOIQ,AH3E36EPFQ2YJEZWSCIN3TQKYWLQ,AFXQA7YBNBU7CB6QVQ7MYYUDP3LA</t>
  </si>
  <si>
    <t>R10L0LUK0SEJPL,R2EGC3B1JJ6BTS,R35W8V6ZATZ2S,RPN411MPADDQD,RE3HSY12L9YBG,R2UXIGD46L4151,R1LJNC0Q9BR7UW,R2Z93X38SWW7IL</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</si>
  <si>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</si>
  <si>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</si>
  <si>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B081FJWN52</t>
  </si>
  <si>
    <t>Wayona Usb Type C To Usb Nylon Braided Quick Charger Fast Charging Short Cable For Smartphone (Samsung Galaxy S21/S20/S10/S9/S9+/Note 9/S8/Note 8, Lg G7 G5 G6, Moto G6 G7) (0.25M,Grey)</t>
  </si>
  <si>
    <t>B0758F7KK7</t>
  </si>
  <si>
    <t>AHAYLVC4ZJEXYUCSYHJGH233MBWQ,AFG7V27SPMFIYXCYQQCEXQECP3DQ,AGBW7NSPVGAG32OX4IT3BKIV55IA,AFMOEH263F6BBQRI35GPLNWCQ2FA,AE5YB4LKRKHWXAQRGN6CFKCFPRBQ,AH7L5WF4S4D43VOPFKTQUEUWQ62Q,AFMT4A5BNKRGAOUI2GHZZD2I7QUA,AEDJJ4HPMNRLJMCNUIE7KOJM2UWQ</t>
  </si>
  <si>
    <t>R3FOUBGTV1VUHP,R1O6LVSV52T4PJ,REU3XX3MNVWX9,R11PYCGN6PGQL9,R1XBA7N59GDUL8,R29QNQJHONGFEU,R2N7R1NZIKS9F5,R2J48N34WBDDGZ</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</si>
  <si>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</si>
  <si>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</si>
  <si>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</si>
  <si>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</si>
  <si>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</si>
  <si>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</si>
  <si>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</si>
  <si>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</si>
  <si>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</si>
  <si>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</si>
  <si>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</si>
  <si>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B0B4T6MR8N</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</si>
  <si>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</si>
  <si>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</si>
  <si>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</si>
  <si>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</si>
  <si>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</si>
  <si>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</si>
  <si>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</si>
  <si>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</si>
  <si>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AF6Z2OYIXRPZJHVYN2MFKKYHPHFQ,AH5SAORYVUN5MGIBLBQIQDGAFADA,AF3OBVMLY5I6X3IFX2DKIFEYMGNA,AGWCIDBY573QQIANSOTHVUOUHBMA,AEMJGJQO5KES5VGOD3CRNVVLYHDA,AF3W6A57ELBWQAPFYDKAHJFQY2BQ,AF3QHAZ5V36AO5PE6AQGFZZSDCCQ,AFC7OZQXZZY74D3R6R3FAOLY5S3Q</t>
  </si>
  <si>
    <t>R16HCZ0W1TRSMM,R12J7UKQ0FX3O9,R8729SR7LQFUU,R1W7FVZ8OGOZN4,R39U6OQOYKSBJS,REJGTU93MWH8Y,R92QJE5NTZ9V7,R3SZH0PVUBQJ80</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</si>
  <si>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</si>
  <si>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</si>
  <si>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AFTUS3YZBNWUVW7FV7AQ4O532UNQ,AHTIXHSMPKDD2O6YDQPWSJ7KJERQ,AE3M4GJCTIZI347G76JF67K7NODQ,AF2Q3F4YLX6JJEJLMWJCWIRITPWQ,AGDGIO3PXVUTZMX2LAAHXQD454EA,AFDF4RNUYQHNOAENQSBE736YWRUQ,AGBHRLFQXX6FBUH4ID7JWVVNODEA,AGBEFPVSELMIVCSK7GQYP27X3JNA</t>
  </si>
  <si>
    <t>R3FAPESPH3491Y,R1OD5NFQAXPGR0,RJ4G42V45QKKS,R2IZ8HZT8AOA4W,R2WDDYGKMU51DE,R12WIEV98SWMNB,R2WXBH0GEG4H1Q,R3VORTRB8TWN89</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</si>
  <si>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</si>
  <si>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</si>
  <si>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</si>
  <si>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</si>
  <si>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</si>
  <si>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</si>
  <si>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AF2544C4RGIBQX7Y4JMKMSMXMRRQ,AE2BZUBJGOBQS2A3U66VXDUV5FRQ,AFLVF7Z2KJ3LC3TT4NUUSQ7PUYGA,AHWKM26UJAUFAYFUDNVFHPLN2ULQ,AHLCTCEPHNLS7KWOQIZORDCV46IA,AGCWLCS2OXJ73TQCTOISQS3NAS2A,AHCYXS5BT4PFEK3FBTJKXPCMXOVQ,AHOAXB3G2AJIRMJ6TAISCKUHR2XQ</t>
  </si>
  <si>
    <t>R2H4GF8D9IBB7W,RVH0I89DG4CBI,R3SRF1NZK2DCS4,R3A79RNQQ3FM9L,R1QQCCPJOZKCPA,R2THU52GBFKHLS,RKL6OE1GWZ2UL,R2RP7NJVKL2D3B</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</si>
  <si>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</si>
  <si>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</si>
  <si>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B07VVXJ2P5</t>
  </si>
  <si>
    <t>AECWBGFECHOEYECHQGPMWRYNKHYQ,AGIWNT5SLEHW7HVLBDY6H32XJ45Q,AECOFAMXWUJ62CI4VQJU5W7NVTZA,AHFBQWP65RDAIAOAYV35FWWX2G5Q,AHCM6KUAHF5H7Q67KH4KOCVDTVQA,AFABD2LOIXHYSDVJ7SQSDEH2MXLA,AEEIGWJVASSHYBL4QVIVIRRLJHKQ,AELPNPI6Q3WXYTFZ3FYVTQCHIV5A</t>
  </si>
  <si>
    <t>R27SWYIOUU9JGH,R3CV6G8SG8GVG0,R3FH44SD2VCUCM,R24U6J35ZGRJVD,RXSYAGW0AG5GO,RNRX90QGDJCVW,R25VGDOTPHFDDQ,R3AUZEPO4WZLD3</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</si>
  <si>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</si>
  <si>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</si>
  <si>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B06XFTHCNY</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</si>
  <si>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</si>
  <si>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</si>
  <si>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</si>
  <si>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</si>
  <si>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</si>
  <si>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B07CRL2GY6</t>
  </si>
  <si>
    <t>B07DWFX9YS</t>
  </si>
  <si>
    <t>AEFJC2FTSOL3UWEG42NAOBRG5VTA,AFLEC3GF7O2FVX6GUCGKKV3TB4OQ,AE7XMCKQKQD4EJTIJ6INOTML43WQ,AGS22KKIZJIISSOCL3BTJ75RG4HA,AFFY22A65MTFPCUSS6I7HLIGXFBQ,AEL536EYPEYQO55ILXXRUTC3UETQ,AFK6DW5LVHZG5WLY6E4ZAQC4QKYQ,AFI2FV3AXQSNQA75L3GDFBY2RZPQ</t>
  </si>
  <si>
    <t>R27FPYAT4QN865,R1YXRZNZVOXVNK,R22TFM41T4WQ02,R30MBA23XKW10R,R227WPCV784CRR,RKV5WXDU6KA7K,R3EB85UVVA528V,R2W2UXE7BVRBIH</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</si>
  <si>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</si>
  <si>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</si>
  <si>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AGLYU2PCAJAWMX2SQ7Z44TQCOB5A,AGDRICXTUNSMXWXMHQLN6OCXUMLA,AGSXMG2VUWYJ37O2V2GTTXLBETQA,AFEWCMFADY4UQITWK5LT2T7RG4UA,AGWS7IVUSEUAAU7PS2FBIPJEDX3A,AF34BSUCKPG3GK6ZXXDGJ7VMWZCQ,AF6Z372PW3REL4X6S6TJC6Y3RLIQ,AHEF5MO5EL3COCLOZA23CFG4IKVQ</t>
  </si>
  <si>
    <t>RJP1JLG2KKDYM,RBF9VE36ZHRYW,RK5XMFM6GJ9ZP,R39LNRL9C8WCMD,R13YBJ0OTSIBZ,R3SDFVG2YU1A0K,R2PZVYUJIMAYM5,R2CXLZ0YOR6NZU</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</si>
  <si>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</si>
  <si>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</si>
  <si>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</si>
  <si>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B084N1BM9L</t>
  </si>
  <si>
    <t>The Belkin Difference: Pioneer In Technology And Innovation For 35 Years.</t>
  </si>
  <si>
    <t>B09F6D21BY</t>
  </si>
  <si>
    <t>AH7NTBDGAMGOFFADEVWJL3O4YQ2A,AEJUIUF6CYKRBWLSOPWPE7KMC3RA,AF45WMWXMOPN3ELUJ2H2N63JWKGA,AH6MPOEE6ICQG3RBULF7TOQVMMEA,AH7QLQDC5BMOKDDRGGWSEP3AQ6IQ,AEIXFEXXMTDJNPWUMOIEA34ZLC7Q,AEQV4U4ZGMGZOWC4RQSUQZGHYSHA,AG7DCRRGNMM7FSENOSNAQTVYBHPQ</t>
  </si>
  <si>
    <t>R1S2PH1JD9B9XB,R3UUKCS12Q0B9X,R16YH8SVJU5W61,R32XCAYQRNE0Q3,R1FQD9T17LXHLF,R17H2I7PYTIEIA,RWEPEYF95XCK9,R14CFFXT17UAJI</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</si>
  <si>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</si>
  <si>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</si>
  <si>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Electronics|HomeAudio|MediaStreamingDevices|StreamingClients</t>
  </si>
  <si>
    <t>AGIZGHZQQHZLE5L3CHVG7RHBP32Q,AEQ6N6MXEZYWGKZZIWZW2I75WFGQ,AEFAY7OKZJMR544YASL7AUXA7ZOQ,AG2XLW3HTVW2IH3H6AVNZMR3HQYQ</t>
  </si>
  <si>
    <t>Sayan Dutta,Harish,Saurabh Majumdar,Ajay Kumar Gupta</t>
  </si>
  <si>
    <t>R1PBLR66RA2JLZ,R2Q6NGR94WBB6N,R2DIHIFERXYMB,R3C50JNQ3ZC6R9</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</si>
  <si>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</si>
  <si>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</si>
  <si>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B0B61HYR92</t>
  </si>
  <si>
    <t>AFHYWVMTDKYPL2TFEVYTCNHJPJZA,AFUKWUHPUS35ZCB4XOG26NR5YBXQ,AFNVGS6M3PUPVK3FR55C5AVSIR7Q,AFWQYEZ5HVIOG5VRTHLIWRYIGD6Q,AGMINKRG5YTFK5A223RNNBJ3ID2Q,AG5YTR237OL7QUWL7BV45DZRDE3A,AFL22C5ES4DZSC6N27NNFSYLU3TQ,AGKD3IUKEWT5HRQB56DORJJVJEWA</t>
  </si>
  <si>
    <t>R3ELQTJOXZNXTV,R3GJXEPLJKBJL5,R2U3H4FR5RI757,R2XK6I1NM00NTD,R7YRJ5LC06RF1,R39R4HSMGQW4PR,R1W4Z589RU74EY,RUKK2PZV0ZTGD</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</si>
  <si>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</si>
  <si>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</si>
  <si>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AEWC3QIWDPNHJSLVO6MS62ERGB3Q,AGHUOIOWEX6YXURWDJ2GKP4N3EGA,AHSL36IV7KOAEVLS3T42EFK465DQ,AEVLT4QCRE27WKCLR5VR4PZBSYYA,AGQ6C3N3XSQHBM6BPN3L4GPDHMYA,AEBISQTRTH3NWC7NFQ4QOZVWLHDQ,AGHLM2F6LPX3PYPF4W6YUX52R5OQ,AF7ZGA2MQVDGPQEW5EUSVLMFVHLQ</t>
  </si>
  <si>
    <t>R3V4QKSGSKWY6Z,R2YVK4E6L5KZUB,R1CFPUFKST9QUV,RE56NENNOHLIG,R11OLU6PWXKCS1,RWTE4VJZ96QEW,R1RYKPXHJHJ9A4,R2SMCMC92K4AMF</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</si>
  <si>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</si>
  <si>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</si>
  <si>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Electronics|HomeTheater,TV&amp;Video|AVReceivers&amp;Amplifiers</t>
  </si>
  <si>
    <t>AH2AV6EDMROMZAYJHVBRKP3R3MZQ,AHPYDFW6Y3FIQGD2RJPBFF5QNVRQ,AGC7YKC4IBEXTYNOEMYR2RZMAVCQ,AGV4R2OFUZRBY6VWLPLJ42EQMBNQ,AHM725LQ355H254F5MB47EVAEV6Q,AHTJBZQ46RC3BYJPDCRO7I7SNZQA,AHLJGXR7CFWP5MUJK3F4KZSE5KNA,AGLWAY4KNHP67SQG4DXGZ5PPEY5Q</t>
  </si>
  <si>
    <t>R1OK31HXJ4T85Y,R3TVRE3301FSM8,R2BU1GS5HQQY33,R201OWMIXG3WK2,R1M5GUL7S1N7EK,R39AGUAG2FMUR1,R3VX2X08SUPGXI,R1HBDBX7X0PPVY</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</si>
  <si>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</si>
  <si>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</si>
  <si>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Electronics|HomeAudio|Speakers|TowerSpeakers</t>
  </si>
  <si>
    <t>AEE46IBP3ZPVE6S3HRLREKFHW6WQ,AHCZL4KQ7ZU4CFMWNTQIPSUARIEQ,AG5CLIZS2FGTT6QOMXOTFTVZDKOQ,AHJJEWUNINKPTB27KEAWF4S5QC2Q,AEYJBPPJPJY3GLI7RFGSRG2WMKPQ,AHVWQ47S436EPOQ7TOH4H2UFEVNQ,AFAWTNLFTSBNDJQYBPF3EIG5UJRQ,AFTVEU2XSMJEKMWGXDIR27UEWHXQ</t>
  </si>
  <si>
    <t>R1IFSFNW29TL7R,R92FUN7UWEVOW,R3S0IIYYQMXKF,RP412MHJT3TXO,R25XRX2PFVSE01,R2DAUOO2F29H20,R3477DOFU8L9AH,R344OTWVD49JUP</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</si>
  <si>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</si>
  <si>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</si>
  <si>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B098LCVYPW</t>
  </si>
  <si>
    <t>AF7BXYFKSFYOMLSKCZE4ZVWITELA,AFC3WW5ASWRLFETWSIFW4DUFAXEA,AG3YBDVYC4S2ROATG6F73M2GDOJA,AHSDSN3MIGD4LYSPAEYNR6CLUMSQ,AHF7FOM3HINVCDH3I3HLPB7B7N2A,AH3MKPYMOQYNRPSGQ3ZC3YFHNO3Q,AFKPV2TBH6JBO7XK3E4EMJDEEGTQ,AF4YOKQQSLTSO7QHYQUEF4KD4MIA</t>
  </si>
  <si>
    <t>R78BFK5PTL1N8,R23GLC7BOL1YAO,R36HIFX1JD7NM3,R33UMDW7NR862,R3UISEQJ70M7M4,R3K4G3XSX4HVZY,R3RYDW0O1D5PYI,R3B100WGK90YXX</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</si>
  <si>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</si>
  <si>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</si>
  <si>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B08PZ6HZLT</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</si>
  <si>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</si>
  <si>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</si>
  <si>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</si>
  <si>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</si>
  <si>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AGWAYDRCPJOSWY4HN36O4426WURQ,AESC2XA7GTS3MWJPWIDTYCEI2IHQ,AF6FFBO27Q2ZHS3XLEOUHWYQO54A,AEAGYWE74P5OI4Z3ORHAZICQDQRQ,AEPRC35M4Z7QIXQHVEKTQFXGRF5A,AFUZEMCPQIOHL22WG2RGLYM2K5RA,AFNCOFWA5EFVOLGS76TME4OZIVVA,AHBJBV6WJVE3MCI2KEVCYKVO5QDA</t>
  </si>
  <si>
    <t>R2Q9OZ24DS780B,R2KHHVT2R38J1E,R17CBHX9U3VWC0,R2D87CR9APLU6W,R1EHAVJCYTK59O,R3JFH4CO9WJOXC,R2W50LBJSCGZ5O,RWXVF96DFZ856</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</si>
  <si>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</si>
  <si>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</si>
  <si>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AERUC72DWRPOM2EHX3YBTBPKYV7A,AHMH6RNLYI2G65HY7POX4SHBVD3Q,AEHIVP567T6DNMLNZKGOVUENP5YA,AGEE4II4FA6IYCAZ47PLZD7XRPSQ,AFE5HMMFE5Z3EJZYWVIOHHTHDTPA</t>
  </si>
  <si>
    <t>R1P2VLNHZAHSCU,R28B2GC0X0RMKW,RQ2S0N0NGDQVY,R19KN24ZE86FRJ,R2R1RIQO9D9HNF</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</si>
  <si>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</si>
  <si>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</si>
  <si>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B09VH568H7</t>
  </si>
  <si>
    <t>AG5P7BKN4M3JH7HW64UV4Y2QZGHA,AHDAOL3TEKGCQABAYFZPBP2ZYFFA,AESBDPT5NJJQVWGWS3PL6R2QOCMA,AHNB5VMFI3KABWXMDVQWOSYUTGFA,AHSRABDEXI6YGGABA5VV6JPKXISA,AHLR63PRHYHZRWZST4RFYKDX7HBA,AGPOF37T2T45CVYABSTSCPILMNZA,AFLXEGOLHUOVKYQTGGKQHW7ROJKQ</t>
  </si>
  <si>
    <t>RR7JLC3VD2TBS,R3PG7SPU02XR6Z,R382LEGRZSS0UN,R1TFXCJ8YR6S8Z,R37IX8UNUF7V26,R188MKEOB6CXNH,R1WY278AMA2M2L,R1B9BGU3D96MM1</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</si>
  <si>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</si>
  <si>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</si>
  <si>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B08TZD7FQN</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</si>
  <si>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</si>
  <si>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</si>
  <si>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</si>
  <si>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</si>
  <si>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</si>
  <si>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</si>
  <si>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</si>
  <si>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B09PTT8DZF</t>
  </si>
  <si>
    <t>AHVAHTQWBVQ564OYZLFO3ABDUUMQ,AEL2DJG4RDMKBB4U7T7FB2D4QL6A,AEZLG2GOZ4US63MFG3TTGRIOWQVQ,AH5FQ2OMFSPNFEWKR7XRHAQXYDNA,AHCWB47L2VDCBKURUGKDLNC3BLAA,AHSLVN2FXVPUVWTY5Y2GW5STS5ZA,AEU3NDBYUVLPYDRFVCIY6IPVUA7A,AFH4EKSLJGS4ZDREEEO5PLDGDWUA</t>
  </si>
  <si>
    <t>R3OI9NIP86EJMK,R19REKQNB6DHVK,RN8PZREKYVUCU,R7H07OI7LETQC,RFNCQH476BUID,RBRBI3TZWFXW7,R2ZR75W02IPC5C,RPUDZMSMR65WV</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</si>
  <si>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</si>
  <si>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B0B94JPY2N</t>
  </si>
  <si>
    <t>AE7CFHY23VAJT2FI4NZKKP6GS2UQ</t>
  </si>
  <si>
    <t>Pranav</t>
  </si>
  <si>
    <t>RUB7U91HVZ30</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</si>
  <si>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</si>
  <si>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</si>
  <si>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B08RZ12GKR</t>
  </si>
  <si>
    <t>AHSXEBRVZO6MAYZRN6O6ZGT6TQIQ,AE3WP33376SA5IZT4Z5P25RW5SNA,AEP577REOPX5HAMEECZZKMOYZ3OQ,AHXFU2NP5EL5BNCYY3V2BOWDYX4Q,AEPLVXU6CECEGNG6EUUSHMERYNRA,AEQ7NM325SUT6YB62ZG376GF7O7Q,AEBV2AUCTSN3QJO4LJVJ66HVYSTQ,AHCLG7MIFKVJJEAVPYJPW2OPWWEQ</t>
  </si>
  <si>
    <t>R1T3IMKX5I23BL,R2ACT45S9ER36B,R3JVGT39A4NCLG,R2ZS039FIJFE2X,RUE1VX5KVXKYM,RJUMN5TQXB046,RKB470J0YGFZS,R30Z26FC4CVOIK</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</si>
  <si>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</si>
  <si>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</si>
  <si>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</si>
  <si>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</si>
  <si>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AHQCV7O3JOMFFMD7EGIZ2NGSU6JQ,AGTB6FEDSOBJNAVZSDSY73YUVTXQ,AFHULRP4IR7O4FQKWKI266O7VZQQ,AFKYLJ2CLPR7FIWD2MBXNIER7R3A,AFJRW562LETJUBBZYVI6VZA35WPQ,AEEMPL2VIRNJTYATMFPHFSHI4IOA,AGKQQC7ST26N5VFAHMURX3R2RAJA,AFICI6GI5DCTRS6JVCYRPATIPXSQ</t>
  </si>
  <si>
    <t>R22OHRDXFQ2O98,RSAB4HSG5ZH9H,R3FC8NLEZ4DJ8N,R1RTOHK5EM9WPX,RFVPFUT2AVH9A,R232XWKJREFG9M,RZAZ7VZRRHLFH,R1CEPOZCGKCSWH</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</si>
  <si>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</si>
  <si>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</si>
  <si>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</si>
  <si>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</si>
  <si>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</si>
  <si>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</si>
  <si>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AHILWO2P2PT6EKK2HS4EALRJIQ7Q,AGBF4IFXPQPS3KTL2RET4NAYKSZA,AF3WE2A3BJW3ZK2XTUU7GTQ5P2IA,AGWS7K3SXNU4RJUBPYYEVO76HULQ,AGDSPVKPPJG2FSNEYACD45GIJ7WQ,AFSG7IWPY64B6DNMUDVXYCEK4G4A,AGABMXBJYA3LSM5LIRNXL3HMHTLA,AHBNWKWV73LMUFENL6T43ZEP2ASQ</t>
  </si>
  <si>
    <t>R20Y7L8T8S0B2V,R19O1AZBIG1F5P,R1HA5IN5GZZEKJ,R3BGLBQWLQUBW0,R2GKH9JNW12AKY,RKEC16QEHA2WT,R1A9NXDM3RASAL,R25TUXKCEEATJ0</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</si>
  <si>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</si>
  <si>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</si>
  <si>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B09TY4MSH3</t>
  </si>
  <si>
    <t>AHH74UTDYQPVBMM4HEEMRAU2DNMQ,AEZYVA7F52G2DCIUPCDUKGNHJ6LA,AEZTZPXHRSWDF5D35QHDQE7QJJCA,AHR6VGN4EOF4UK4ZISINZJ4EFUTA,AEPLVJ2BAVC57LGFBTZCH2YBNJMQ,AE7BIR5NP6B6UA6DSJE23BBYJGHQ,AHEJQ5MN7YJB4A3XTDSTTZID3WKQ,AEHR3J2Y6MUL5B3J5KJNJAH24JDQ</t>
  </si>
  <si>
    <t>R39CZQR3ZPJ0Q7,R1XRT2636AEQEO,R2BSV4B70RKKC8,R2JBI9XCV1RU9E,RC0ZKG91JP10X,RAO17F0JUKD13,R1YWFT51T2HFXX,R2GVGI7SXLDIW9</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</si>
  <si>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</si>
  <si>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</si>
  <si>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</si>
  <si>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</si>
  <si>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</si>
  <si>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</si>
  <si>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</si>
  <si>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</si>
  <si>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</si>
  <si>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</si>
  <si>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AH34W5DLRK5DLTLP73YKFLTTKWAQ,AE7KUNNQKS6JSHH7QVFPPRKCS4BQ,AEEWMW6LV5AVBCW6OTUO2TRYKY2A,AFYNKZR2T74OJU2LN2FKK7FM5BLQ,AEE3BW7DUIDZY367EH44OKNKDJDA,AEVZZKWDBY3YYS4AKWTRMY7ILF3Q,AFSFGSG745WPTJKCZ2FOAR2DMFCA,AHFYGVFMNT5FXKSBIHW7ANUJD22Q</t>
  </si>
  <si>
    <t>R1S57TIOL6E20F,RIL69DS3C4JGC,R2GWGCF8S3OWCN,R1NI7YG9KNMCX2,RIQHKLJ3CV86P,R2SQH0UGZ9II5U,R5UPOXES8HS5T,R24SCGVHQZOYOA</t>
  </si>
  <si>
    <t>B01LONQBDG</t>
  </si>
  <si>
    <t>AH42ECAG6LPCU22T5BYN5OXQO74A,AEW6XI52IO3H37U4WJ7TT4MQUIQQ,AGGWS4PPWKSNOVP2LLYNQK2Q7NIA,AG4GACSXM3RJ2UR3NTYNNR4YSHYA,AF7MSVVI52V27OGZ3FTE62QFWNBQ,AHQTTEDMJWGPWIEVA6T6SN2VOJ2Q,AHI3ZFOPJRASPDNKTIADQFUDLCJA,AHLHAY6IT22ZQX7BOBY6TV2PHC5A</t>
  </si>
  <si>
    <t>RKU0YNFBI9H6U,R1L56U9MGEY65D,R1RTAR9ZHEKJKA,RZ9F1LMTYQSA5,RQ6JZDYGL266A,RU423VYROXUDD,R2SX0KB6M50PZU,RWXV1G9ORG22P</t>
  </si>
  <si>
    <t>B08XXF5V6G</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</si>
  <si>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</si>
  <si>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</si>
  <si>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</si>
  <si>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</si>
  <si>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</si>
  <si>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</si>
  <si>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</si>
  <si>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</si>
  <si>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</si>
  <si>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</si>
  <si>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</si>
  <si>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</si>
  <si>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</si>
  <si>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AGJUSTWREQRCTY3KJHDL6I2MZDTA,AEHIS3XIFCPQPLDPWVW2LYQDI5FA,AE4QKV65VW3ZO4ZOHL6GVNGFQ53Q,AHPJLEHK52YTIPKAN63FJGMGACEA</t>
  </si>
  <si>
    <t>R15DQIQZ16IEL9,R3OT3GHKN7033E,R3B1OFFST3XKYU,RBB31LE5QA4LE</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</si>
  <si>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</si>
  <si>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</si>
  <si>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</si>
  <si>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</si>
  <si>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</si>
  <si>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R1HIYUVKS08YJP,RBC057ZTXOL5Y,R24VKY63J20SM0,R16UAQV9SOCSE,R23HQTXGR1DOIL,RZFMNMJ8EIG87,R2VYVQSV2YFY0T,R2SW6YDVZ9T4O8</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</si>
  <si>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</si>
  <si>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</si>
  <si>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B016MDK4F4</t>
  </si>
  <si>
    <t>AG6BJSKUOVW6DOSEHJ6OLIDCO5MA,AHW46EWYPFF2DEN5KWQJXNSBGF2A,AF6NCPZJVBXRJBUQIDXQTKRIYDOA,AFN75IAOL4G6LP2VICS6ZGRV34SA,AGTAB4DQVASRJVC7NHMWVEIT3SMA,AEBEAFP5OFFPDEF73JDC2QJUU6YQ,AECKQLXBHYEZN76LUT45XCGPGUHQ</t>
  </si>
  <si>
    <t>R2Q04IXOK0RA34,R2GRUN8Y7IDUPT,R1X7VRLKNOLTGJ,R351RRLG83JZDV,R18W7JDXECM6J5,RPU9M945SJ641,RTYY30I8B4PS4</t>
  </si>
  <si>
    <t>Ok,Quality perfect , perfect 5m, must buy,Ok,Excellent,Value for money,https://m.media-amazon.com/images/I/71P8NCpa-AL._SY88.jpg,Good, received as per specification..</t>
  </si>
  <si>
    <t>B08G43CCLC</t>
  </si>
  <si>
    <t>AFWESPH2F54JGI3PJYU2NINBVCAQ,AEL2MRRMDYHQPWWAOIPUDDKZPI5A,AGOQL3YF6UXVBS7ED52R33WT2V4A,AHIO55R3HT4HKDOPYPNIDKDONGHQ,AEJGQGJN3LJ3HSID37QXUVSEJ2JQ,AEB67NVL2DZCG3IKQOWI3752NDVA,AGCFDQLGMBIDSFCUH4A32DFOAXMA,AFWR2F4YGS3OG3JB6U64BDM3ELAQ</t>
  </si>
  <si>
    <t>R34OST6S1F8457,R6Z0QUUTZU58T,R3QNKPNSUIZP59,R3R9Y258UAOCTI,R2NB1AHZCTD44B,R1IPFAF5DDZQ57,R2WSQL1YCAREKS,RCDYRGDMI1WOA</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</si>
  <si>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</si>
  <si>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</si>
  <si>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AHCVVEWW2RUKPIMC63N6LXF2DQJQ,AFATPF5UULFKGVJINQIBWJEXL3ZQ,AECJOC7KZPYXOULLW43TTOMQJCPA,AGHWV3HO2KMHJ57FQWMB44DPA3CQ,AESMUJJJV2I6NQ4OMHYNLTW7H3PA,AFKUMZJL5723MB5JTWMAOVXHVXFA,AHHGYTDS6KX64NEIGKWHCG7ZNDCQ,AFH4LWW2SJ3GJZ36UGIO5CSYNQUQ</t>
  </si>
  <si>
    <t>R111DGF0O8W1N8,R1GA29NLMK5T1,R1RAVFTKKIOGQ6,R12RIAF7LEVYRN,R1TK93TBAVEFG6,R2VED6OCTD3DK8,R3K8JF3L64IV9B,R3T6IUBAYZZ3KO</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</si>
  <si>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</si>
  <si>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</si>
  <si>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</si>
  <si>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</si>
  <si>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</si>
  <si>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</si>
  <si>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AH7535IQDY5KVV2I6ASNOZJC4KAA,AHP5TFGAPXAL6K7M7LXIZUC2QMAQ,AGE4EHGVL2UE25LAURR7KYET2ZEQ,AHDAZJHREN222RBVCN5TTXZFFUKQ,AFHMLCTD3ZAK65UCZUDGPLMVRE5Q,AEHBFH46VYKCD4FWZ3AQ5GFSSILQ,AF7NGHQSFHIKMD3KTJGPRZ2SC3GA,AHX44XKUX5DHSXDUZBLZCC5SDUOQ</t>
  </si>
  <si>
    <t>R1UFECRZY2H7ZR,R2L3OQHBC45T2X,R2IX8LIBU6MKPB,R35OUWDVRQF8R5,RHRVKXM6JJBX7,R1O89JBSE4EPL4,R364RHY5PGIWWH,R1EL7KUX3CVDVU</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</si>
  <si>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</si>
  <si>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</si>
  <si>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AFRFZ7MZMMLKCQJ726M5IWMCUUKA,AHAOEIGBCS2SYKYY2ICAPLIYOGPQ,AE5IZ2UOEQTGU5LA3MHBKWIGQ2GQ,AHJOQPAW3DZ6NX2UWUY2X7BXV3KQ,AFB6MZQQWWOGIDPMRFWMIS6KH2KA,AEQ3IH2E5DAMIRDUFHOTNIEWL23Q,AGQC6MGGRXLF2V7XAYSUI2D26GVQ,AHRPVGGGZJZFR2WRX3YOTB2FI7GQ</t>
  </si>
  <si>
    <t>R122PZXYO9V78,RUTL2J228W4N,R3CNU5WSZQK21Z,R11LLDBWK3KHUS,R2J3E39AIHUX3U,RZQQP8IHS7A65,R21GEGH10XV0ZL,R2Z5OEPE3ETYSP</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</si>
  <si>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</si>
  <si>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</si>
  <si>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AEGZAYS4PGUN7JSO2F4KZDPBJTPQ,AGBXHU37JYAN7SI2HJWOHRPONMUA,AHEDSBYCVNXRZQXM3RHURJ2OAVJQ,AHGFMDVEL533SHTU5ZLYSVFYBWTQ,AH7LSWBDB2U6ZL6UJUXR3SH6OVNA,AEGM6LOP4B2ZZYZJQVFSMBGEY63Q,AFT4YEF4C5XN725A4JNN3KOIBN7Q,AFWTJUGLV54OEGCP3BM3ADUOJBMA</t>
  </si>
  <si>
    <t>RBVWNT5DJQ11U,RW13JZ6UTG39E,R3OO98PE8MBQ6M,R2PDGCC6RF4YLC,R1EWNSTI0FM8DP,R12R6OUAVMTUIJ,R34JSLSU3JZOPE,R1JOBS3O6CQO4P</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</si>
  <si>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</si>
  <si>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</si>
  <si>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</si>
  <si>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</si>
  <si>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</si>
  <si>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</si>
  <si>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B09HCH3JZG</t>
  </si>
  <si>
    <t>Bestor ¬Æ 8K Hdmi 2.1 Cable 48Gbps 9.80Ft/Ultra High Speed Hdmi Braided Cord For Roku Tv/Ps5/Hdtv/Blu-Ray Projector, Laptop, Television, Personal Computer, Xbox, Ps4, Ps5, Ps4 Pro (1 M, Grey)</t>
  </si>
  <si>
    <t>AG6CREU25N6P2H7RCHNIU6GGJ5BA,AGMMXIU64ISPDGM3NMKNJYCTUKPQ,AERWNTV3FQB42AN6DXOZ24NJGOBQ,AHN62JA33HWZG3PBDEJGF7VUVCAA,AGXYC7N7S7AW24G2FEFDFQ6YP7XQ,AH6JYGGLUQK2H3O53BGJFOUB3KIQ,AGGUXRTUUBYS4F3OJMC6ZARL2GCQ,AEMCWVMV6Y54NDS7ATPFHVTWVAXQ</t>
  </si>
  <si>
    <t>R2M315YGOB9RN3,R1NBOC4RGKIP9G,R3QJXYS4TXWZUF,R2JIHF1A7NTH40,R169VPW28GOZKX,R3DKX32F8OC3XE,R2CTTQK8YU774X,R240OADCOPMHWE</t>
  </si>
  <si>
    <t>B097JVLW3L</t>
  </si>
  <si>
    <t>Electronics|HomeTheater,TV&amp;Video|Accessories|3DGlasses</t>
  </si>
  <si>
    <t>AF3KXMJ35ELNULRGLJMSPONWTBLQ,AF2GY2M5UI7P6K2JHL5C6NOTQ6MA,AHHPP7KV72ZCVMFDBEPBQE7KXFKA,AE36KAI4PDY27JY3SBFA62OR6TFQ,AFXXE66PDZJEYLRJFXBVKDQX5WAQ,AH374DUL3BPYKQGLTWIP5UXDB4CA,AEOF5PFDHSQRCVD4E4PHG7ZQDHXA,AGX2PGENWLBTPLJJRL6EC4QZ6UBA</t>
  </si>
  <si>
    <t>R2RS5DJTMPR9KH,R3K8N1Z38YX4QZ,R1D0W9ZGHTA55S,R1OPHG3293Q2SZ,R27TICJZP0IJZT,RU7Q1JVSNZAP7,R16Y48G8PM36BL,RB5E6IQ420JLF</t>
  </si>
  <si>
    <t>B09SB6SJB4</t>
  </si>
  <si>
    <t>Amazon Brand - Solimo Fast Charging Braided Type C Data Cable Seam, Suitable For All Supported Mobile Phones (1 Meter, Black)</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</si>
  <si>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</si>
  <si>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</si>
  <si>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</si>
  <si>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</si>
  <si>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AFZT774FU3LOJGEW7JSAXOD24OBQ,AGSEMC5UI32EZO6GAW4KKT5OVMOQ,AH53RLKODGV2UFIZLUG6BMHDDZNA,AFJJ4SJN2GXTYC7637ZAKSONPJWQ,AFFCEWUI7XY45CEM76XENJ2RUO2A,AHFTNP5NESJTIHQKP47SJV73TNUA,AH352HMRF7DESCSOUBMHUVJQZM7A,AEVN7RMFICHOZR6CD2KNIV7LW4IQ</t>
  </si>
  <si>
    <t>RYIE3APCBZO0M,RVVUYDXJQ5FWH,R2OD8G07SP3ATQ,RV4T2P1TSYP7C,RTUH4QIEPCZI2,R176EGN5WFKYMF,R2NF8CY7JSGPIJ,R1ZHN7T42QYEMK</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</si>
  <si>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</si>
  <si>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</si>
  <si>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AHNCUNHIZXTMX6V4WVDHJVC6YOHQ,AFQC7LKYCPLAO2WCV74G6AQCPYGA,AELBTZWCD3IGAZLTBXFMB74SLJBQ,AGYOEKFFNLWV5GJKLZ2OLGTI5P4A,AGEUWYJQ2D7U7S2NLLXE6UEOZRKQ,AFDIGTDJTTB72VVFZGILZDH4IROQ,AFTD5POM5OT7DLU3RP5SHEUSLFZA,AGOIORQP7QHLAXDRGTUPAA5TCJEQ</t>
  </si>
  <si>
    <t>R3JYRL1ACWZKKY,R32Q6QP914FG3A,R3IEH4PJW488UX,R37IXVPK58NJQ4,R2Y54968M42AHJ,R2SN886QABQ5AF,R2FF1108INS5GV,R390GAYBGW7786</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</si>
  <si>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</si>
  <si>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</si>
  <si>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</si>
  <si>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</si>
  <si>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</si>
  <si>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</si>
  <si>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AHM35ZOWV3MFJWNPDZOGEEHDWCJQ,AFWZ5Q3PHBYL3G3HO24T2Y52ZJWA,AECSY43DVEY6JFCK3RGGCNDWTPDA,AFZE7KG2W5XOGLTWA2J4CSAHNXWA,AHTBRKH2BLRY45MBURKSTKR4UF5A,AEEZYJZPB2KSAO2LICWVJHFBDZYQ,AH7AEVKNO7LX5VXZTSD4ARUUYMEA,AEHOSAW5XG4OCCNCREYA25HGLFGQ</t>
  </si>
  <si>
    <t>R2KMA1FW2QZLZX,RCE8NJ5IXR7Y0,R34OI72B1EV5GJ,R1OXPIKY99VS78,R1DOIQMYQSIX2Z,R55NBBAP45T6G,R32QZKQVJYCE4S,R26OBSY88ZCS89</t>
  </si>
  <si>
    <t>B09P8M18QM</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</si>
  <si>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</si>
  <si>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</si>
  <si>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</si>
  <si>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</si>
  <si>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AEFVBBYV2B2FDYETNBPLPC5ZBS4A,AFCPUUTQS6WV74RYCXZXCPBZV4YA,AED7TRAUSBC6ZNGG5Y6OIPXINVEA,AGNTLUBEFGL4AL5SN3XMQ3RRDTNA,AFQA55ZPGBR7T7CLIKCCRHEDDDIA,AET5HI2MQ7ULIQI6M246745L3F2Q,AH4U4N56KSPWJ6TCMMGR7X6QLL6Q,AG46WHSZVVRGRYQ5PW3PSOIZQMRA</t>
  </si>
  <si>
    <t>RSAWD2O7MGQHQ,R2J3NNEKB8K98B,R2JDMID7WPBPGA,RPZQ7HTHUEAQM,RAWY8DHIK1ZUO,RKLEZ22TP2OC,R7CBANEBW241L,RRLSH7AHH6XLU</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</si>
  <si>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</si>
  <si>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</si>
  <si>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AHUXDK77R5GLFKEDEMYFDNCN2OQQ,AHWMZLQOYRFQBNX5WSQO5G5ULAVA,AG222PEM6CMMGSEWBM2Y4XT3HDOA,AHGWEVW77V3AN6L52PJ7NYI5LTFQ,AFUUKNORZP5UBT6H2Y7FYLPNQRWA,AEX73DBTINDK4QCFTA6LM3TQCWXA,AGHQDGVBDMDTD5LOMLY3AHSYQGIA,AFYTDFPJTAAXZIU6LKLWRFJR2HTA</t>
  </si>
  <si>
    <t>RGV3TPWIES7KM,R3P69DNOICR8GR,RMVYCEXD67P7Y,R1IZL1YZY4XUKJ,R1PZBQBPYS1J63,R3FTVZYWY8ESQF,R3VL4SYCU5AQ1X,R1SHRXW0RRW5A8</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</si>
  <si>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</si>
  <si>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</si>
  <si>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AG2CJB47VQE4AVBUYWE7TYPVMYHQ,AF22S3IGZ42YVFNOUDYNCLY4PPQA,AGXGNV2SG2KY4LW4NEOUHYHRYMBA,AEKFLRYWL3QNVPL7XAUSHYTELVEA,AFKK5EPGR2CMH2TV2EUSQM4END4A,AG6KUA5QTEDKKUOCTE2UCBTYFTQA,AET4Z7TNR2S4KEE6OHUGLTJQMNFA,AFULLSOLYZR7NWX4TA6GFPF2UQAQ</t>
  </si>
  <si>
    <t>R1OHBRJRE6GHDZ,R24I7EFZQG9TE6,R3G0UPCD2KN4F7,R2EH8HEJYFWVY1,R14DHLF5YST1V5,R2ATOKYHEUA0RC,R1LCM6KSBLNTZE,R2MICL6U2IDISJ</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</si>
  <si>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</si>
  <si>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</si>
  <si>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AEXKMEVDTMU6TP5NMM6O242XCWHA,AHH7XVKA2LEWAG2VZMB624JSNDVA,AFMZTR56AXEJGRYTH4LOKDHD27BA,AF74UYGWHEFR2GCAY6QHBNBXZLJQ,AGMIGAXQAVXGZR4S2UHUNBUGQ76A,AHDVBO5VEZENUC2QNSSZSNYW4ZXQ,AHYDE266M6GFYYUA65OOK6NJSTPQ,AGLDRTUTXKGPR2GM3QZ53LGRKPIA</t>
  </si>
  <si>
    <t>R2RT36U5W9GRK6,R35V054572FNTJ,R1INLMM4RCIDYQ,R32UWFLL51XWFR,R2E6JL1IPA492E,R37EXJUBHQPY55,RU09H6AAVSB29,R21KXH46RVA6RM</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</si>
  <si>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</si>
  <si>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</si>
  <si>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AGJ42BXEHWTZHDEWDT6WH6PRY62A,AG2VO7W4S2AZ47V6O75TD7YVUE3A,AGT2DMEHAZSUBARHBTHUFBCJYBPA,AETJUR555HOF4TNUIRWFWKUDO72A,AFZ4C7KMK5UYX5GM55VQD4JRCWUA,AFEGEMHIRS3I5YMTIK7J6PLAAUXA,AFX2XYBWOEXU7XMUUHDSBSBS7UUQ,AH4ICLSEN7RPFV3ZNYHOPGP3CRHQ</t>
  </si>
  <si>
    <t>R369A5WFHNY685,RU7ADO0K3THNI,R2C24XAHB09570,RF6FTZ2BMK3U7,R1BKYQ1GKAGGUM,R2JI0LCLSDDWMB,R2GFGRPUJPI039,R1QBBG7QM57OF7</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</si>
  <si>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</si>
  <si>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B0BQRJ3C47</t>
  </si>
  <si>
    <t>AGJC5O5H5BBXWUV7WRIEIOOR3TVQ</t>
  </si>
  <si>
    <t>Abdul Gafur</t>
  </si>
  <si>
    <t>RQXD5SAMMPC6L</t>
  </si>
  <si>
    <t>Quick delivery.Awesome ProductPacking was goodJust opened the productExcited to you it</t>
  </si>
  <si>
    <t>B095JPKPH3</t>
  </si>
  <si>
    <t>B087JWLZ2K</t>
  </si>
  <si>
    <t>AEY5PQYPSQDGMJCPRPSLJKFM6ELA,AHNQOEGE6ZB5DB2BZKMI3GXO2YEA</t>
  </si>
  <si>
    <t>Shankar Raman,Johnnie Sinclair</t>
  </si>
  <si>
    <t>R24M24UKIB5KN3,R9MTYU83EHJ96</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</si>
  <si>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</si>
  <si>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</si>
  <si>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B08V9C4B1J</t>
  </si>
  <si>
    <t>B08PKBMJKS</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</si>
  <si>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</si>
  <si>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</si>
  <si>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</si>
  <si>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</si>
  <si>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</si>
  <si>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</si>
  <si>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</si>
  <si>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</si>
  <si>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</si>
  <si>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</si>
  <si>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</si>
  <si>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</si>
  <si>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</si>
  <si>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</si>
  <si>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</si>
  <si>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</si>
  <si>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</si>
  <si>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</si>
  <si>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Works perfect for connecting my Dslr to ipad &amp; tethering. Seems like a durable cable.,Good,WORTH FOR MONEY, EASY TO USE,Nice easy to carry,Supar,Product is nyc.. Price is bit high,Good,Okayish</t>
  </si>
  <si>
    <t>B0BF57RN3K</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</si>
  <si>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</si>
  <si>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</si>
  <si>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R1PKIMKR1E8X8T,R23UV7ZBIEEZD3,RYRHNVDKS5RFY,RS1V5P4B8NSAO,R1H7L32HFCGUIR,R1Y0X6TPG7EJ3V,R3UZD33WNT4AD,R2MLZRSEQB0C49</t>
  </si>
  <si>
    <t>B0B3RRWSF6</t>
  </si>
  <si>
    <t>AHUGCKS7YANTMDYINXQG2UDTU4JQ,AGHQ2VHXMPWZV5SV25S5N3OENXSQ,AH3GZWZM5RVOFCJCXRU7QFBAJ5NQ,AGQ2RWOECSEFEQMIGE7VTXP65OKQ,AEVUBEFT2MRH2PRVW53SJEL7H42A,AENY7L4XGCQMI627A27G3NVIBJNA,AHQISETKX3OXMZ4IX3YO7YV4UZ6Q,AGESGUTIYJQOZ7PU563DHLYSPRTQ</t>
  </si>
  <si>
    <t>R34816YEM3Y2VJ,R3P1QZDIWJJYVR,R2HXC35HKL6S3E,R2CUWR6SL0MMRR,R3PWLUFNP117X0,R2PK2034NVCPNH,R2YJZKVTCUJAVZ,R27X5G6UFUKCM9</t>
  </si>
  <si>
    <t>B0B5B6PQCT</t>
  </si>
  <si>
    <t>AHPYDFW6Y3FIQGD2RJPBFF5QNVRQ,AG7DTVYZDY2NWU6V2G4KSIB67TDA,AHNQJPSI4I23HHMRHCCCI7QOBK7A,AHPOQQONRLZMHYLDKYP5SQOKRIEA,AGDD5ACY3AGTMTVBQOC3DMUR6REA,AFZV4ISJSNGDUD5TU3VYMTYQ5JGA,AGKPRGZCV5XK7ZNVLQWUGRB6CVVQ,AE7DX25DQCE7MXLEASO6I3YLWHRQ</t>
  </si>
  <si>
    <t>R3EKLFGQGV02SG,R23WEMNZK46UV3,R1G2C7XV8CAM7W,R1O1T0NB6M5CU4,RY95PJLUIT03E,R2HMI9LDLJ1S2Y,R216CF66UYJR2A,R1XD0A6A2KGJZ6</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</si>
  <si>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</si>
  <si>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</si>
  <si>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Electronics|Mobiles&amp;Accessories|MobileAccessories|Chargers|PowerBanks</t>
  </si>
  <si>
    <t>AG3SQH676VN5EH4NDNGVVLML6RZQ,AFOCDYODRNB2UUBOTDLWKH76GP2A,AE2EO67O5G5BPFX5QGUUBOF22LQQ,AG2W2BFO5CKP4J66NZOAEIBQODVQ,AF7GDUMJMOA6YGT4OT7X2KWFRH4A,AF4VQ3FUD2OLAGRSLKACCEMSMJCQ,AHVGJKIR6HAOI5KIYL2BC52ROWEA,AGUJFMAHKPIMDPBVFWG3LBGVLF4Q</t>
  </si>
  <si>
    <t>R31BXRU0GAOB26,R120Q9PAHZEIEM,R3MSIMI8U7QZXJ,R3MLNPNLSYH11T,R339F0FNSVUUP1,R1X6T4WG7148OB,R1Y9VHIT18ERYP,R32RBHMK1ESFTN</t>
  </si>
  <si>
    <t>B0BBN4DZBD</t>
  </si>
  <si>
    <t>Electronics|Mobiles&amp;Accessories|Smartphones&amp;BasicMobiles|Smartphones</t>
  </si>
  <si>
    <t>AHIBP55ZTOTM3MNBFPQKJIX4TONQ,AGU6ZC6U27UDCAPG7KM7MPQF4OYQ,AGGVIDBKVQ6APEQVNYKXEWBVKGIQ,AEQUX4IJE2NRRE65ON4AAUXNAH6Q,AE6PRC54EJZUTOB4OST65EPVDWIQ,AFN2DMTSHR5SU7A7L3JRLM6E4C5Q,AHPVBTYWVDOZ2JHLMMC3OLMZK34A,AH6I4SYUVW5GTDLCBTUE5673SHFQ</t>
  </si>
  <si>
    <t>RKU0JLLNRC05S,RIQJOO5ZR8L0X,R300Z83BCAV2UK,R130ME1NWGGCRX,R2VNU6Q8UC18QX,R287H4PDFLWV5,RITJUD5WP59UI,R3DKMHIJGPJH5H</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</si>
  <si>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</si>
  <si>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</si>
  <si>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AEREO7C5GLYYYV6YXK7X4UCCQTJQ,AHWISRUJUCJG6UH4FFVSPKDJS2BQ,AFIKGABHNR4JSITY4CNM6TMO54EA,AHTWYLMZUCB6QUCNPXWZ2PCKDGRQ,AGBIS5BRLLI652XO3V53YOJMZXXA,AFUT3A3MXCM4JN4XUGMFUMFDBACQ,AHNV3R7QZYE5QVEV7QEEBFO37HTA,AGSZW5C5GBRQXPA2MZ5XNZ7LCRQA</t>
  </si>
  <si>
    <t>R128LZ0DN2NZBZ,R3LFQ7EDHZ6DKM,RUSJFUV64DPWM,RHNVN7WEES6ZV,R3LHNY1FJU5Z62,RYD25TMDIWVXF,R22G4CIX0JF8CT,R3KZ4E667WBY58</t>
  </si>
  <si>
    <t>B0B3CQBRB4</t>
  </si>
  <si>
    <t>B0BBN56J5H</t>
  </si>
  <si>
    <t>B0BBN3WF7V</t>
  </si>
  <si>
    <t>B0BDRVFDKP</t>
  </si>
  <si>
    <t>Electronics|Accessories|MemoryCards|MicroSD</t>
  </si>
  <si>
    <t>AG44HJB2AMIVHAGQZ2WGWONERKCA,AHL2FABQV6XAHZN547DN662X5RWA,AHJE6QFY5XEOZJJWOIOHHIDFWWFQ,AEDMSJ2CEQZID62NXPKEQLMBG2LQ,AHF7ZBKNBLCLFHGJG5KXKPI7QVCQ,AGD2S7EXXSXHBCJHTXUAV6FLXAZA,AHZRUY7MR4SVM3HFJ2SZDGHZJ56A,AHEHKOZPPOVYL75KDU52PSBYDEFQ</t>
  </si>
  <si>
    <t>R2A7MIUNOW8DOE,R2FXP703540FR1,R37E7QJET0BYE8,R1NOL0GE16P06G,R48EN3ANVWEX9,R17WYXS17TYDER,R2BMYAH01K8EG8,R23IO3LHHG39H</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</si>
  <si>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</si>
  <si>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</si>
  <si>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AFGHRQK34D54OXQCRGX5K3XTR66Q,AHNRGHNIKN4JHV2RVCWX76B7ID6A,AGIBUP4ENAQTEYCKPWASWCUJ7YXA,AG5G6IU6RDTR24OHO3LSE24JCVEQ,AHWCNVY76F7IBUHM7EBJBMQV7KBQ,AHGYR3ZSYI6EPPK3N6SJPQIP53FA,AHT76IZRPXLMCNSF377LTR6CNIPQ,AGFHRUWQ7C3KCBL6IKJ4BC3JSZKQ</t>
  </si>
  <si>
    <t>R10I6UIAQIP9TN,R2XEWWLV1LH7KX,R3J0MEY15WI71Z,R3HJ0GBBBUGEJZ,R3TGTIJ54KHOL0,R21TUQZLYNGC0M,R1JSFOA0TD4S1A,R1KOD8YMT3FJ7I</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</si>
  <si>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</si>
  <si>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</si>
  <si>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Electronics|Mobiles&amp;Accessories|Smartphones&amp;BasicMobiles|BasicMobiles</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</si>
  <si>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</si>
  <si>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</si>
  <si>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</si>
  <si>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</si>
  <si>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AGPBZBEFPFL64PWRZX32JSZUHDMA,AH32ZSUDD2AINXSY42RIVL5RBCIQ,AEGEQUSFQ3L5GTTYJEM34ZLSZN5Q,AEXNZJKAL3YMVOOAUSE3BZFP4JPQ,AELMNMBT5LVUJB7C3PHTT4NTETXA,AENLU2UJ3XK6A2ORODWSHIRNY7SQ,AFZ5LXQHEOBA4QWHTTF3TQNP7XIQ,AGRWOS52HI6TPUBXFRJUH3M4Q6DQ</t>
  </si>
  <si>
    <t>R2CU03OULJTK2A,R1SHVTKMHHOREL,R16MDWVEULVTGY,R24VBI0XML9AS5,RO1WU1XMSF20C,R17U7AO7GNBOX8,R2HES1EME0OXU4,RWYRMRDBVWYUO</t>
  </si>
  <si>
    <t>B01DEWVZ2C</t>
  </si>
  <si>
    <t>Electronics|Headphones,Earbuds&amp;Accessories|Headphones|In-Ear</t>
  </si>
  <si>
    <t>AFE54I72EV2YOL6POJCHHP3Q5NWA,AFKLES3QOCRLIMJWHPEJVGK4RX3Q,AFLBOY3G7HT3TAYCHSRFBXF7M2MQ,AF2NZ4L5OXBCMZZ742VSQGWU2F3A,AF6562TF5CHMMJIIAO2TQPNYVMBQ,AGO6LBIRJDSVR7FW4BD5JS4OGLZA,AHSO2XARBV6CWGPNXNBK3CJU7FBQ,AFNLIVIY3LPQ6FEX2UHW4WGNOUAA</t>
  </si>
  <si>
    <t>R2NB2K5XC70FKP,R3623Q21H3MKP6,R1XVC6NEYU3ZHV,RNFY9ZYM6195O,R3TUSIFSD4QCKJ,R22PD5EXXTFXP,R1LXC8W3AJAQ3I,R3U0OEWBKIO5Z3</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</si>
  <si>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</si>
  <si>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</si>
  <si>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</si>
  <si>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</si>
  <si>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</si>
  <si>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</si>
  <si>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AH4OX4YZN7FYK5EGLIGSPL7V5GEA,AF3P7GAMRCSCUNVGINN76GPSEFFA,AEDMNVL5UD34C7NFQD5HN32ALFZQ,AHLYJZWIMC42O7FTHBOSUFOXBTMQ,AEOT3342QESRJ6Y53VNRADPFKTXA,AGGYPM6XG63MKRNTABSKYFJZNJLQ,AFSWPIVS5VSLL7M2YWCUFUSLJWJQ,AF6JRCF4K24OBBTF456CIYJKFYRQ</t>
  </si>
  <si>
    <t>R2RBF2BGJRO7H2,R1OF0G9O7Z6VSU,R30F23SQTDLJPU,R12OJO04IKVP5R,R1EYIK2EGG3W2H,R2B5VJALJVQ8RD,R10QDJFCO17945,R23VI41K9DE8OJ</t>
  </si>
  <si>
    <t>B09XB8GFBQ</t>
  </si>
  <si>
    <t>AFIJZPIDNQJFJUO46X7TVPBDYSCQ,AHIQL236HODJPRW5A5IGB34PXVDQ,AG3JTCWKG2UKPLHVG76QRTOFWTVQ,AFZVNM6MTDG7IXBRRNT7X5OGJXUQ,AGRWWPE6U7HMEWIKZ6GAN2FY2SBA,AEDWWKMEJES5SUY5QRGMWWMM7CWA,AFR4LD7PJRZE7EJSDW3QW5GINNLQ,AGWO67H5CHGZF5AAAUAD5QQCZODQ</t>
  </si>
  <si>
    <t>R98JKKNCSM7B5,R38O9HQOE1G03B,R597Z0G89GU27,RAI7NSHUQO02D,R2W5N0Y7MJX8UC,R1LK91F22JFZ41,R139XIZFXKTMW5,R1X5NW4ANBMMRM</t>
  </si>
  <si>
    <t>Camera and display is very poor quality and battery üîã is very good nothing bad,Nice phone at reasonable price.,Good,NICE,Value for money,Theek hai ü•∞,Not bad,Good</t>
  </si>
  <si>
    <t>B07WG8PDCW</t>
  </si>
  <si>
    <t>Electronics|Mobiles&amp;Accessories|MobileAccessories|Chargers|AutomobileChargers</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</si>
  <si>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</si>
  <si>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</si>
  <si>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</si>
  <si>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</si>
  <si>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</si>
  <si>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</si>
  <si>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</si>
  <si>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</si>
  <si>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B0BMGB2TPR</t>
  </si>
  <si>
    <t>B08MC57J31</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</si>
  <si>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</si>
  <si>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</si>
  <si>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</si>
  <si>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</si>
  <si>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B0746JGVDS</t>
  </si>
  <si>
    <t>Electronics|Mobiles&amp;Accessories|MobileAccessories|AutomobileAccessories|Cradles</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</si>
  <si>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</si>
  <si>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</si>
  <si>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</si>
  <si>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</si>
  <si>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</si>
  <si>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</si>
  <si>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</si>
  <si>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</si>
  <si>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</si>
  <si>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</si>
  <si>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</si>
  <si>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</si>
  <si>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</si>
  <si>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</si>
  <si>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</si>
  <si>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</si>
  <si>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</si>
  <si>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</si>
  <si>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</si>
  <si>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</si>
  <si>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AHJJY3GFDJFTDTX5536IMIXVNCNQ,AEYIVONPYGGVCE7K4Y3PNQPKVHSQ</t>
  </si>
  <si>
    <t>R36UIGIQWYOKT,RISUCL5YV9EZN</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</si>
  <si>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</si>
  <si>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</si>
  <si>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B0B4F2XCK3</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</si>
  <si>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</si>
  <si>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</si>
  <si>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</si>
  <si>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</si>
  <si>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B09YV4MW2T</t>
  </si>
  <si>
    <t>AEJQT5NMTAM2ZRPQDNGLOL6NTKRQ,AHIKFQ5VP6QGYQK3GJICMV4U7ULA,AHWEF3345QLMPIGGOW6VUYJZEFDQ,AFLEQIFCKD7EUBQTHJ7T7XF4MWMQ,AHLORXFV6I3JRBNER3O6DIOVWM5A,AH445QA3XXIV6FPASBU6OBICSLYQ,AHT6SE3YNTHR76UT4QDQKBHEH5EQ,AFFKCAWOTYV7EXKMDMQ5NVRRUV5Q</t>
  </si>
  <si>
    <t>R26YAKWWPQSNL,R30L263BU0PTZP,R1A8G9G8J5Z3V5,RBTZE0Y27F7IZ,R39640821J2S6S,R75IA3ZAEBTFU,RCVN98N40B1C5,R3MDWPL6USKW2T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</si>
  <si>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</si>
  <si>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</si>
  <si>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B07WGMMQGP</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</si>
  <si>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</si>
  <si>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</si>
  <si>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</si>
  <si>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</si>
  <si>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</si>
  <si>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AF7B5AJJZP2WKRD74Z45L7YDOEHA,AGEYI2JEUE752XDEXSTEIO7LJI5A,AGNNZL2OXJSOP4LC4PWWYSTCZAAA,AF7O7XT6CTT6WPOITPUURTLR373A,AEI3CRGT2GQUOOD67T5H2NK6J32A,AFVNPALAXLPTQV7PA3A6GG6GNKHQ,AGFWKP74BJOEEMWDPDRITXUIW45A,AF36F2CYTEDAZ7XUT5FIVJV5WIFQ</t>
  </si>
  <si>
    <t>RCP907FSHW2CI,R2XSNFIDSF8IL4,R2JB9PO5MV9LER,R1WOXRK1I1XUD1,R2R7NPFFHBHV2M,R209MH0VOGQ7EF,R276N47ZR7TWCM,RFYYONBM15HX5</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</si>
  <si>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</si>
  <si>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</si>
  <si>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B0BF4YBLPX</t>
  </si>
  <si>
    <t>B09XB7DPW1</t>
  </si>
  <si>
    <t>B07PFJ5W31</t>
  </si>
  <si>
    <t>Electronics|Mobiles&amp;Accessories|MobileAccessories|Cables&amp;Adapters|OTGAdapters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</si>
  <si>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</si>
  <si>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</si>
  <si>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AHQIYGWISGS2IQAQ3OM4IZHKIV4Q,AGXCRSJZ5RYOGMFVSLNRCILGSATQ,AE4MORXG46LGABI76KRVGV5BCLMQ,AHPN4Q3AZDX3HSUYDT7MHYDIL6QQ,AGBOBQFRZDOF5XPJRLHJYOGRFKNA</t>
  </si>
  <si>
    <t>R2FY1Z66KZXJWD,R2HMU574902EOQ,R33J3X2N75IXU3,R3GGQG1U2KLAE3,R31AMOLX49DVF8</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</si>
  <si>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</si>
  <si>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</si>
  <si>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</si>
  <si>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</si>
  <si>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</si>
  <si>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</si>
  <si>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AHWRZWPCTG6ICA7WTNLNNZXWFI5Q,AF2AASVYVSROFD7FXA6EFDS6N2LA,AG6YHIDBTRF4SWXLDWRVMRS56AMQ,AHELRKIGSIPF5VMAGPCPAUJYKOLQ,AH7HRG7P5VGMMU4PN7CEDU74Y2AA,AGPO4HV54G5JLGEZYJJ7NC63V6BQ,AHIMX6EL6H3CLBEVJCWLIQHSAA3A,AEITUHHOUWUNZPQDSHA2ZWQGJUMQ</t>
  </si>
  <si>
    <t>R27MK332LTT5KS,R2TN6LNGD4FLYB,RVZJOLWLG5JZ9,R32Y3RXFGS0N8S,R1WG388SX6A8SS,R3FCO1GKVP9JHZ,REQQ0KOQUU7N5,RB48XNZD8P2Q4</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</si>
  <si>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</si>
  <si>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B0BF54LXW6</t>
  </si>
  <si>
    <t>B09XB7SRQ5</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</si>
  <si>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</si>
  <si>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</si>
  <si>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</si>
  <si>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</si>
  <si>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</si>
  <si>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</si>
  <si>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</si>
  <si>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</si>
  <si>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</si>
  <si>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</si>
  <si>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Electronics|Mobiles&amp;Accessories|MobileAccessories|Photo&amp;VideoAccessories|Tripods</t>
  </si>
  <si>
    <t>AGUFJYDE6UKS5WLQYUXYVT5OTWCQ,AHOQDY4AERBRQUTZNXDGE4VONOZA,AGSNTULCKL7K3VTGVWZZ2LFC5MWQ,AE7XNRKCIQXN2W5G667XOUMKDGGA,AFA6RD2OGIVARNPAOXV7MW7LSO3A,AE7A3EKW57EKUTLWKEKWLVQV6RUQ,AFXDZ3POPMDGLR6PH7EGPUAXJIRQ,AHV2FJH22467V4ULH6KKQIWFVGLQ</t>
  </si>
  <si>
    <t>R2U0MOPP5A6KMF,RPZFZ77ZCT4IM,R2K55RM7YMMECZ,RAOZT6IRRYUCQ,R2G7L7325PDXOX,R2DJYKMFRAQOTE,R6WQGLVY46ZMZ,RT72XDZGEHFR6</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</si>
  <si>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</si>
  <si>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</si>
  <si>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B08VB34KJ1</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</si>
  <si>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</si>
  <si>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</si>
  <si>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</si>
  <si>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</si>
  <si>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</si>
  <si>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</si>
  <si>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</si>
  <si>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</si>
  <si>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</si>
  <si>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</si>
  <si>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</si>
  <si>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RM040SFEJL7HY,R3E4WLWZRX1XIX,R17867K1Z3HF91,RMIC8UQMGL0U3,R2G3S428HL7HAI,R2EUN4CN98ASSR,RH4LQXPYKNUHQ,R15K7J32T1VXWN</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</si>
  <si>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</si>
  <si>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</si>
  <si>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AGB2L4VZFZQISJ44XSXNEQOKSTVQ,AHQDTRQWUS5MPV5MBLSB6HTSJ52A,AH5GUOO3UWAKJD7PAMTZ6UUEYRPQ,AGKSB547ASUKUVCC4SCHFKIH7XWQ,AHWXPJ2XKKVRT2AQLZKFXMQFJLWQ,AGCVMGZJMOJNXWMAAEQPG4KMLGUA,AGRREQL2U4HCQ6K7METWAYVM355Q,AFUGCO26OHJAF7LMREGYHPS2MMOQ</t>
  </si>
  <si>
    <t>R2CKMKVZVLVGEN,R31G5IFN5GICYC,R1L0EKJ498BUV8,R1J03LTLYLJTQY,R1K4ZOFHBZVZNA,R76P8S1ZO6BND,R31PGOF9FRDEV4,R1VX9N9I41ZY6F</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</si>
  <si>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</si>
  <si>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</si>
  <si>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B0B5DDJNH4</t>
  </si>
  <si>
    <t>B07WDKLDRX</t>
  </si>
  <si>
    <t>AFLMOZFV4PMKSM3JHJ7ITUT6OVBA,AE2TS2DBYLAJ5WY6FFWFNXFY24SQ</t>
  </si>
  <si>
    <t>Goutham Giridhar Kamath,Antara M.</t>
  </si>
  <si>
    <t>R1X7186WUECR3,RIXG2KYOQHKVB</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</si>
  <si>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</si>
  <si>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</si>
  <si>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AFBVVELP4GVFVUNT2JCI5JHVGRWQ,AGN6VHI3RRN2EETVG2K6AU54UJ2Q,AEGXNXBUADLS35GCQLX7K5EIFU2A,AGRLRL4UJ4K36QPX6NY4X5ZETZEA,AFB7KATBZJ56CDSFNRN5GVI5WLWA,AEQLEDKX266NBPOVEJSVR35XNFYA,AH4EQ3AD64V4T45VEG3L4LK7IGQA,AH4EGLGTSXX4GYBAOERNBPVIKD6A</t>
  </si>
  <si>
    <t>R2LYKHFGZWSYDL,R2LAYGYWWKW3YG,RAG4DPQGRW30H,RY14T5VSHXOVL,R32YZCYBC5ZRV5,R1DMAEV6DQYUOD,RNR9AZJON6EHU,R2NUKH8120XBX1</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</si>
  <si>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</si>
  <si>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</si>
  <si>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Electronics|Mobiles&amp;Accessories|MobileAccessories|Photo&amp;VideoAccessories|SelfieSticks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</si>
  <si>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</si>
  <si>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</si>
  <si>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</si>
  <si>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B09MT84WV5</t>
  </si>
  <si>
    <t>AGKL2QQZYTI6LCC4CDJEGIV3EDUQ,AGFI73CMZKYLOYXJFEQBOGGVTTMA,AELXR5NQFM7D6VMAQLQ75LZKBRQA,AEOFVQUVTVP7AU7TM7IZBXJC3NOA,AHG33QRWJPAIDBY3URAHOVO67T5A,AEWCPYNJLQRK7UW54HDWPA45R6SA,AHLDP6L4GQIF7MJWWMNALXNQXYEQ,AG5TXJG5DJ554EJX2GMQL67ZCP2Q</t>
  </si>
  <si>
    <t>R33U0ERE0GVMNJ,R1CQTXZAM4625F,R1YR920UPA7YH0,ROOP0SB30EBY3,R32BCBNUXTRTEL,R11PB4N9WB3VCS,RQ5FP6ADSIS6O,R91WZEICT9YIM</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</si>
  <si>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</si>
  <si>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</si>
  <si>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AE5X7F5K6HASKKQZGUJEF3VZFRRQ,AEKVSWRDHUU76ES43EFWKAWTDYGQ,AF2CYQ4QUO4JYJDIRRB5R3YZHYCA,AGXAFZHSGPYKI3IF3CUMM3FKCT3A,AF5H5CZXXSPIJL6A7CRZRJQPMJWQ,AFMFLXBICTWGULWCOSXF6BRBQCNQ,AHUVRK6VJOSRKW2RAD6PXS4YVCUA,AGP365OHRJ23BJZKPU3GJ7NVQHVA</t>
  </si>
  <si>
    <t>RLCW4ACH6TGM7,RS7QQ6IPVH0ZK,R1DN62U7XKE8ZR,R2OIY1BC4689L3,R1WK9XGOKLW4ZN,R2K4PQ80K8G5PO,R9R2RIKI1CO8Z,RHAN9P6JJBKA5</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</si>
  <si>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</si>
  <si>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</si>
  <si>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B07GQD4K6L</t>
  </si>
  <si>
    <t>B07WDKLRM4</t>
  </si>
  <si>
    <t>B0BP18W8TM</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</si>
  <si>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</si>
  <si>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</si>
  <si>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</si>
  <si>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B07GXHC691</t>
  </si>
  <si>
    <t>Electronics|Mobiles&amp;Accessories|MobileAccessories|Stands</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</si>
  <si>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</si>
  <si>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</si>
  <si>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B08FN6WGDQ</t>
  </si>
  <si>
    <t>AHPK4PXDZS4FBECPMPFQOZRLDPAA,AFDZPGN3IBUCVS4QG4U5YCG4QZMA,AGXRKO2ZS34CPIT4HVKL4ZVP7UMA,AGAYLHB4FT5IE4A5NXOCGX6VDWUQ,AHXFVLYGYVEDJD4JY35L425PK5YQ,AHTHZGMRK6ZMTCCPSKOGS7GTFGPA,AFNZPK76SJ4OIOZUZPZUKEDOMJQA,AHDSEBUBYJQEKVHY277BC2ZKYPYA</t>
  </si>
  <si>
    <t>RU8SZ6NFWFYV6,R1GQJT5423OND1,R2OJEFG3PL2ZVW,R31P2Q316FHLME,R1JH7M7L4615A2,R2851K7A34YYHT,R22I6M8QU55OWI,R2NCEGPNATUEXJ</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</si>
  <si>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</si>
  <si>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</si>
  <si>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B085HY1DGR</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</si>
  <si>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</si>
  <si>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</si>
  <si>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</si>
  <si>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</si>
  <si>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</si>
  <si>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</si>
  <si>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</si>
  <si>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</si>
  <si>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B09WRMNJ9G</t>
  </si>
  <si>
    <t>AHLYJKN3B45FGUXNLI7HBJRMQXBA,AGU3XNDQ5OIFEYL6W7FGAB4QNOPA,AFQQLWLDOYRTQWZETYX6CFXNEOJQ,AGJLSJO25FNAPTAMQITAMV2DTV7A,AGFXSW2YQHNS2ZPAMQHQLDH5QBZQ,AFNQRKRC76QTV3ANYGVIX3WGB7AQ,AGJU6F3B6JF6P3W5KKTWBRLGQFRA</t>
  </si>
  <si>
    <t>RB90KDMXOCCPZ,R1OARKAJGLAKQ4,R1N33NHFCLHH1Z,R3JL5MHXQ8MCFN,R38ZGFRJN3GTNB,R1VN3PBKU8OEGA,R27ULMSJKIY5YD</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</si>
  <si>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</si>
  <si>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</si>
  <si>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</si>
  <si>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</si>
  <si>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AF535RV7I3GDWBJZWB7HOLHYAUFA,AENGUPOM2EDK3DTX7BZUWYKZIDJA,AFDSO2WPP2FVD5GLVREORVV23VNA,AG36G3XPHERLKRDG7XYQ2IWJWPIQ,AFZYCNGGJWPEVKRYOBQCJFBFPF2A,AFRJUP6OCPKPDASMS3ZF4CXWXCXA,AEW2RGBB7GXPNUGFBMKMK4OKGE7Q,AEGZCGGDNS4ZRNPG3CDULRVB5Z5A</t>
  </si>
  <si>
    <t>R34U56TMQL8B9J,R2SPWOVTNO9SQP,R1D39QP2DCGN5D,RP84GJ5M88XI,R16V2OB7NBKY0L,R22NOAMYT0PYEE,R1QAI2QLFV2ST1,RMXN9V3YLV8Q9</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</si>
  <si>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</si>
  <si>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</si>
  <si>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</si>
  <si>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</si>
  <si>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</si>
  <si>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</si>
  <si>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B085W8CFLH</t>
  </si>
  <si>
    <t>AHCZZTKJ5WN7WJSQU3HWL2LK6XQA,AE6OITGK4Q3JK2PM6CA7Q5YVED6Q,AFPXC62PG7UC6DQ7WET3HSXJQ5XA,AG2KPNJXAZXHKWUMAM3PTCO4T7RA,AFLB34EOC2F37MXTUPWYAUBFLXKQ,AGFSZ3NBVGWR5NBRNYIEBHLMSZGQ,AGQ3O74IZOTXX6NCRGUU5SSCAHVQ,AG62MXMQ7L2PI4B757FPQYANBH6Q</t>
  </si>
  <si>
    <t>R1Z1YO987IN6WA,RRW1QA494UE5V,R14EM7EM0MGBC5,RLPQ6DDNYDH9F,R1NX8T5TN04CZ1,R135SE2MJDL8AY,R2GLOHTJX5OYOQ,R3TYVHL507XB76</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</si>
  <si>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</si>
  <si>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</si>
  <si>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B07RD611Z8</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</si>
  <si>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</si>
  <si>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</si>
  <si>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B0B4F52B5X</t>
  </si>
  <si>
    <t>B096VF5YYF</t>
  </si>
  <si>
    <t>AE6CROVUGPHR7BRT5JASNRWSPBVQ,AHL5MROK5N63VXVBMKVZJ3GNB7ZQ,AFPCHRP52XCWFQ625WEACPUTXO7A,AHIUG7OVT3SRXSCNUZPNKHTQH57Q,AGVPDZ73B6LF5BBIZ3YGX2WRGJ2Q,AEQEIF23AAXTOBTLBICNMLFK662A,AGDPIWXL6XEBCXAGBYTER5S2JZ4Q,AFPDHMQW4AYII5KK7CLG4MMTIAHA</t>
  </si>
  <si>
    <t>R1ZQQKZCCG4KD2,R1OHAWNCB4K26S,R1A7EDRAMKIXJ6,R2H3UO33625F4U,R3UX0I4P6QYZDT,R2WBZ23WWYQWIS,R2VDCJG8SCEN6I,R1NEXD5T49KYP9</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</si>
  <si>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</si>
  <si>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</si>
  <si>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</si>
  <si>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</si>
  <si>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</si>
  <si>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</si>
  <si>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</si>
  <si>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</si>
  <si>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</si>
  <si>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Electronics|Mobiles&amp;Accessories|MobileAccessories|D√©cor</t>
  </si>
  <si>
    <t>AFLBLMPC4WUEDUWHLHBQVY5AKH2A,AE4ZXGSA2CQOGKH3N7GS7WNS67MQ,AHIQ7HT7HDEW67HOPSLTFF2TH2BA,AFWWWV4JHTQ4PJI5WUC73YTHBQCQ,AHPI2KLLZMZK5CGEZ6ILSIA4FHJQ,AFGQKKARKUCRSUEBE2EETDPNLTEA,AGCD3EP3GKDT4URL7GHQPM4Z7DFA,AEUZZSADD4LNC6NNCPAYMKDKGUKQ</t>
  </si>
  <si>
    <t>R10KEMT1N336ZD,RL01KZO95GX4F,R1Q721FI3A7XLK,R34MTIAB8IHAI,R1LG1DNA516T7L,RFH8DR3A2O8BG,RFA922H587JFN,R10BFD806POSOX</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</si>
  <si>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</si>
  <si>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</si>
  <si>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AEJLOEHISUISLO2Z4RE2TO2V6NGA,AEJ4UYFD3M2WGB3WEQJOZ3GGJY7Q,AFJ3CVFC3MO2Z3MYQTCELWT4TTKQ,AEEBECR65JN34YC7NEJIFAQB67TQ,AE5XN2CICXIBA4IK6F4ONOJ6TOCA,AGUZQN2LWKQXLXBJO2NRTXGV7EUA,AHWQSD5JHCOHW7JYN7F52ABQCJQA</t>
  </si>
  <si>
    <t>R1GQJYYLCFOXJ8,ROASRYCFUFCK0,R1M63KP70YH4TU,RV26OEPPLTVTZ,RAS4252SOW901,R1EQV38U53I993,RD4X602L8KNNS</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</si>
  <si>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</si>
  <si>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</si>
  <si>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B089WB69Y1</t>
  </si>
  <si>
    <t>AEKSR7FVH2XR55S47DZZLAFA4KHQ,AH2Z4CKZS7LRJGKNN7CBOZMQ5SNA,AGZOQA4S3KYQ5XWA2NNCVAPL5NAQ,AFAI2HVZTWZTAN4VOOOMVS5H55VA,AEQ2H25C6M6LFUM7FSHRKM7MMHOA,AE562XMNDX7ZSE5LXF3ML73JYBFQ,AFVF4DJMF7VPQN73T57F4CZT2HGA,AEN6F63NGBECRWCS3ZXU6TVDF2XQ</t>
  </si>
  <si>
    <t>R1DSLJ58BW45MG,RZF2IS7TK6MF4,RLAJSE9228SAA,RHZFWFPW57PEH,R5V3SEBXEYTV9,R3QW79LOKH6EDA,R15LLZLNGUHHTJ,R2NS5ZCYJFF5KE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</si>
  <si>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</si>
  <si>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</si>
  <si>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</si>
  <si>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</si>
  <si>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</si>
  <si>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</si>
  <si>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</si>
  <si>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AFLKEO2K6COQHU2DXPFV54VSZYDQ,AE7CRGIWRNSZMTVAHR3SWOUQVFUQ,AG67CGR3C43TNGHCXQDEHUMT5QSA,AF3ZXSDNA4OBYAYA7DKTZ6QOZOZQ,AFD5PNXQHWWDULY26SXS7SIYRG2A,AFNOEGQW7O3AHVLS6EBSUQP3VBXA,AFYHQLI23FMT3VQTHL6MTDZUMRVA,AGRKUDIXVSUQBXB2VMMCZZZ7QPPA</t>
  </si>
  <si>
    <t>R1P673FG5GG9AO,R3ROYQ6BV3RM5T,R3ETCBWLMH5U7J,RL03M79RJEZYY,R38671IDIYF3KV,R20KDGMHU5A66W,R1H428OSIRK1PP,RC0FSCHN4TB9A</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</si>
  <si>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</si>
  <si>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</si>
  <si>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AE2OFVZSIE6KSBAPG6GMKCER35LA,AFEOAY5PB4XEYIOL6DY5WJBOYSKQ,AEJTETVJ7NY3GMARSTJNPOG3AY3A,AFMQHAPYUAV7ZSPABOAVTNZVESWA,AEGYHN3DWMVH2RZLTP2H2A2U6EHA,AFIWP2JBBUU6SH3MK355UEG4TZGA,AF7XGOMQWMA2ITB72BPIVHL23EJA,AHBTDCFI4HA6ONMJZRTYUXAEP46A</t>
  </si>
  <si>
    <t>RPA8V1051ERUL,R2M7ENP70GK5P4,R3PA1IDUY9QNC8,R1QVT2JWXS2Y8Q,R2D2Z6QVL2FXNO,R2W3Y5HX9WED9J,R2TUAIDPW255N6,RWLGI93AXFKRD</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</si>
  <si>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</si>
  <si>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</si>
  <si>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B07WDK3ZS6</t>
  </si>
  <si>
    <t>B09T2S8X9C</t>
  </si>
  <si>
    <t>B07S9S86BF</t>
  </si>
  <si>
    <t>AFG3EU556AXTCQXSTGYD2ACM5H6Q,AF65DDTW2IWXZ4TJJ7ZMVMH7J35A,AEVPRYZLGHNMEZA5BYGIX36LYZXA,AF2YGWDQLV72RCMMOSU2FVQCMVTQ,AGGMCQ2FU6ORE3JKL6VUTHPQKZZA,AGJK54UTZLRAIC27TJYRC2FITPNQ,AECA5GYEXI5PM7SREQZXQQBLP5PA,AGVJCBYEOVBLWDFZ42IPRVYU25RQ</t>
  </si>
  <si>
    <t>R2WQHYFXQ5BCCA,R3BU0MFK2ORFS6,R2A3HU0CB8SUQ4,R28DOVGVW1QZXZ,R26XU8W37JQI55,R2S12HQMGEON44,R2NVYGBTVG3FJR,R3VG49O0264FQ9</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</si>
  <si>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</si>
  <si>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</si>
  <si>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</si>
  <si>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</si>
  <si>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B09FKDH6FS</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</si>
  <si>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</si>
  <si>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</si>
  <si>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</si>
  <si>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</si>
  <si>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B09YDFDVNS</t>
  </si>
  <si>
    <t>B07WGPKTS4</t>
  </si>
  <si>
    <t>B09MZCQYHZ</t>
  </si>
  <si>
    <t>B0B4F2ZWL3</t>
  </si>
  <si>
    <t>B08VB2CMR3</t>
  </si>
  <si>
    <t>B095RTJH1M</t>
  </si>
  <si>
    <t>Electronics|Mobiles&amp;Accessories|MobileAccessories|Maintenance,Upkeep&amp;Repairs|ScreenProtectors</t>
  </si>
  <si>
    <t>AFDITJCB5D4EOPYZKGP5RGRJFVLA,AHFCEAPRZ44PZ2EVRAJ5SBCDGSBA,AFXDLSR7SKWLB4PKF5SSF5Q27WIQ,AHHBQDFH6KWPFVI3SBXHZNTYK3XQ,AFLRNKKT3DOOAGGWGYWTKEQMGZXA,AGYKT5FSJDBCXWNU74MA2M4OGXKA,AHPYSN2CUNOSXL6BZG6G2LFLV27A,AFJXJVGLO27UBT2KSFMXD2QDKGZA</t>
  </si>
  <si>
    <t>RE1RVB3YIBPKD,R41RLIIPI7UUH,R232FT7DXDWX1C,R1V3MB7YGA2UND,R2TELVLYX3JH8E,RKUQAQZUBEG5P,R14GNLBYKUA03S,R3KGBGD8RQ7BH7</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</si>
  <si>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</si>
  <si>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</si>
  <si>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</si>
  <si>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</si>
  <si>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</si>
  <si>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</si>
  <si>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B07WDK3ZS2</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</si>
  <si>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</si>
  <si>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</si>
  <si>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B08RZ5K9YH</t>
  </si>
  <si>
    <t>AEJKUZQM36XSQ4JKVC4UBWE5YJJA,AGQWUC553PFV7YGNWOJPLCHRBIVA,AH6U3UC6OTD65UGQF6RMHGEE4UPA,AEG5SODTEGYP3IUXIGCGFJBG4W4Q,AH2EAMUTPTX7PVUNPFYL4RO6DQEQ,AFO7YXLQXSGY3DH6FMRQW2AZCOHA,AGIMUNQKIQNNE3SPFKQ7LZIWGWPA,AE3NK5I2NAFOPARL2APH27FP3HBQ</t>
  </si>
  <si>
    <t>RM0S8X7RALDXR,R2118P20L5XNMT,RRO90ETYUURUA,R323P80OW5K9CY,RXQMN1M04TM6F,RZFKWWARTVKAF,R8H5BG1FDKRSA,R3J9SJCJGPDO4E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</si>
  <si>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</si>
  <si>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</si>
  <si>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AGPVN62QTZNEHCVDPA4237YQ5VMQ,AF7KNSLEDN6UCGACICGMVXRW6FZQ,AERIRWR6GSTILA6LAAFDAG3FENNA,AG3SI2KQY3UNEQJOKH565UD4Y6FA,AGBDMC7RQ25U6AEK5YA5TLP4S5HQ,AGS23EI6FG7FXH3XR4HGYLJF5UAA,AGLDR4PNZ6ZWNGFV5EEV7BL6LAAA,AGE5JVVFCOPUTGK7F2PUUST4OWOA</t>
  </si>
  <si>
    <t>RFPSJKWNCQAO2,R14L1ELN40CL68,R26SGRT511UO9Y,R2RPCNJXQJS739,R15CXRO9889JGL,RYUKIJ43LG4RC,RUHO80MJ5NV8O,R20IACRIZKZAQF</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</si>
  <si>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</si>
  <si>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</si>
  <si>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B09JS562TP</t>
  </si>
  <si>
    <t>AEN657OFUBBVTAFRFCOOUKFBNQ4Q,AESZZZXVFKLKXWSQPL4ECENSVBWQ,AG2UBCLWPOQR4QN5YCLXLC3XLHCA,AG7LUOL4B7W4Y5AWCZ5MK47P3OUQ,AFKWQ4PQTTDZKB7EET3UOXALXIOQ,AFTRUR7C3BJWFR5KW4W4SCBXU6NQ,AF4QNWLEXCHDBQ54GFXNI6N72XZQ,AGURV6CHVKSHPRM6VV4FSRY5NYKQ</t>
  </si>
  <si>
    <t>R27C4TPKHXYBRU,R1WGISGIIXAU1B,R2WFSJJW04UWJ8,R2QYC49E7WPALL,R1URJDO4NTW2ML,R3D6T949ZTO02J,RL8X7H598LEE4,RB0LBG619UMSN</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</si>
  <si>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</si>
  <si>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</si>
  <si>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B0B5CGTBKV</t>
  </si>
  <si>
    <t>B0B23LW7NV</t>
  </si>
  <si>
    <t>AGQIXFPHABUZ2WPETGRYDB7VSMXA,AECPF7WFMUQ3TR7YTLSL72GHF36Q,AGL7ZQV5GFVZMHW7CKCENRGWN72Q,AGUHK5ZM4TY34VNG5TPPNM4XKBLQ,AEYDG3MS53N2AXAG22CIKKLZ3H7A,AHCIMCXVSX6LO3HH7B7BP23VTPWA,AGQWWZTXBNKQCTJHEYL7R7U54SHQ,AEX4JSF5BMTK2X273FGK4OKW6SAA</t>
  </si>
  <si>
    <t>R13CIOIUD1D8UM,R17AIJTSM1FUNS,R3AJ1T3JVA8O9V,R2LC5ETGN1KHH8,RXGY54C9GN1LV,RNCM6E4OW05E,RT2KK4EHU66TM,R2O3QIKNY5DF3X</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</si>
  <si>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</si>
  <si>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</si>
  <si>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Electronics|Mobiles&amp;Accessories|MobileAccessories|StylusPens</t>
  </si>
  <si>
    <t>AHJHHQWQ25VCIQHG5XMZN5MRZFYA,AFCFHU6B5RH4YN6DNTLUMY3CILHQ,AGLNHKFYTWDPKIAIQTE4UPB5I7ZQ,AEZKRUEG7M7P4JGJEVHMWZ3MGFPA,AHXWYJUQTCQRTQG3XYEAAYI3EURA,AHYAIOJLTBNK23OEWQ2BELX3PVXA,AHPP7A2M3LU7BWBZVIWXBNIVAPNA,AG6FKYZZA7HPN54KNFM5EIKJNDSQ</t>
  </si>
  <si>
    <t>R1DVF8WQYO780,R2B57KUCWYWDKX,R387VL6JFWOGER,R1OI6WSW06GR1S,R35O9XKPNRSYBT,R18TBS4UYVK90T,R2Y87EUNNJCKL7,R3KEMD6RG0SKOI</t>
  </si>
  <si>
    <t>B0971DWFDT</t>
  </si>
  <si>
    <t>AGZD3RPRHHX2DKW6TEB65JLH5S5A,AE5UEABJHMKBLTCBIQYEFKFG3LAQ,AFCJPD4OYU6E3CQYH32MUOX26A5Q,AHOKPNT5H34CQXR52YBMVLR6GTZA,AGTM5FVKPGPRP7YEKY4F46BYLKAQ,AHMTIK5UNPKUXAZEYS6SXOQLQ3MQ,AF367Z63Q7PILESRPHP7QHMMT2QQ,AH55R53RN3UWSSDSNBGV6BCQL6NQ</t>
  </si>
  <si>
    <t>R17AITIJSUGQPX,R2HIE7XFOYE3GL,R3E5Z7FQ1S0QX4,R285YUOW07EVMO,R3V4MXWG0YPF9R,R34N3UV1B4LL6W,R16JFD8JNYYTIE,R3G5PHC3VUAXU8</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</si>
  <si>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</si>
  <si>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</si>
  <si>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AEYLB6L333GKGCRGR5N6NDB335TQ,AEUZYVUGRR6URWHTEQR3NCGWN46A,AHYWG4RZCXWYBUPMUCNYX76JWF4Q,AHKCYSBVKKLZ6TZEUYSMS7JK7O3A,AHOLDR6WNL5GVEDVEX7HEK7KGA2A,AEVCDJRYLA3LTJCNTFYX53MAHAGA,AHM52LICMSWL734Q5OL4BUM7YWLA,AHFK5JSZGYMOMOE36LRSR2HC3V3Q</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</si>
  <si>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</si>
  <si>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</si>
  <si>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</si>
  <si>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</si>
  <si>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</si>
  <si>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</si>
  <si>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B07WJWRNVK</t>
  </si>
  <si>
    <t>B01F25X6RQ</t>
  </si>
  <si>
    <t>Samsung Ehs64 Ehs64Avfwecinu Hands-Free Wired In Ear Earphones With Mic With Remote Note (White)</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</si>
  <si>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</si>
  <si>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</si>
  <si>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B0B244R4KB</t>
  </si>
  <si>
    <t>AHCJOEQEARI6IQ2XGJ6HTGQSRUXQ,AGBUKPO3CSYIJA4C4IO22UUEGBLQ,AG7EDX6NV5CSHGLF5QKGWTKGYRVA,AFUXZLDQRZZW3OBIZHMMRKKIEC3Q,AFCSX2LUWQ3TNV2RUG7G7PGO4V3Q,AENFYL3PYY3GDTSKARQ3XBN5RGEQ,AED2V75UUU3LKRDYR6C7JKBSMOOQ,AHCDZR5MNGRRU7NSOZZCWA5ZIURQ</t>
  </si>
  <si>
    <t>R3C2WT83DOSL8U,R1GKC3NL9J667A,R2EQZSSQHG60ET,R1AA3R2AQC9MOM,R3IF70MWH0IS69,RQRALTGTHS809,R3128T0PG1V9CH,R1MUW41R427BHI</t>
  </si>
  <si>
    <t>B0BMGG6NKT</t>
  </si>
  <si>
    <t>B092JHPL72</t>
  </si>
  <si>
    <t>Electronics|Mobiles&amp;Accessories|MobileAccessories|Mounts|Bedstand&amp;DeskMounts</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</si>
  <si>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</si>
  <si>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</si>
  <si>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</si>
  <si>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B09GFM8CGS</t>
  </si>
  <si>
    <t>B0B3MWYCHQ</t>
  </si>
  <si>
    <t>AHZNSNBVKQR4OGJAQHE4DCDA4YHA,AFBW6COTZXGHQMWVDUOSXVUCCIHQ,AFFRU7QVLXG4LNG6JKQKJ23KBA2A,AF5E74KNXXYBJVMG7HUYXNRNYY3A,AF4F4SKVD2UU7ZBJFZNNBK7ORIGA,AF3IVRFFILSUOKAXKRZBFBDRF7MQ,AF23WB7B2XKLYCA3KXEGKSBWYKOA,AHAJNAQDV3BHN5AYLY3LOWFJCS6A</t>
  </si>
  <si>
    <t>R1AIQQLE21YDXS,R26ABOIUJ8UXJ7,R93L2MCBC4Y90,R2GDAM50Z413JN,R16TI1N60Q41BB,R1UEYEMD03OA5C,R16D88E4TNGL3M,R1WSNRYZ7VK0KB</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</si>
  <si>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</si>
  <si>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</si>
  <si>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Electronics|Mobiles&amp;Accessories|MobileAccessories|Cases&amp;Covers|BasicCases</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</si>
  <si>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</si>
  <si>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</si>
  <si>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</si>
  <si>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B07Q4QV1DL</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</si>
  <si>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</si>
  <si>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</si>
  <si>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</si>
  <si>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</si>
  <si>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</si>
  <si>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</si>
  <si>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</si>
  <si>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B01DF26V7A</t>
  </si>
  <si>
    <t>B08K4PSZ3V</t>
  </si>
  <si>
    <t>AG2WVO7W7ODQCKIFZ4EEIQSC5Y7A,AFDCDOCRT7PK5OZCUBZJ3WGXQC5A,AGY5MU7BF5S7NZ7H6FDZC7BM7PAA,AHVGSKRUJAMOKHD3LI46BE322UDQ,AG4OAYEMGQAZIBMSV7SJPYDXICXA,AH22BJULNDXPJPJ5NZEBHQRAUS7A,AHF3ANMCWYYADVLTRUTKK43XXLPQ,AFH7NASUMH66QSOAFC3OEXCF5LNQ</t>
  </si>
  <si>
    <t>R2FRXL54AFATWQ,ROBDUAJXECNYM,R6GD9MATBBC0,RGKPT6A78DSX2,R7UCUG9Q2AOY9,RWC4G90JFDFX5,RCDQUPWVIM6NN,R25MFNHA3G4KVK</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</si>
  <si>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</si>
  <si>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</si>
  <si>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</si>
  <si>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B085CZ3SR1</t>
  </si>
  <si>
    <t>AHXMSMSLFDG7IIBBIVO6DY5RPVCA,AHD6BOJBLAFIBLI2KIGGMNFRRCXQ,AE52UBBUK555IYRGTS5VX7PO44IA,AGYGPHX5U4GJVA3MHCWSGZIHBMFQ,AH3BI36C3I7GJFS5QMG2MKJEVQKQ,AFHKKUWCQRUBPCUAOMO5OJML5B5Q,AEUIUWBD6LGQOYOKWQBFV4IL2Z5Q,AENIY3OVB3WZJOVPBXQLMTGCJM2A</t>
  </si>
  <si>
    <t>R28SHHTDCYFLEK,RV4W2N7V5XWQ2,RVXZKH1V12BGV,R2I4E5T7EM6I5F,R103G2OV6OFA3Q,R2RO9SXDGM8J5C,RRMMF8UU19VAL,R1ISB08X01VDS3</t>
  </si>
  <si>
    <t>B09YV3K34W</t>
  </si>
  <si>
    <t>B09Z6WH2N1</t>
  </si>
  <si>
    <t>AG2V3QSA4MVD6RPA5UGUMYMH3PXQ,AGHIZULBQOJPXZ2EUBOVSCRTBI4A,AEFNEVSP4WMJVLBSRPH3YKKRSDWA,AFW6KM45ORMBEVYBQ4QMSGG2ODOQ,AGB2EEPBUR5MIG35HYFKQFWBDHNQ,AHXTIJOG7AQRG6AAFQC6P74S5WYQ,AHSOOVRJXP7QJTQUF6JLK3WGI3AQ,AHK2ZYSXEGSQYPDXT53GDNFSEWXA</t>
  </si>
  <si>
    <t>R1EZC4VZXSJG4L,R1R39X4XI4GF5N,R2NR5VY4ULMZGZ,R1FGNEOQQOF3QC,R7BTN0BZCR0JG,R1IGYOAGJ9FW5U,R3B1Y0WDM2QS0U,R2KNU5Q3FUL54C</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</si>
  <si>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</si>
  <si>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</si>
  <si>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B0BGSV43WY</t>
  </si>
  <si>
    <t>AH3PBQI6DTRU4WDPCYH47DK2JQ7Q,AHO4SAT62OYFF6SLBDKX6EPDVPAA,AF7GOEYE5GJO744YPMKRF75AERWA,AF333KSWESUJI6F56KHX6T6PKBIA,AERMLOT7BN7ZXYSFU5IF3C6RJWFQ,AFWQG4DPBS3OFVH2BCUERQSOSEBQ,AFHSGIPKQQMN6CAZL6LCCBHOXJ7Q,AF3XSVAYCEHUJFKDS6H5ES4FYDFQ</t>
  </si>
  <si>
    <t>RVRVEXC4LY123,R1T78WUQICUVWR,R1DOXKQXS4PKV4,RVUE4MKJEQRHT,R19TF5TUY71HKH,R37SY71K0T1BJN,R2S5BGMA1NFQKX,R1YLUKFUNEFOS8</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</si>
  <si>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</si>
  <si>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</si>
  <si>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AE3JIMEZHC22EA7YZAUQF7VOUIFQ,AEHZS2RWOOR6UFKXAYRXJMQMJ3MQ,AFZAJPI7LJPDCOSMY6ASVRJOECMQ,AEY7NLLYHRUBHDIAFPM4O6PALCSQ,AF3IH3T2BPU4MB3U34MNSKQRHJ4Q,AF5IMXZIJ7WVPW4XMKAEJCJNGVFQ,AHHTWGSVW6ENNVUTEPAFHRLQJPFQ,AEIWPJPP35D2MB5KMUWLI4LTICBA</t>
  </si>
  <si>
    <t>R18WAOEKUC44AI,R1BGNNW7TQ5MPS,R2L7845B2RVR6N,RMOKL16V5DQIB,R3FXQ9F63UCILJ,R2L6CGYUBY0JJI,R7KWJGO2GW0F1,R1H7NLDDU8PSE6</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</si>
  <si>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</si>
  <si>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</si>
  <si>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B0BBFJ9M3X</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</si>
  <si>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</si>
  <si>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</si>
  <si>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</si>
  <si>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</si>
  <si>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AFO7LXSMPQDD7JG6I5QARG5I4N6A,AFWFOKIGSV22T2HT62VTTV6LUN3Q,AHF32Q6YAAQ7QNHEROCDCCWFUOPQ,AECXZYGASHXD24MRMRWAS4JAHENA,AF2GDZL7TSXL4TIODN72IU3MWGMQ,AFDOG7VEXVBQAS7QZY7S4S37GKAQ,AFZUN3PXHMWKAANEXOL22647UYBQ,AGQQ5YMVO337YAMQZFRARULONQ5Q</t>
  </si>
  <si>
    <t>R1VSKOXXZVR2QQ,RTHHAHQ848PU8,R1RNS2YZ7FXVD1,RMYPWXFB5Y3MQ,R2ZCXVKC7DFULV,R1MBN704BJGOUR,R357MDXJPLIJ9E,R38J3H1JQN20BI</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</si>
  <si>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</si>
  <si>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</si>
  <si>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B07GNC2592</t>
  </si>
  <si>
    <t>AGW2NIO4JHGF3E4YYX74PSRCAKOQ,AGFAIQUG5PIPGUXTO6LP4TU2GSQA,AFXRMHZQNO7PQW3EFY7KUMXVWMGQ,AE537L5FIMAIM2UYHZ3YQEUC7WJA,AF5VJGOWRIVRLRYH6OKAJ3GXAC3Q,AHS3PKPC7A23SHSLIDRZJZBFSCIA,AFOCVEQFZDYB3EGYKJAY6P2O7EMQ,AGUZMT2E4HNC5VF25OWLAUF6KBGA</t>
  </si>
  <si>
    <t>R2RSNVMKFP7F3P,RH5W7R1Y9BY84,R249DXGFQ2JBLD,R2VNKWOJBOWTDG,R2YUL0HEHC0ZN2,R2I46FOK401C78,RSAI7CGWIHYS0,R3OJNER98OIMQL</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</si>
  <si>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</si>
  <si>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</si>
  <si>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</si>
  <si>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</si>
  <si>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</si>
  <si>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</si>
  <si>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AES2J44MJ3FMUE6NIAJTOUQCQIWA,AHQ7LIIQZN6O7YA3EYZ7SV2RIYFQ,AH63HFCY2DBQCGPIVKPHXNHTA7WA,AFYA4YKSMUOYCP7QOKA4UULLVOVQ,AGBNZJLZPYRHG5ZBJ4XSL4ZIUUMQ,AFVC6JKNNPRKNPVSGTKTDVE6S7KA,AHYE26O7K6TJKC36JVCCCL27UJPA,AH6B3XKTUGRPKW7TPUVUY46L5WYQ</t>
  </si>
  <si>
    <t>R2HRFJXDH2U2QF,RBF3D3XXWV6MG,R35UVFYMTLRZXN,RAYDUICJELIOP,R37BU4XVJNNTLH,R8Q0FKDLJ9B8L,R38C74PL5UIY1Y,R211TH789OFH2F</t>
  </si>
  <si>
    <t>B09V175NP7</t>
  </si>
  <si>
    <t>B07WHSJXLF</t>
  </si>
  <si>
    <t>B0BD3T6Z1D</t>
  </si>
  <si>
    <t>AEIOP36AQPGVLNNTDXHSUSVIRO3A,AEU76NMTP5BLAI4YLE37G5UXRMMA,AEVEJZ2RUY6RZ6GY5EIRES4BOUNA,AF2CSU2H5EC6MVKB3PWJPY7EITYA,AHRQKUYYOLHECU4IUH6OSL7AYM2Q,AE2Z7NYPJLUYMZ3GNEMYZ5RDRM6A,AE2WCZU5RXVCKNUTUJ4HCDTLU6OA,AESZ7VB66VS6APYVPSMUGOFI536A</t>
  </si>
  <si>
    <t>R2DFHKY9SQTXGF,R52EDT5ZD6ZQF,R41500Y3DT8IX,R12TCJ1XMAA5LP,R1RWY2VHKKRTGR,R3EQX6JS3PVMLK,R1J6XAH9EKY79T,R7ZHZFO8L3X2W</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</si>
  <si>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</si>
  <si>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</si>
  <si>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AGD5KTBDTS26I2SB3B7LCYBR6U3A,AFE2LQATN64EXU6NVTTEMV5XKDGA,AEJA3E7VLQFEQGJGJLV3KOZPXJMA,AEE6AOZ236TYFSCLGHGXIIG2SFUQ,AEZR42M5D6YTRJ732HWXBM5YEGKQ,AFCR3Q2LBT2KWRN42AOROJEDECNA,AET435JGPEIORB35LT7EZ4ASDRRQ,AENNEXWQZKHYRUEMUASXQG6O4GDQ</t>
  </si>
  <si>
    <t>R1A2H4LNTTSZKN,R29RZ6S6SY3H4F,R2MZ7BZ4991B7O,R125UHW97PT3OH,R1GNNZDXKP43DG,R1ZDKQ5659C68H,R36FYJ9DGL1QL1,R1IZDBZW18XJPH</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</si>
  <si>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</si>
  <si>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</si>
  <si>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B09QS9X9L8</t>
  </si>
  <si>
    <t>B0B6BLTGTT</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</si>
  <si>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</si>
  <si>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</si>
  <si>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</si>
  <si>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B084DTMYWK</t>
  </si>
  <si>
    <t>Myvn 30W Warp/20W Dash Charging Usb Type C Charger Cable Compatible For Cellular Phones Oneplus 8T 8 8Pro 7 Pro / 7T / 7T Pro Nord And Oneplus 3 / 3T / 5 / 5T / 6 / 6T / 7</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</si>
  <si>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</si>
  <si>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</si>
  <si>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B0B53QLB9H</t>
  </si>
  <si>
    <t>B0BDYW3RN3</t>
  </si>
  <si>
    <t>B0B3RS9DNF</t>
  </si>
  <si>
    <t>B09QS9X16F</t>
  </si>
  <si>
    <t>B08HV25BBQ</t>
  </si>
  <si>
    <t>AE3XH7AL52IBMYH77L5KO4DGTCDA,AHZHIHTLOMIHI5DFCYLT2ZIBMUCA,AEFZB452E6G2IGBYI3RXU7C5QGTA,AE56M2JBQC5JI3MSRAM3VTYP36HA,AEEVA2YRT3OJQTU2U7EWDW7EKPPQ,AHDGC4HI43BOPM4AH4NOT4SJNL2Q,AHQLC5YA473NA4RJFGR33PYO5GGQ,AHRP5SYVMJGYNSHAWBCS6AKC5VEQ</t>
  </si>
  <si>
    <t>R2IUZKZ2BFCQPB,RS3FCMS4SCQ6V,R1DKS4CX2ELE9L,R2O8KBZUC4EB8A,RNT0QZ6SRDN5V,R3H9YQ6S3H3GLL,R3W56W4AW11KW1,RPJ5DDRIN3STD</t>
  </si>
  <si>
    <t>B09LJ116B5</t>
  </si>
  <si>
    <t>B0BMVWKZ8G</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</si>
  <si>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</si>
  <si>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</si>
  <si>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</si>
  <si>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</si>
  <si>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</si>
  <si>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</si>
  <si>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</si>
  <si>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</si>
  <si>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</si>
  <si>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</si>
  <si>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</si>
  <si>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</si>
  <si>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</si>
  <si>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B09YV463SW</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</si>
  <si>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</si>
  <si>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</si>
  <si>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</si>
  <si>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R2XF84DPH68G5Y,R272LVPQ9OGM0S,RBQF76FUWS8PH,RUV6A5DB7ROJU,R25Z9XP6UQKEBZ,R33QHW049WSWGB,R3QAWS03V5OYSG,R3407AFPL16VUS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</si>
  <si>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</si>
  <si>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</si>
  <si>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</si>
  <si>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</si>
  <si>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</si>
  <si>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</si>
  <si>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B0BBFJLP21</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</si>
  <si>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</si>
  <si>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</si>
  <si>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</si>
  <si>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</si>
  <si>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B09VZBGL1N</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</si>
  <si>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</si>
  <si>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</si>
  <si>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B0BNVBJW2S</t>
  </si>
  <si>
    <t>B0B2DJ5RVQ</t>
  </si>
  <si>
    <t>Electronics|Mobiles&amp;Accessories|MobileAccessories|Mounts|HandlebarMounts</t>
  </si>
  <si>
    <t>AFSRFIJ7SMY5WDUSEHB4FW3ZJHBQ,AEEK7DYZXOHAWSCKMMKJYMOMDS5Q,AHW36WCBK4L6CVEGYNZELYFAN66Q,AFBU23LMK34PMRYBIIPLRVFPP6WQ,AFO4M4BQ2WS7A3LPKJY45B5C7DYQ,AF25RSBVLDMIXQZLIJSBVHHU7HJQ,AE2H52BMLK7G66D6ALAYEQHW37PQ,AGSMYUPKP2KNRQPZ2URY75DV7OYQ</t>
  </si>
  <si>
    <t>RMN6DAWRN6MNN,R1GQKFSLO6JQPG,R2D1O37R5BY6XH,R1WVLTHBMN7N0E,R8WN9F9D8U570,RPW50TOB01UYA,R11TIPQDVW2QS6,R3R2G8NOZZEM2R</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</si>
  <si>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</si>
  <si>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</si>
  <si>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</si>
  <si>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</si>
  <si>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</si>
  <si>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</si>
  <si>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AGPLH6XWDVSULDCZOFJRM6XNTNXQ,AGJA524SLTMC75HT355BYHZ4SYZQ,AHKBD2IJWFB65Y2C2W4J2VOMZQ6Q,AGKPXBE2NL6FYBQESVEHL3RA6X5A,AFKTDJKT5X5JYXWOH5SMI7ZBB42A,AFN6SNPXWBPQF3LKVCMEV42Z66EA,AHBOEAQIX4ZVKW7XTBDVCH3CWVSA,AFWQEIDPK36M5BVEIU5MXV4HEMEQ</t>
  </si>
  <si>
    <t>RRF41F2P7DFYP,R2SE5XVJ5LORTD,R2N5ZJZILGOY2N,R1SQ6MJK0SVC2A,RMDL90RMZO5Y,R1QERTKSSSD95F,R3FN5C259GVPPY,R2FT933TABEB7O</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</si>
  <si>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</si>
  <si>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</si>
  <si>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AGY4ILCL5CCENO25T2FOKOESHJTQ,AH32DGGWA7EAENDTHYGGGHBVNQPQ,AFNU4IC55QLKRUH3HO4F5Q3IFMMA,AGOUFAD56YMVQOAFUWLW3XFVWX4Q,AFSM54B2B2VV367PWSU7PU6PE4HA,AGFXR3KSCZMQCGC4PF6KV4YYBI5A,AF7767UQSOLO562YELBYVK7LKB4Q,AE3DUU4DR7FZFATXB6EAXVQ2XXHA</t>
  </si>
  <si>
    <t>R3M6TF2LH1H23Q,RT3G3MB3U8LC1,R3GU8IR94309OK,R2LWF5MF37BRFN,R16HGOYD8RITO8,RS7K2VARSRPPH,R29RY4BYVG8N55,R1WPHPSV5DKHQJ</t>
  </si>
  <si>
    <t>Lital bit ok,Good design but china product,It changes the angle and gets loose in a few days only,Very poor quality,It's worth and good quality,Very good quality,,I like the quality of the phone holder its amazing</t>
  </si>
  <si>
    <t>B09MKP344P</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</si>
  <si>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</si>
  <si>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</si>
  <si>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</si>
  <si>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</si>
  <si>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AH3HLGFYASB5KSFZRSQVOQF5BKKA,AGTPV3RAU44JP5BCX4LCQJD4WVLQ,AHPI2KLLZMZK5CGEZ6ILSIA4FHJQ,AEZZW5Z3LUJUY5RPYIDDTT64QVQA,AHBEND2UUAP6UNJZVH72H7FKZSMA,AHLQIXPRTNN5L6C3CBOUFKA5BJ6Q,AFJVOXOQOKVDW2MJ24CT2NJD6Q7Q,AELCTVZ7X3OEG62M4JR2TL2VCHDQ</t>
  </si>
  <si>
    <t>R1PRZD3XZDNYN9,R2ZE4LMVZ6V163,RKC553AXS535M,R333JM0032BELJ,R5S6E55NYGJUK,R2ZE9NQLM0OD5B,RNZNVONK9XAL7,RIZOHKWA7NHO4</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</si>
  <si>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</si>
  <si>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</si>
  <si>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B0B5V47VK4</t>
  </si>
  <si>
    <t>AFPMBWVYFY6T7W3RZXDGZUPYNKPA,AG5QSBZVK2PROVFXY6NCIIPZCBMQ,AGIZ3WNZX67YKD4PT46PBZS2V3QQ,AEZRQDYOBPGOJXGYBF76TP4PVIUQ</t>
  </si>
  <si>
    <t>Subhra S.,Omkar,Varun George,Atul Anand</t>
  </si>
  <si>
    <t>R28G51B8I2WH0N,R1PAALMCY8OGOR,R2S1GDT2RANQ20,R3F1K3SM97DG5P</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</si>
  <si>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</si>
  <si>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</si>
  <si>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</si>
  <si>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</si>
  <si>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</si>
  <si>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</si>
  <si>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</si>
  <si>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AEZH7UN4SKV7VKJ3NYH7D7CBHA4A,AEEMDECLMB6ZOYW4MZDRUTMPNDMQ,AGCDPH7XJBZZ6ALNCA6XYKP3BZIA,AEZHGBDTPEAIDEC4HF753JL7NDNQ,AFNGYI4A433E2ZEIJ4PTRXTOFSCQ,AGGWFNVDN6N7RMXJH3DXEDO63ANQ,AEF27BA6AC4XT2HSGW57TG3YS2HA,AF5WOBBT3ODEBTFUCW72L3P57TLQ</t>
  </si>
  <si>
    <t>R1JO87DOGUEQHC,R1UQ0AYNB30CZS,R34O4E591I5RJN,R2X9U1VWHBNIAX,RPRRWM1J2QDNP,R32LTUGL01I85B,R1HKJTBFVLO3DB,R3S7HEACPHR8D5</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</si>
  <si>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</si>
  <si>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</si>
  <si>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</si>
  <si>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</si>
  <si>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R2E3GV1LFGQNFD,R3IM6TBVGY4SYQ,R236B8Q3BSGZJ7,RO9KNXZ2RH2TI,RT2VNM024LSCP,R3PRBLGHPRCZ6A,R1AYA1JIHAVM50,RR81G0GIJQKT9</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</si>
  <si>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</si>
  <si>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</si>
  <si>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B0B54Y2SNX</t>
  </si>
  <si>
    <t>AGQVEI5FN545VZMNGYRR752JCSUA,AHMJA6VNTL3MQGWVBYXNUI26DTLQ,AH4OTB7KAP7IRL7PQDKLY5C4M7YA,AFIWQPGVVMPXHXEOCBSOG7COXDDQ,AHAVKIJW3GZCEMG6GGBR2KY7SJBA,AE42NSELZZ36ILVUWVDCPYWS3HDQ,AERT4TSCBIG3ZL2UH52LZBPXJCLA,AGC3K2VMDCOKRMMB2TRB3JZU4HAA</t>
  </si>
  <si>
    <t>R3VBC6VU8OT0QP,RNFZF13HB44YR,R2UQNJFA27MAKM,R1EURXJL39I8LN,R33PGOF5ODIFCJ,R3MN2XSFL7T48O,RDVFTWAGEQNT,R2GHXYM6OGD6TQ</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</si>
  <si>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</si>
  <si>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</si>
  <si>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AFF3MID2VKCRG3UPIGY4OPDLKNBQ,AGYZOVT6JVQNGFJ2WL62EMZ2Q6XQ,AGM2GCYQPQRIRJYCQBKBUOCD6VJA,AHKM6B5F2SLXBFKIBHFHGBXNF4HA</t>
  </si>
  <si>
    <t>R18D9LZAYX9JSY,R2TD56H4WD69RD,R3022ERQVPT7PV,R3T0CWF358RZNJ</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</si>
  <si>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</si>
  <si>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</si>
  <si>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</si>
  <si>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</si>
  <si>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</si>
  <si>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</si>
  <si>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</si>
  <si>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</si>
  <si>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</si>
  <si>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</si>
  <si>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AFBLFBJHOW7CQX62SQP7S3QJCFVA,AHRPOOH37D4FX5UHQEWKJ5RL4DVA,AGYYGL7JDT7YHKFH7HKAQH5DPBFQ,AGB77J7O6BH5OYGIU5PPZNLCB64A,AFUPOIQZH7NDPJN6S2SA7FUJUC5Q,AHIUAO5XZ6A6KCCQVX7IX2DWQSAQ,AGPM77A4UXCNYQ6QY527N3FQGXCA,AGTXMLVIUZKUII7RXIDLLIN4TLZA</t>
  </si>
  <si>
    <t>RRKAMPIXSKUW,R3SXQQ9NVG7HOY,R3UW73PKX5XAOA,R3U8JXSUPY8MSJ,R3B9EB3AG57TR9,R2QNWBZRD42XTY,R2E243OBZNQZ4Q,R11DCSCBEFMX5F</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</si>
  <si>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</si>
  <si>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</si>
  <si>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AEYESC4XEIJ23NANPR3BK2GGXS2A,AH5ZM42ZT35ZFEILY444IJR5KRXQ,AHHUUUD4XBXYHTWDGSEQGER6S5ZA,AGEJRNVD42CVJLY6QQULGJVX6J6Q,AHYCGGRP7XQVIYP6NRVZI6A7FH2A,AFMG67GYJL44TDSFMSA2OFXMGTQA,AH72QVCCGUXFHEAFLJB2IHSIDGWA,AHWAEDGCATZFN3QCEBZVXCLIRDTA</t>
  </si>
  <si>
    <t>RJOCZ7VETYOPA,R3UXDJEW3BYXBD,RMTUS17UNIUS9,R2FBEMK4172QZP,R3PG1FBD4TX2RF,R2IG7GBJ9W9AIJ,RXUP19LST693F,R2OOPASHLKF3SX</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</si>
  <si>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</si>
  <si>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</si>
  <si>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AHSYI7EUDN2RNS2IPMGAS5MKLXPQ,AHHLJNBYVOGQSFG2Q4UMMRU3V3UA,AFC7PJA3XS6MHXYAUF3JZDHDUZWQ,AFL6U5G4P2KLLZU4HCOXES7ME2CQ,AFSSRLUEWTKDHYSAS36MDQQPYTKA,AG5UBF32OIHPW42GLXLBS4QOKKVA,AHLGMGTL6FSAFU2INPKH5ISUODTQ,AFL2ZLTGQ64RMXKWRI7QSA3457GQ</t>
  </si>
  <si>
    <t>RQOWF9MFTN6CQ,R23B5JORWWE85P,R3SB0VOD36AXI0,R21GGYJ4354Q5J,R2L4513I3EHE9T,R1PKO3C46KVSKW,R2MGVNOXZZ1BWP,R2IYFCFPLPOX6C</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</si>
  <si>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</si>
  <si>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</si>
  <si>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AFZECWTOM2GUH3T67XW26DXUIJNA,AEIEKF6EFHH26R4DTUACQKMPJXDQ,AEFLPPQ4RG2KHSAOJF53X2CIPTEA,AGFTSZE2FTF4SUTZC7ONQ4JZDRJQ,AE5SY7U46GVLNQWM3GYOBMBKCVQQ,AGAOZJQ4WQAODOWE4K6CSPUDNG4A,AHTX2BOQMMX45RTHRTRK2E6PASUQ,AFC5XSGIOQBZNVIN5UVP7IOUXFSA</t>
  </si>
  <si>
    <t>RQRTXJPYHHSFL,R18MNNVQYGQHHE,R1KJ85AGYAQR4S,R1T49OPXXOLBI5,R1UUEAIVGFS3CT,R3UJT4TR76E3A,R2U1YEB0JD1J6F,R16JEBARKXZ8BX</t>
  </si>
  <si>
    <t>B0BMM7R92G</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</si>
  <si>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</si>
  <si>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</si>
  <si>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</si>
  <si>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</si>
  <si>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AHH26HAPTOI5Z52DFLNYU5TOLWCQ,AFIPAA4KT36MSZTCVAITRIUVJCNQ,AEYXCHSBU6NC4ZKH4OOFYZZTQJFA,AG4CH37VZG5JRJCAEYYGYTFH5UWQ,AGGCXXWA7CJVTHA22YE7PTNWQ7NQ,AFNQO7B5IZKARACZBIO74VFTU6EA,AH3ABVXQTD6ZA64V6NTEJL66RV7A,AFKY3NTT4T35K67VJ2RIO76YDK2Q</t>
  </si>
  <si>
    <t>R2K2YNHJ952H5J,R1I8HU4RYFCVYW,R2DH2MLDOFTD73,R35L5ENDJ4MHKH,R3GBYEZ0GVZWLC,R1774TGNOXHCP3,R3RHTIGZI3S51Q,R2378C6LJXZXO1</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</si>
  <si>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</si>
  <si>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</si>
  <si>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AHR4WZ6M4WXGQP65Z6SSP4LBJJ7A,AFWCLXKTHZPXBGFUEZSMLNWHGHNQ,AGEWKSFDTAPPBDWREYVDDGF54ZLA,AGTWAL33XMDTWFE7KCCBAPV4HHEA,AELBVPKFN3ACEWFOHW6PO7WU6HSA,AEZYTNF5ZWY4QEOAAJBW4HLB2U6Q,AEN3AIBIBGI7VSC6DSJBWDF2CHKA,AHTHIO4VEWZ6SO3MIQKNNZMDUJGA</t>
  </si>
  <si>
    <t>R31BGTIUFLQNT5,R1OQRF5LZIEHR4,R29Q5SDNP9JWZB,R1AZR3AI0IHB30,R13H3ADGD1MXRT,RBWFP5OHEVKRS,R1M1HGIX59ETCA,R1IVSKQW9YSH7V</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</si>
  <si>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</si>
  <si>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</si>
  <si>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AFEMYJODFSKRPR4XTYKCPXMCO4YA,AH7PGDCSET6C5NOBBY2TLG2GX3IA,AEU243XCV5FGTBUI3KKCC5BGXH6Q,AFIQV62SLZITCC4FDVBUSBXBBIEA,AEHSXJA4C4V3JQWZMSE6FTILXNXQ,AEOODTBGBG2EUG3TEFGVON7V5NLA,AGMO4AMM5IA4MMUHGAXVMUHY37LQ,AHUIRRUDX4AQRQM4N7WNVLAJLSPQ</t>
  </si>
  <si>
    <t>RGEDIZCX7LB34,R19GGFEAAXAUKK,R3L3EFRRM8X2IY,REN3MEL7IYDKT,R2H176Z5380NWJ,R1AFCXRUZ8KCCK,R16381PP969JBP,RFDKRGYGQB7U6</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</si>
  <si>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</si>
  <si>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</si>
  <si>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AFQUZXA3JPEY4SN7Y772C3Q55IWA,AGUHIAX34GIKOODYIJPF3WLC7D4Q,AFU2GGLEYBWH47VH3HVIR3352MPA,AFHP4M777XP7BFZDMZBUR755IQWQ,AEUXG6K2NIXVHWICO5AUEZ5TZX2A,AHWNDRVWM3DJTAWT2AXHUU2QMVMA,AGPCRJBUW6U66EYH5WARIXLIWLVQ,AFK6EVINI6JZPXK6CRXGD6G7V6VQ</t>
  </si>
  <si>
    <t>R3FQMPLCZV75E,R3CXYW32DE2XCE,R3VMIAJI5S2S9M,R33BXR8IIASQCO,R31X014WG1MEMQ,RNZ3UOYY7B2N0,R28IU0P7UBCRG6,R34GOU1HWA68GA</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</si>
  <si>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</si>
  <si>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</si>
  <si>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Electronics|Headphones,Earbuds&amp;Accessories|Adapters</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</si>
  <si>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</si>
  <si>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</si>
  <si>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B0B2X35B1K</t>
  </si>
  <si>
    <t>AHN6E6FWRU4KL6CALQVHR3IUMIAQ,AGHGAMWSDB7XXN3GEC4YFDG47CJQ,AGMDO4P3J3J6EV3C7KL5LNIZ3OMA,AEJVKFNPY3U6JF4OWLCJ2XMZNFWQ,AGSVPPCUSENUIYUPBIHKEYIG2NCQ,AF7HMPO2QTCXQ3LHWO4WXXWVH63A,AFF3B5BNL52NXU2E3X5MOBNVGKGA,AFX7BRLKONY7SL2HZRE7RXKZRPHA</t>
  </si>
  <si>
    <t>R3PAFFUU229VTJ,R1FZWI2NPCR3IO,R3BENPL8J8RWGA,R1L15IJRIO4PAL,R3GC9CY0SL1XKW,R2ONYYWA0QB6FS,RP7C5V4J1BO3B,R2WXTI182FAGGR</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</si>
  <si>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</si>
  <si>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</si>
  <si>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</si>
  <si>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AHROIYVXUABAGL5GUFHMEZK3WQQA,AF4VIP5F264O5O2GKFZICPZ52E7Q,AH5ZOJA5RWLFQL3XE3GPOEXYDENQ,AHM5SJCQQWFMCWZ5776MEZGW5VWQ,AE7NBFOB3OSILKUH2JW5D2E26VFA,AG3DYTM7NUZADEFMPATX4TTIKH6A,AFGEXNVVJZMM7UZDPN6EBCUWSQNQ,AFZZGR3USTVT3SLKK2EJHBPJI7XA</t>
  </si>
  <si>
    <t>R6LNTBPRGQ5SH,R8XCX03RG32U,RNP9KG0AKI8QG,R3LP9C2W2RTAQH,R2FX53CQOLKI7A,R2FAY534DIE3GK,R3BS9HLFNF3IKI,R35GQXCRXTDQ4Y</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</si>
  <si>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</si>
  <si>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</si>
  <si>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B0BBW521YC</t>
  </si>
  <si>
    <t>Electronics|Mobiles&amp;Accessories|MobileAccessories|D√©cor|PhoneCharms</t>
  </si>
  <si>
    <t>AEJSMM2J65DGILOOHC24C74VWPBA,AFC4X5UHL2LN4PBS2TWOMIZ2GHAQ,AEO5TWJ7OMCWVSYFCFNFE7IPHZYQ,AH4V7BEA2Q4XN6RTECG52HJ2HQEQ,AEQ567MMOMWFLO5Z2P4L54R4M3MA,AF3VFLFIMQBQ33R3XIVUEAEERSHA,AHQQTNBM4SFZLLOLXJXA7N42YTTA,AHOF7ZRAY3XJT452UT7VOSM3FSXA</t>
  </si>
  <si>
    <t>R173QPQASTIM5E,R2RU5623DZ9ZWI,R16QI7DHVXJVCI,R3JNLJTK4WJSKY,RLJ5VUW87FE0G,R3VFYJ2WAD73ZC,R37T2ABX4GMGHX,RAR3D2XLJPVF7</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</si>
  <si>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</si>
  <si>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</si>
  <si>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AHZWXUWE3RGLDH4JJUK3HT3VMBJA,AFWUWJMEO4IQEMHKMUXYUILK47LQ,AHESBMCCD2JGQWVMDSW2G6QVJS7Q,AGJ2JB67X6WE4WZMZH4NWXHEGP4A,AEH5FAS6HXOZKYQOUM2YV5KKCNHQ,AGZYICOVCDNGVWXHJCDF63UTU7FA,AFIAREIU3BQVJUNZTYKC5I4TTN7A,AGVOPDVJX5H5BXDGMWPRSWAJSJAQ</t>
  </si>
  <si>
    <t>R1GS92IDBGXYCS,R8H8QTOWYMITR,RCSP9RH3A0VAE,R2S4F8S012C7RT,RVRXFESU2TRZK,RSKOVH69IL8VG,R2OUN5B9KJNAPN,R2EBVOLHYZ8SFR</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</si>
  <si>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</si>
  <si>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</si>
  <si>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B09BF8JBWX</t>
  </si>
  <si>
    <t>AEXCQMYUSJFK3Z4POJQTN7YOHRVQ,AHETGN27YLTEFPHLK2EM3JEE7JJQ,AE2NBVHMJEM7COMHX2XJ4UPZ7D7Q,AFSIUC3ZDSMMALO7LFNQ46WZMU3A,AHAO6YBR3EDW2EMTABK3HCGJ6LDA,AFHUNQB64BPF4MYZRRLEYY3KW4JA,AE4VZLYVX3UP3NDMCIFWLLDGVO2A,AHNKMCRLNHO3LUTYPZ5C4WBK5JYA</t>
  </si>
  <si>
    <t>R2FRXUVIUPO3JD,R2S7JVQ4Z9GYLB,R2U2GZZ9ZUDTE1,R33GW8VLIA7TOI,R35DGD2XREWO5P,R17TQA9TZKL5LH,R15HVUSH6RX8V2,R3UME3PEOKCQ5B</t>
  </si>
  <si>
    <t>Very Bad mobile,Best mobile.,Phone good but charger Nani aya,It's good,The phone serves all my purpose..very good one‚ù§Ô∏è,Value for money,https://m.media-amazon.com/images/I/71veEcoG5-L._SY88.jpg,Phone works well.</t>
  </si>
  <si>
    <t>B0B5YBGCKD</t>
  </si>
  <si>
    <t>AFUWV4HNHDWYGFGEHEMCKPR7HPBA,AH2QS2327TLYTXS5YHXNAS7X7URQ,AHWO6S34K43AUMEEVHEVFHHPOVQQ,AHRPIB6BCK5TKG2R5DH5H3AMRIHA,AEAYBCVEBO7ZZ4SXPQUEWWYXO7IQ,AGE6KNDSGW2KYR7DTGGTFWVWTGGQ,AFRRGE2IZFVEUFIY6PUKMSGSMZ5Q,AG5WZLHPQHKNWCKK3EZQG73THRGA</t>
  </si>
  <si>
    <t>RM88OEEDBGL7E,RA49OAQBPGOY1,R1P18CRYE9Z987,R1NE7OSB0O86A5,R2CN1JTT7L1C7H,R20OTH46ZTVPQN,RDXU0X5IQVEFY,R1F0IEQUUDWM18</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</si>
  <si>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</si>
  <si>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</si>
  <si>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</si>
  <si>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</si>
  <si>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</si>
  <si>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B09T37CKQ5</t>
  </si>
  <si>
    <t>B09GFPN6TP</t>
  </si>
  <si>
    <t>B0B298D54H</t>
  </si>
  <si>
    <t>AG3EJCPDMWMFHVD75JLK6447GEYQ,AG6U76PUTURMNUURSZUAARGW4JGQ,AFUPVR34RLXDQ4KH53C63MQSFISQ,AH6TCUCBZUAI6HVVV3CRMHOYA7EQ,AHDLB7WWZVSRDGIQWDPGPKV6MUZA,AGPTBPJMGFIJOZ7TDQYIDTKYELCQ,AGWOADYNA3ENWC5E2ZTCG44PPUVQ,AE4VHTKSWGIZRK2VBPA5W4BVVW6Q</t>
  </si>
  <si>
    <t>R1A8VRVLZEPPCO,R1G1WGHDY6EN6V,RDPRCGL4SELOQ,R14VFIZGF8DVCC,R3L5E72O2NPWAX,R1H6XVMAKGROHM,RL8QQ5LOOTC1B,R2USFYNMVOB95A</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</si>
  <si>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</si>
  <si>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</si>
  <si>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AEGEOVAES62OFGQTSPSDSQ5U7SHA,AGMBYTP5MS3JCQZ2NHRA3L2FTC6A</t>
  </si>
  <si>
    <t>R3R5DS04EXELTJ,R3JBXYOBYRX0A8</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</si>
  <si>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</si>
  <si>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</si>
  <si>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AFPYH3UF3GB4RNX3MX46AXFM2FTQ,AGWEQHJSUA4YCG44RKCCKPFNHNYQ,AER7URKAHGBZZUO54FO5YIX3BOJA,AEPCLRI6TOAXADIFPVP6BVUV6ZYA,AHMJGVHC6Z2PFDPRVL3FFO6HVWEQ,AHV4FNKMIPRVWQREJHBT3T7KQH3Q,AHHJWO56X2DQATPTWFHER2LAVAGQ,AGXRHQVYZUCT2IESEBL3JYAJ7ZNA</t>
  </si>
  <si>
    <t>R2MI4KSWYUEMDR,R2MNYKDL2UII1M,R2C6TUBM6IVLB0,R3VJF3LZ7XK3WV,R351DYT9RZYVC0,R2127U989S6ZZU,R29GQ8L9MVSU6H,R2H35ITTKGQLBH</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</si>
  <si>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</si>
  <si>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</si>
  <si>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</si>
  <si>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</si>
  <si>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</si>
  <si>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</si>
  <si>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</si>
  <si>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</si>
  <si>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</si>
  <si>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</si>
  <si>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</si>
  <si>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B09VGKFM7Y</t>
  </si>
  <si>
    <t>AFQ7AUYJOIE2HH63KIUQK45ENQ2A,AHT7TTZ5JOTUL7CYSG5BBVPKD37A,AFB2AKARKRKHAB2PUCALX2GXOM3A</t>
  </si>
  <si>
    <t>R33M2Q7OES3GBK,R125QF7WMZW3NW,RMDVRDSEK73L8</t>
  </si>
  <si>
    <t>Product works well and charges the devices in a quick mannerValue for money.,I like this product,Not working üòî after 12 days</t>
  </si>
  <si>
    <t>B07QCWY5XV</t>
  </si>
  <si>
    <t>AHYXJP46LXOTLZ5FXX53OWHFNWXA,AGJH265WIJJRU5CH6R2T3KPDUHUA,AGURQUXEVAYTPSF26X64GZTYMTVA,AEDNDNSMKKRKDTTX67VVJMEQEPPA,AGCUQVPEVBIWQQBLSEKK2LSICLPA,AE3FZBDL2DKG5S23STYXDBEFCLFQ,AHSDXCJVYDH2MU3PQR7TRI5TA4LA,AETU3IBTWBZE4PUKESCCMCBU7FLA</t>
  </si>
  <si>
    <t>R3EUHZXX3UEYSH,R1UYMUD8SY2H9V,R1BQTJ4030NWYZ,R3MBTEU82OA7X1,R1R6MZFWPE1DN6,R295X0FTRQEG0P,R2XX9ZLGMLMN5L,R2ONSIR9B3OM3B</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</si>
  <si>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</si>
  <si>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</si>
  <si>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AEI2GKBIJPYIB7KUV7EKAFN5P4IA,AGC2IANVZWHPGJS6KPCVASYQ5N2A,AEJSFU2MHQAGBDP2LWKW2KDEJHBQ,AFHCBV4DAEF7UL3EHVLA2VQ7R3OA,AERBFUQ2XX22U7LPZTRG6A2HUTAA,AFJJ6ZOQE2X5M5FZHRUGNGHXPS7A,AEHH6FPWXY4NFI63UAHKFRAGWICQ,AEITDY3ZQ4YK4EAX6QNI43CLAKPA</t>
  </si>
  <si>
    <t>RF8105HZQ4I7N,R1OVFYKWEJAVU4,R1U3VNQN5M4IED,R1YHYHQQN3NVED,RS5SSFIL1MWFD,RAMY81VZCIB2D,RDUL770GDRUAB,R1J7N8RPXX1S3X</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</si>
  <si>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</si>
  <si>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</si>
  <si>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Electronics|Mobiles&amp;Accessories|MobileAccessories|Mounts|Shower&amp;WallMounts</t>
  </si>
  <si>
    <t>AETBZL6TIGY24P3Y6WNN2BNIZIDA,AEM5NWHHVCMHY2LZH5CHNDXON3SQ,AGNOLV6ZQ6SYXOYLHBC4ORHEDL4A,AH5GPY4UE5MUMN6G5NV2BXMUUUZA,AGGCSIEZNAMED5ULILRMUMIZZ4QQ,AFN6SDYZHCOQKXW2WE4MBM3SUQ2Q,AGD6N3XPM2FBWJ5RWHLC5UDE55YA,AEMI7K7IYACRHQ4ULRGRW6JA23PA</t>
  </si>
  <si>
    <t>RVNP5UR9UECQW,R10UNYZS2VXZ3G,R346UHG3CHA35Z,RDMK41H97ZT8M,RCRNFX4VMUPFM,R22C8ONFTU20FF,R1R7KPNEQCF7IS,R1JL2OE1X4IQ6V</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</si>
  <si>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</si>
  <si>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</si>
  <si>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</si>
  <si>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</si>
  <si>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</si>
  <si>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B088ZFJY82</t>
  </si>
  <si>
    <t>B0B4F4QZ1H</t>
  </si>
  <si>
    <t>B09BCNQ9R2</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</si>
  <si>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</si>
  <si>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</si>
  <si>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</si>
  <si>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</si>
  <si>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AEAX7BRPDS3NSYCZQBQDL5DGZDVA,AFI76LT4UP2L3SFJMDMH2C5SM6RQ,AFK4TVL4GOKGSKXKVD4ROM3NWE3Q,AFNAPG6Q3WJAMY4MYDEV2W7JSPLQ,AF645AUHJGIUD7JY2VHG5TBNYNQQ,AHZZFBL24XXVLW6H44MOB6LBHH5A,AEV5AKL64UCEJJJCSVVBLHHWU7SQ,AHCDJWUO4YVS63AGSZWF2QHS7QPA</t>
  </si>
  <si>
    <t>R1HOV97NOJFX4W,R3BIRU7WH404ND,RAU26U2KP1OQH,R15BZZ2VBVMJ4V,R29G5QZ1EZB3KF,R3UFXXP9B7DVUJ,R1RVSNGA4SCXX4,R2HT0UTCAOMW1J</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</si>
  <si>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</si>
  <si>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</si>
  <si>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B09N3ZNHTY</t>
  </si>
  <si>
    <t>AGGDISUCB6COXRY7SCEYULDTYJSA,AETIHYK5L5TW5NKHBPOWXAKS4MBQ,AH77PFYHLOMFUSAQTGZKB3Y3GLRQ</t>
  </si>
  <si>
    <t>R3LJ3MMSH7Z1BT,RPYZX0CFFJI72,R358NYWUQLR163</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</si>
  <si>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</si>
  <si>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</si>
  <si>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</si>
  <si>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</si>
  <si>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Very chip very good,Really happy to buy this pen drive comparatively with low cost,Very good,Storage capacity is good,Like,good,Good product and value for money,It's all good , you can vo for it.</t>
  </si>
  <si>
    <t>B01J0XWYKQ</t>
  </si>
  <si>
    <t>AF4AWOIIGQUD4IZ6QNWXVHL6OKTQ,AHGZNSZ5ECVXE3L5RCORYAQXCDAA,AGXKMOT2VJHSKVF2RGDS3WHGFBCA,AHACIJNM7YURLENNI7T2GIOMOQZA,AE3KVLQI3N4354HVJ5YAIHRJFQSQ,AHYCGGRP7XQVIYP6NRVZI6A7FH2A,AFWFAON3AFS63R4TZJ2DPHHB7KMQ,AFZ4LNRNW2PKH2TMZM6QH2KJNQCQ</t>
  </si>
  <si>
    <t>R2Z4GQU0ZVOH1G,R3JRYRMKRD0BW0,R2C5DX0ZNNX7Y5,R25A5KZD14HHJC,R2TA6MY8NIL1ZP,RX492E2N9MM6W,R2PZJ7871P6D8D,R1I8UMWC4FQ0AX</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</si>
  <si>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</si>
  <si>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</si>
  <si>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AGQ3YJHNFI6CFAOTHMHNA3BEH4AQ,AGIGNUSWYO2OQDTSK25NQWQYTKKA,AHIJZTKPBCAZCSUIZU3JPERUM55A,AFJQGE6TV2BR754CRHDMTKOCTHNQ,AGHD2OMQH2SJZ7PQONIDBG63ZBKQ,AGPBPLV5X666GMBRNJCVLJNNH64A,AHRBK243XJM2ALAIV4RQOYVTH54A,AHNZPDWG65TAYC72YLSK2DUCA6BQ</t>
  </si>
  <si>
    <t>R32QHTM45T5S7N,R1PWLZEPRIUF0B,R2ZPR72HXJDDTX,R1ERI9BP1ALOX3,R1BY1F45H961AX,R19ZEB8HMP8MQS,RO9GYYPV0QDRB,R1P6WSNKIOGFEN</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</si>
  <si>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</si>
  <si>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</si>
  <si>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AGGDISUCB6COXRY7SCEYULDTYJSA,AEHVGO7QNRXBJXCIN7ZS2IBKCMUQ,AGCTCXJXG6EKLF6ANAPIKPTAW75A,AGACS7BZV5ZPI2NOFQUC4S6LVZGA,AF4WE2MXXMQUPLKNPGCVP6N3K3FQ,AHX75KI55PFZY6J6PHO7A2AENXQA,AFT3ZU3OLRGDMPBARQP3BOKLGWSA,AFFB7SSARMFDEYKPBPVDII3AFIVQ</t>
  </si>
  <si>
    <t>R2SIAIJ2R8203U,R2SLNJ664LBZS6,R2PJGCDX444YME,R39XDUIGQYNX0A,R25G45DJ52J2HV,R2WZN2M9J9EQUM,R1PTY9JK5PT866,R2KD1JU029JTLX</t>
  </si>
  <si>
    <t>B0B72BSW7K</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</si>
  <si>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</si>
  <si>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</si>
  <si>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</si>
  <si>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</si>
  <si>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</si>
  <si>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</si>
  <si>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</si>
  <si>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</si>
  <si>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AHE52HKDGFCWSQO7STU7NRWWHTWQ,AHCBTTZL4LES5ZR54PCU6LSVKYPQ,AFZRZORHYQ6TSM25CRDS6UDSLUDA,AGWC4Q23F4DQ6TOMY2OBPZUB3W3A,AGGXWYRLPMULBPR7OXPEV6SNOMIQ,AGSMAA22LXXQD6VGCO3X5MMAT4RA,AFCTDH6RSQB5Q2F5E3ZXQL5I2RMA,AG4QFJXKZLMRSSLHOSL4XYGM6G6Q</t>
  </si>
  <si>
    <t>R1JKJ6JRX7SGEL,R25BSG945DF5FO,R4BFNUNWNX1R0,R2NPEFE8O89X67,R194PSSW507V7K,R1DT0RIGH4S3FB,R38ZWKA3FZLLH,R14TFXF7AOFJ1P</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</si>
  <si>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</si>
  <si>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</si>
  <si>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</si>
  <si>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</si>
  <si>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B07PR1CL3S</t>
  </si>
  <si>
    <t>AFU4JDUZDD6N5MUGLULCRLUQLHDQ,AGI4QJTBBCTTOJUOUV5X6ROZH4OQ,AGUKIFBPQ5LFT3NFKXAMUVEYNSQQ,AGVBFFFQVNSBYFKF5OKWVY4EPALA,AH4Q3Q5642PKPJSMYRWPYFL3TXEA,AGYUHTEK4JFB4XX5QUITAD2DWWXA,AFPBJHSPYTYE2YXNTCZYAXLQXKZQ,AEDMMOCM4OA7BFGRBDZP2RIROZFA</t>
  </si>
  <si>
    <t>RIRMEEQUWCCJK,R1E187080D8HAU,R1RPZJJNQM76M1,R1NM9CFXWMQWWF,R2E3PSSWPOJU6N,RTA5F8RZUBJ2D,R1SZB32SSCJBY5,R199WTHV00BUR4</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</si>
  <si>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</si>
  <si>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B07JQKQ91F</t>
  </si>
  <si>
    <t>AGBB4DAVTI36DUQN2NLQNXJLG37Q,AG5H3U5TC6HICM23GAH5FKKIZAYQ,AF53WDXQTVOHTCIUK5YSGJXGVLSQ,AGVGHUTVQQMXT76XTN2CYSHDUJNA,AHXN6UXEHQZVJHLCNWCYHA2IAZQQ,AGTC2E3OIYPYGNKPF2XISDGZWZEA,AEQJY72BUJBIQCYK6V7CIZFEGFKA,AGS74K5IWCYY7PLGQZR7KGVOPCYA</t>
  </si>
  <si>
    <t>RW3YCZCKGOBH,R3099XAIXYVYOG,R355B0JH9K3ZSR,RJS13UCRXJ0V3,RVHF9P5OW46KR,R19S4YL4JL81R9,R1OUTZ9YCQLAMM,RGN1P0TZA7RF0</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</si>
  <si>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</si>
  <si>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</si>
  <si>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AFNGZSZUISNZ2SMAN3L3OALQXS2Q,AEL2T4V2QAHYRIJ6BPMOETWMGLIQ,AHEU57WSVYX3MYVUTKXND7722D6Q,AH7GSAGP2FWNNWZHN7Q56Z2AWLVQ,AGIHBFWNPMXWTJOAUVEHA23XKOBQ,AE54CJHDDTC3JOR6UCSVK4UCZTTA,AHXT34K7Q5XLB7MNGS4NFI2VBMVA,AHTP47A2GMNACDBEPESZBPCQI2UQ</t>
  </si>
  <si>
    <t>R8UDGYG74HT52,R1ZKTL2UFMHHOQ,R2XQ7ANJA4VF12,RNHDS9HCAZYPP,R2GML0ZIF4G3XG,R25B9RAM7E6ERE,R1A8S1062HZ64L,R3K1WGUC05G378</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</si>
  <si>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</si>
  <si>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</si>
  <si>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</si>
  <si>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</si>
  <si>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</si>
  <si>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</si>
  <si>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AEKLQGYWRYPMVY7BPBGHFZHW2KHQ,AFY6F4SOQGV36CVSEIW32NCNCSUA,AFZJRXAD3NPFKJU56SZBKYK3X4DQ,AHPF7KBSD6D2KESY7LO7JWUYU6IA,AGCILAMQ3VYCN54F3LUXGIFBXTSA,AGE7AOWKJLOVFXMMTBYYLT35OEXA,AGWQVVOQMKQDKPGOT66L7MEXJXIQ,AFLSABEQELMYX7MQMC76CE3YZA4Q</t>
  </si>
  <si>
    <t>RZK0M87UXFG2,R3AZ8CAEQNP5IQ,R129CVNZPQBGK3,R1ENQGYVMS224D,RFZOVKT1IXFRY,R1SI1FFO31ZKVB,R2AMJ2PSF5B54Y,R5IR2JMR7OMZK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</si>
  <si>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</si>
  <si>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</si>
  <si>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AGORBC2ADNWTLGRWKCZRO7GOG7RQ,AHW6N3FDZXLXEEXO53Q3SMVFLCDA,AFLGGMV4SBRWIXXHBCHESRA5WMVQ,AHXAAOXPYBOJOTHOOTDEEPQJ7FVQ,AFNROTTTTJQQPZPRJWWPSPBEPVQQ,AHKEHV7YSGK2ZCMEUQYS6LJNURKA,AEFXAZ2UATTLLEZX44V5WMEGNS4A,AHERJ7CWJFLTCL3H64F27OBZBHBA</t>
  </si>
  <si>
    <t>R1Y9N553TGL8LN,R28ZACVW980ACH,R2SPQPMXFCB67B,R2L2KO1KH9FLRI,R37SFSAVVH051A,R15PGRIFZVLZLP,R3O0LVO6BNKANJ,R11LCNI4PZLK5B</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</si>
  <si>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</si>
  <si>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</si>
  <si>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AECPFYFQVRUWC3KGNLJIOREFP5LQ,AHHURVABUYFBH5VMO37ELU6VL4BA,AGINNSDVZYV5ZKNNIJO7GL2ODKJA,AHGTFXNFYDEBYKFIM5AGTVJHLQWQ,AETX622QBRE6A5D6JOV5JW3NDXUQ,AGJDDBKFP2QLF76TQ4G2LWTVVXLQ,AFYQCTYLY5N5ZAB2DBAKWUZNBF7Q,AFZQHGNNUAQ2MMHXAE3IUISW6OFQ</t>
  </si>
  <si>
    <t>R2GVOJLXANNFG2,R3CY1HGOV9WMQT,R7U8B1E7W8E54,RYB8ZW396HQB,R3790HUAN7KW93,R1IN06KIK8ENHU,R1UXT7KA6M4R0Z,RNTYVAAWTJ5CE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</si>
  <si>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</si>
  <si>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</si>
  <si>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</si>
  <si>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</si>
  <si>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</si>
  <si>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B01HJI0FS2</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</si>
  <si>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</si>
  <si>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</si>
  <si>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</si>
  <si>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</si>
  <si>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</si>
  <si>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</si>
  <si>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</si>
  <si>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</si>
  <si>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</si>
  <si>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Electronics|GeneralPurposeBatteries&amp;BatteryChargers|DisposableBatteries</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</si>
  <si>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</si>
  <si>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</si>
  <si>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</si>
  <si>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</si>
  <si>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AEVPRYZLGHNMEZA5BYGIX36LYZXA,AEZPOZQEEBFFXZ2EQUYJI4VIQILA,AE4FRP3D6KIQG7H3GP436GUD52VQ,AGIUJI423LLZ56YOUAQ5NEYLFVEA,AGGT6VCILAXDI3NPIFAKXBGDYVQA,AHYLFL4VWQ2J4OOZXMEPISX5G64A,AHONFHGWU5UFOW2K622LL7B26M3Q,AETTZUILIPB5I7FQ272YUGEJ4SNQ</t>
  </si>
  <si>
    <t>RZAAQFY7BDSWC,R3604ZO2AA4PK5,R3C8K6Z6W9MDTQ,R38163YROZHHFG,RDXE4NC3K02IY,R2BG3LFIR1DRUP,R1AA1L9EH743MV,R1Q23Z4DE0QT8Q</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</si>
  <si>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</si>
  <si>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</si>
  <si>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AGXGYUPGIFDGD6LPTVB2XVE7JWNA,AH2ZUPRKPAFHMLFBVWD26PDVJK4Q,AGAXCWBSPZUPB6GKZKHS3WDT52YA,AHJBGHHXDRA7M5MKCLYLYDNWSURA,AGS35GMYV4YBWSINMHG7KX6VCX5A,AFX2CQSR3SBHOJQWQHBLDIHQG3RA,AEEE77EDIHNXZHXAC77EGZGKGSLQ,AH64TGKPMKB5SNT76NT4ZDNF5YEA</t>
  </si>
  <si>
    <t>R2U4L5Y1EI2L9P,R17YBU9W32A30N,R29OI40B53G6UK,R3LHAFK1QLQHX,RQXZDM0PKSCMS,RKN5ISCXXFA4B,R2V6JCQJ8NFGYI,RAH387U1B1AFN</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</si>
  <si>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</si>
  <si>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</si>
  <si>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</si>
  <si>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</si>
  <si>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</si>
  <si>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</si>
  <si>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AEY3XQ3NAOS4ZK53VDEVWJ72UYMA,AFENYA36PCVR7U6VQVSGHGIUH7KQ,AEEYC3VV6XNJOUKLAKNJCTNZ37DQ,AE35LUYKKECJUBLJE373GGQIZNOQ,AF75CFR7RD3EVKMOZ6TU5J7GOOVA,AEIHLPUUYWECA55HPXXHUPKVA6JA,AFAEMQGQFXD6JFPE2PTK6THIH53A,AGUZOTZKNVCVN57MFLCTCNCTDLCA</t>
  </si>
  <si>
    <t>RUVNSVGR3C0ZK,R3IZIBJ48U0KDN,REZOPKFLKI7YE,R3G7FE8ICIL8K5,R1G7WNTY9MC6H4,RV51Y63DBOCWS,RSYBU38UVWSP6,RADZV5UTZTYWO</t>
  </si>
  <si>
    <t>B09T3H12GV</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</si>
  <si>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</si>
  <si>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</si>
  <si>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</si>
  <si>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</si>
  <si>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B08ZJDWTJ1</t>
  </si>
  <si>
    <t>AFWREBMJRX47V7TJD5E7VUBKZY3Q,AFKUWB5DABB7DVVRNJADCSDKFJ5Q,AGCKABAFBXEB4DLQSVS2YPRFULZA,AEWO5MXEBFN3PMJAXYAUXB4OMBOA,AGBNLIOKIT72A2TBLG6A35XUEIMQ,AGDC3KZSQJMQL3GNEEMOIZRKXUAQ,AENODPH3RWTEZMADDI7ZXXD5UBLQ,AGGJWLZDECN7FGJ45NLF4JOUE27A</t>
  </si>
  <si>
    <t>R2BYIBOB1SJCU5,R27XI4KBBS4CO0,RNDLXV8UJZSO,R1HOQAPL2PXKNX,R3DZGHPLQSWOLO,R37YZ6CK8TNTM4,R3KPNR16XZW0ZH,R28BCVQ1MKZP7S</t>
  </si>
  <si>
    <t>Good one.,gud,Hard disk is good but data cable quality poor,Finalised this product after a lot of research. It works well. Go for it.,Serve the purpose,Good one,Nice product,Still at work.</t>
  </si>
  <si>
    <t>B08FTFXNNB</t>
  </si>
  <si>
    <t>Electronics|Cameras&amp;Photography|VideoCameras</t>
  </si>
  <si>
    <t>AHLLRY3ISUM56WO2EJYCDE4J6E3Q,AGL2WQUXIVJ7MJZO2FQA5YEEKYGA,AGPMMNZ6KT752BNQNASY52CKSHHA,AFTPAQY425APNC5O64CFVBNYGUMA,AFFGWYKF2QF2IRGERWSNOLQ2QW7A,AFFQMKXLAXT54MS2POKG6RZSRQXA,AE3ZQLAKLHGLFWBN2LOJTSYYN7HA,AHI4OYSIYXJIJIXAO73LAUJTEICQ</t>
  </si>
  <si>
    <t>RXPIU94G6Y8XR,RG8WXHVO3Q5BN,R2VKT81SI4UN3S,R1TH2LQCYPBXMS,R1XO0RGL2VW166,R2WSQJGLL679MI,R1CEANV7C25XJ6,R2SFO5ZGKFMA3A</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</si>
  <si>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</si>
  <si>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</si>
  <si>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</si>
  <si>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</si>
  <si>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</si>
  <si>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</si>
  <si>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AEU3E6TTMRR3RHIFOK3IF6XYSDLQ,AEZYNEENP5XHNOPLJJETULXZCA3A,AEGIDWKG4HE7J5FFY65JSBQTELFA,AG5DWPD54QGSLWJ6QUFERLPNAX4Q,AGHNMCD4YF3P2TJZ4OARR35PZT5Q,AEXUB3TKS66IKTFNZZYLP4CJ2IZQ,AFGWFXKWBDBAQ6Q2FCANAK7ZJGUA,AFZDR5KNLP6HTBN33LC3AZ472J5A</t>
  </si>
  <si>
    <t>R1ZFP957X6NEUB,R1V5NJVJMX27HK,R37W2Z08BFVMN2,R23NRC2SDTFP1R,R2IDKTNLPSRRXA,R3TRXLCPJ7CXLS,R2RQD6H9YMSUK6,RS9ZB4H3Y5CQZ</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</si>
  <si>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</si>
  <si>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</si>
  <si>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Electronics|Cameras&amp;Photography|Accessories|Tripods&amp;Monopods|Tabletop&amp;TravelTripods</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</si>
  <si>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</si>
  <si>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</si>
  <si>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B0B31BYXQQ</t>
  </si>
  <si>
    <t>AGGSPBWHNKPM222VK2PCN4PHRMWQ,AHKPIQ3BNCTJ2EVZ3SWK45X6S2MQ,AEZ4XP6EQ5UIJF5YHBGJ3EPP4MOA,AFIND4QQKETURXU76GI6655ZFS4Q,AF6SCWIB7NVHZI4WWZHXAY2JJUGA,AEE2XYKFE3DMNYQTOCBK3PEVORQA,AH7X6273K5JCM64M6H4NHACJNOPQ,AHJE2BSA3PARAUPU7WEXWJ6WS3KQ</t>
  </si>
  <si>
    <t>R3Q0EFB6CKAL4W,R3SBR1YRGFORQV,RHK2VI4OFC8UW,R1QPBRC7ZDKAB6,R2QKG9AO1MMHNQ,RLC1RHGMCZS55,R4RMB9P1YZJV3,R3L44D00WINPGV</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</si>
  <si>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</si>
  <si>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</si>
  <si>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AHTYSJ2UVZO5LT77K37P423ZMQXQ,AHYQION7F7POWPGNNAFXPK64RSNQ,AHKUNPS4ZAWFCFMIOFSKV5LF7IOA,AH4O4H2WHIKNWUYTERTGOH4FFY7A,AFIS2LYGKHAXZN6NFF2JJI2M4TBA,AFQLKJFTCAK4X2YI2B72OID4IVLA,AHQIKKPBVNWP27JVQYZSYMEG6XAA,AGKYYB6ZSV2OI4BSXLKISFSFLGUA</t>
  </si>
  <si>
    <t>R1HP1ZGFB28GM7,R3JCTIK67UAT4K,R2S9JBF2ECD6C6,R2M4VC26VFSJ5K,R2I3JCCVO4U03G,R3NOWQBXUGHRI9,R3ULD6B7PBI3FQ,R2UQOW05XNOHS5</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</si>
  <si>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</si>
  <si>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</si>
  <si>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</si>
  <si>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</si>
  <si>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</si>
  <si>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</si>
  <si>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</si>
  <si>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AFES6HMBN5CAV5HWKASX5HS743BA,AE2SYKBDNNE4PVOOYME4HQILKXTA,AFDMSPZU56HC6LYNPSPFLBTALJMA,AGVSDTELCGKF3H54PJHYWO22MGFA,AEEOHRSGRB777SO6I4OOPWZ4DQ4A,AF3CZ6OL3AA35DQULP6J2TCEOJOQ,AHTXWZCWVFIFVLHBN27YWHVPXTUQ,AGVJ4GQPFR3DJ4ZV4ZT6EXE3ZNUA</t>
  </si>
  <si>
    <t>R2MYHLYRBQ49CU,R1ZYG8KT7IKN0F,R1CPM2M1SFJD0Q,R1MT0UWLT7MBYN,RH2E56CG2VRB0,R3O8V8MGL6A3AQ,R2IY9SO9GDZ9ZU,RC16I7A47XY5Z</t>
  </si>
  <si>
    <t>B00KXULGJQ</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</si>
  <si>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</si>
  <si>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</si>
  <si>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</si>
  <si>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</si>
  <si>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AFG3EU556AXTCQXSTGYD2ACM5H6Q,AF65DDTW2IWXZ4TJJ7ZMVMH7J35A,AF2YGWDQLV72RCMMOSU2FVQCMVTQ,AGGMCQ2FU6ORE3JKL6VUTHPQKZZA,AGJK54UTZLRAIC27TJYRC2FITPNQ,AECA5GYEXI5PM7SREQZXQQBLP5PA,AGVJCBYEOVBLWDFZ42IPRVYU25RQ,AEVPRYZLGHNMEZA5BYGIX36LYZXA</t>
  </si>
  <si>
    <t>R2WQHYFXQ5BCCA,R3BU0MFK2ORFS6,R28DOVGVW1QZXZ,R26XU8W37JQI55,R2S12HQMGEON44,R2NVYGBTVG3FJR,R3VG49O0264FQ9,R2A3HU0CB8SUQ4</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</si>
  <si>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</si>
  <si>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</si>
  <si>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Electronics|Cameras&amp;Photography|Accessories|Tripods&amp;Monopods|TripodLegs</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</si>
  <si>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</si>
  <si>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</si>
  <si>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B08CYPB15D</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</si>
  <si>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</si>
  <si>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</si>
  <si>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</si>
  <si>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</si>
  <si>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</si>
  <si>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</si>
  <si>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</si>
  <si>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</si>
  <si>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AGEN4ASYZOLVEWYV3Q2CJR42ZOEQ,AGQMPOU46LE2C4Q5COR7RRACQZ7A,AFDOB6ZOXEPJSTD5TYLQTRXTFSMA,AGDEK4RWKXOP4OS377LV7WQ2O72Q,AELVIMURPMROWIZHRTYGSLXA2SJA,AERMCSAKPLOJGCA3UDMWD3VRR2QA,AHIKZM3LUGBBQKMPY4BSYBCUI6FA,AHUBLOQI56TLETS3LQ3YZIYR5Z5A</t>
  </si>
  <si>
    <t>R1MOAI12S1FJV1,R1HS4KCJJK9X3U,R248HCB4KB42LJ,R153L369EOHI65,RGTTBAUNEDZSX,R22ICK5OX9INOG,R3ODU59WZ94MGN,R2BGICLNKXFAZH</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</si>
  <si>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</si>
  <si>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</si>
  <si>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AESKYYTGWJ7VJASMOE6QQUDXSITQ,AH6RJFHNEDVIFN34SEYOWEGNXG5Q,AEE2HCL5QT6A7E3BE2FDJ4OLCSQQ,AEQTCWOCB3X4GQI7K2RBNLVRCCRA,AF5XYEIQYYW2O3NPIGGGE22ZQDSQ,AFX3TRRDLRW7VDIT7AJQ4WFA6FOA,AEQOIDOT2CNMB2L6ZFFZ3KSUWBBQ,AH7IU6PPKPCOBZXCSAJRBQMD4SGA</t>
  </si>
  <si>
    <t>R274KY6VMEYJ66,R28WM6HPG5V7YO,R3TAACQ304V0Q5,R1R498JDWJDUOK,R1891ACMV6D38V,RVGO6MWYIVZIU,RIR1M6FLP836E,R1K17D4QNJXNP6</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</si>
  <si>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</si>
  <si>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</si>
  <si>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</si>
  <si>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</si>
  <si>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</si>
  <si>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</si>
  <si>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AEHQYGI5L4FFALBMC5XMT5KXSZCA,AGRR24ZLDUPIJY24ZNQ6KIOYPY4A,AHM342MR54IYOKXJGG5MN53GQQDQ,AFOE32RXBAXIE4XHWXU564FUZT5Q,AF4EXZGWO5Y622TNNQ4LPS6LLG5A,AF3VOU2M55QKFJVDQDNOWKFKOBCA,AGXDNBVCES7HTOHR2K4UBUFUAI3A,AH3XUGDVTNMIHGLJDQIRLHEY54HA</t>
  </si>
  <si>
    <t>R2TM1SQ2JK9S7K,R12CJ7K0V22F2T,R3PZ9OABVKGYOQ,R1RTA2FATK1OYI,R1ALJXQ6Z6WJSQ,R3LQ7TCDIBG7QE,R3NF49K5GAY77U,R3HR0LBECGBXXA</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</si>
  <si>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</si>
  <si>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</si>
  <si>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AH5QYAVG2DRXF32LUKZIPG7KZLDQ,AEHIU6L7VK72RINFPDTI7XSIMD7A,AF6SWZOHDVA3F74K6ATT4UMM7LAQ,AFFHIOWLVWJ4A22EGJX4ME7KQLSQ,AEM4NOAI65UBAADJVTQH7AQUAMRA,AFGXHN54PS4545UIGIHTMWU7OI6Q,AEV5KJYTEDJCSN5KFGKY4DHGZOPQ,AE47RN5UXX2ON7VIYMVW6NBT7PJA</t>
  </si>
  <si>
    <t>R25BZYL3L6NDM3,R390YP32C9VB5V,REO2V9YOS1V6L,R11V9HX6ULC67,R2EY9BADLVG0NC,RTC6ZQC3MKS61,R3W19RHKGXE1OV,R2G6M5QQR22IYA</t>
  </si>
  <si>
    <t>Use Remote Car... Wall Watches... and Other...,Batteries are as usual nice,Good,Mrp 180Got it for 112/-Best deal,Good,Got it on high discounts n works really well compared to other batteries.,Value for money,Dislike</t>
  </si>
  <si>
    <t>B0819HZPXL</t>
  </si>
  <si>
    <t>AE6QIRYYQXWBXRANCBNV7UQU3C3Q,AFR73WEZI4S76UC6WTRTOM27ENZQ,AFCBKJAWH4J2UWEUQEGSVYNFT2YA,AFDKMC6DZFM4M7BKRFA4APKCYZHQ,AECLFSQIEBC26S2ZU7FRYDI66W2A,AFTZLBOMSZSCBJ7CK5VXRSA6FGMQ,AH3HKWLRRJWVLWWNSNRI67WU77ZQ,AHMPP4TKEPMV7DE5QB5NSFTTXUPQ</t>
  </si>
  <si>
    <t>R3IPDT2UXX2O63,R2U6GKRX21HLG9,R2AK0419W9GNNL,RBFTHSBIUQTM1,R2SNW6BCRZK0AW,R3HVYAAF9REYEZ,R17Z4RNBHFK18Q,R20B3Q5JIZ96QC</t>
  </si>
  <si>
    <t>B00LXTFMRS</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</si>
  <si>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</si>
  <si>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</si>
  <si>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</si>
  <si>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</si>
  <si>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</si>
  <si>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AGASWLGAJEYSNHPWSR74GSDXU5JQ,AGFT22PQSW5ZDJLFLBQLNNFO6I6A,AFBRDCFTMGH6OFKCC7GQQKXBCXKQ,AGQE66MG2AEU3OO5WWLBODZ3DRCQ,AEKU5BEAVUA6QMUPL34NLEFTPXSA,AFWH2VR4TUJFCVLGMLDKY6QHFPSA,AHLVULA55BHT25TPEJKZCCTPM7CA,AGIRX4TLOCUGC4XPUAFPCQ5TLLKA</t>
  </si>
  <si>
    <t>R3ET8JTEIDTNU0,R1FAH4M3BSL55F,R3I8GGSZJCEUGV,R2GKER5LJ744AO,R3OF9WES5OOK6,R2QSNY4PHB2LDU,R24EFZ4RGA54HI,R2XNIDW8U1KWC1</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</si>
  <si>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</si>
  <si>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</si>
  <si>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</si>
  <si>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</si>
  <si>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</si>
  <si>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</si>
  <si>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</si>
  <si>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</si>
  <si>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</si>
  <si>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</si>
  <si>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AH3XZBFRJ3T2YATYJK2CNTCARCCQ,AF2NVFDYXGX2BT7EPAUN7WYN3TDQ,AEVRTZ6HVKKV5CVX5XBW4QQLY3NA,AH3I5Z4W5KIRTITFSOBDBDSA23SQ,AG2DKHTMNEVMFCTBVNTH6NRRKTMA,AFDJVKMG73WAOX2CNN3VTFIT76UA,AHFPVRVDCUBDIONDU5U2DAT4CVJA,AHVSH7O4J2LW4S3YH4M76PPPVLSA</t>
  </si>
  <si>
    <t>R25T0UEZY5MCOJ,RGH8GEFOI9GPP,RDZQYOXIANHNQ,R3VWD0BGB1RXGB,R1PZZYC3LAWBDJ,RDBIPNQ4FXGZR,RMSTOC1WCLL3X,RD7IUGN9EM77P</t>
  </si>
  <si>
    <t>B00AXHBBXU</t>
  </si>
  <si>
    <t>AHDNZMNGM6UT4M2VPRPLZ7EBWCOQ,AFI2AGCYNXV2A3SKAJRTFFX65HFQ,AEPIRPEEOWBOSQVYCEWRUCZJFSAQ,AFVP63GD2YFUXERJWKNLUY3NZSKQ,AGFEBW3IPRHJNCKQUJTJQ2GBB3RQ,AHWNQOAOX5D633L5V54NRQBS6BIQ,AEKO2ZDDNGZ4CMORVWODMHM7LD5A,AHJUIXMUINDDJJDLRFHQSHGLBSTQ</t>
  </si>
  <si>
    <t>R36XQGHL3TG2S2,R2KHO4ECNAVNOO,RHTRI5KXL3B0G,R1WKGP3JNWFPZA,RIVY9LOY4XDM8,R15QNG3FMT58V5,R27HZ0L7SXVFCU,R2WA1A30690THA</t>
  </si>
  <si>
    <t>Good,I use this to solve my numericals and its good.,Excellent tool for kids in learning,A quality product,Good product,Product is amazing and less weight good use of it and u can go for it,Good,https://m.media-amazon.com/images/I/61uctVLMIjL._SY88.jpg</t>
  </si>
  <si>
    <t>B08MCD9JFY</t>
  </si>
  <si>
    <t>Electronics|Cameras&amp;Photography|Flashes|Macro&amp;RinglightFlashes</t>
  </si>
  <si>
    <t>AH2OGGTXFZ6MSSCZB7IRRZPFOJLA,AFV6NBHT64FRQA3KRITDIU3M7NNA,AHIKT4WX23GNGZCH5KEHHVFYZYMQ,AGQXGHRFNHL3Q7C3YGA7SESRJBRQ,AHHURWLAWRA76F6ZD3SQ2LZ5PYVA,AFI3GFCFBOM4G6QGUKQKOZYO4BGQ,AFF57GWUKTC6BV7TNG2LEFWDVRQA,AGJBCJZIXDHRCB2E2W6LKVZRPKTQ</t>
  </si>
  <si>
    <t>R2UT2VQEDPGN1H,R1IIJGUS2SSR7Q,R3QMEGXUL7BM6J,RJ881YNSQW00R,R2BQHF6K2GYQV2,R3KEPYTBVTTUGK,R38643N4B91P1J,RATIBJBLJ4VZA</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</si>
  <si>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</si>
  <si>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</si>
  <si>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AGQOIAAECVPLYNBEMZOCS6GKZWDA,AHGAVBUAPBB646EUCPJNUADKTLAA,AHG4ON6JILVZZJIB7VNEWDGQSMZA,AEOMSGRZI2GBBBATYNQ2IXWGXWGQ,AGLEATI6IBYVUFPSA2LAFAVI4ERA,AEAEURMVDILS5FIOXHO3U5UK7GCA,AF65ARGLPJKDMEKC4YE6J6TTE3GQ,AEJULQXD34VV2C2AACLTB44MWEXA</t>
  </si>
  <si>
    <t>RMJTIHWOEVJ2S,R2EG04BF78FCDN,R2XS7O4CK0KEE5,RDQ894LVO01UH,RO7RFHI6XIDYE,R3J3S08AQQCGNM,R52K5GWEQ070L,R3LXH31GPSHNYD</t>
  </si>
  <si>
    <t>B08HLZ28QC</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</si>
  <si>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</si>
  <si>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</si>
  <si>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</si>
  <si>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</si>
  <si>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AFZQFX2T6G3DRQ5VN2RLQHKHN7OQ,AEWQ6I7BKVHK5FWMLUNE7WL225TA,AETG7JHK5RW3AFEYCBDANJNOWWGA,AHPF2D5RYZ5QDJZFGDKRPRL36Q5A,AH65VYWK4QUJQPLHAIBZ2PIVQ5WA,AGLMDXIDTQ6JHLKTJF7S2CD3PFJA,AHSCYYDMRKGSS34SATRXSBNFPLSQ,AHYPBUOGDWIPQZHL5OKLHPXJB2SA</t>
  </si>
  <si>
    <t>R1KQN0FQ8TQUYP,R2LIHYNX33S3JW,R2MSZF0CBI5362,R2RECNPT3U4S0R,R1G9BQDKBF78M7,R2GO75L7U86Z1V,R33PHX4BSNENA9,R301O6LFOU2YZ8</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</si>
  <si>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</si>
  <si>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</si>
  <si>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Electronics|Headphones,Earbuds&amp;Accessories|Headphones|Over-Ear</t>
  </si>
  <si>
    <t>AEKZNJLC7X57UF3F4STP3GSIIGJA,AGPESHJAGFFNOORA77CESB7XBDDQ,AFP6VTPJTBO2PC47S433EJWP6MDQ,AFVTXEYL44JFAYLMKFO7RGRQGKNA,AF62IKENODH7IRC3TVNOMP4PN2NQ,AEPPS42KFYOB2D4EZGAE4DDSL2EA,AE2YPAMPW3WE3EY6YUGZTOVDZMEQ,AEAGP3KMHVFRPDKOR7TNLXYAKA6A</t>
  </si>
  <si>
    <t>R16XVVFYUNVL5L,R2MGT9GPFEHTPY,R326AAFTL0LMUL,R1XBQN0IY6V5VX,R1LMKF935MRJMW,R3VHEFOX9HOCWT,R1JEOGWKLERZIC,R35KI765XWBP34</t>
  </si>
  <si>
    <t>B07CD2BN46</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</si>
  <si>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</si>
  <si>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</si>
  <si>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B07PLHTTB4</t>
  </si>
  <si>
    <t>AES4PVTQ4WEANJ2E2HOJNVVBGQNQ,AGU4YJLPDKSSANW5PJMTKRAB4TYQ,AFYMT7DOR34UG7SPECITTIOGLASA,AFOCWD5SWSKUUTLBP667KT6PGKOA,AHSXXQ7JVBY3HIPIGY2EGEL37PKQ,AGZUR76DGC2434JZIPVNBWTDRIKQ,AFOBPWQSTMENPV7ZC2SSKSXWFQ2Q,AE3FF4SDT3KWMHGTK4ENKBTY7M6Q</t>
  </si>
  <si>
    <t>R2MSV2JRVJGRQN,R2N6TQ3N4XSSFR,R3Q36Y6U3YKG6B,R3B62FXQRPYCBF,R3DSCZL1XTGQAX,RQSHBH1TBP4AB,R18HLYU58YH1LI,RSKKY88AN663W</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</si>
  <si>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</si>
  <si>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</si>
  <si>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AHJRPRAXBOIRLYMCRQ4HCACPXDVQ,AH5G5ENXXWLJAEJMD2DGGVVWCXKQ,AEZRJAZOI4QT6FMFJMPVMZEEBGIA,AF7HCYB2DO4LPCOGY4TBL6SW5QXA,AFPF5JNNNSYW22R7HPGXZGZCWJOQ,AELR5MHP3LFLHR2IFMRE3FCQIHZQ,AE6APMY2U2SCCZYPIQWLII3GJGDA,AGYT72RKZLBSL7IRSVJXQNKHJOKQ</t>
  </si>
  <si>
    <t>R3I9ZZITI5NO9G,R2AO8Y28HYFSGN,RVJ7OESUFXN6U,R1MDDB3FYXXEVL,R3G7Y5WQT3T0AV,ROCT9PEGTFHBI,R24WVK7TASKNPN,RUOVM34GI6ISW</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</si>
  <si>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</si>
  <si>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</si>
  <si>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AFD574B3LT7V3OO5CRMLVYUWVDLQ,AH7GUHDHH6BRJQAKZSWN2SRQGC3A,AG6YFIPWZK7TFOKVJJTYNM25TCUQ,AHLAXX7RIGY6XLKCS5X3RRIMJMHA,AHVG34735ZFEUTFNWTE3CN6DUPOA,AGWB4RQND75EY257QYGB2MPW655Q,AFHTTR3AJAXNL2L2DCMTWPIBZELQ,AGQ7HOUDA7K64AQCEWQCKTRE2X2Q</t>
  </si>
  <si>
    <t>R2SLVB4IDEDVF4,R2RV27ZD33RI6P,RADJ27GF3JOCA,R3EL9BC8AYLS8M,R3P1N9EPS61ITV,R3IXD6WLRFIN2Y,R3QEKYN8ZHH98T,R3RZ9TPNV34433</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</si>
  <si>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</si>
  <si>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</si>
  <si>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AFEDVL6QIKT4RDYRHGMUZAU2JSQQ,AHQQOEE4QQIMIDYPNWVDHOJKSHFQ,AHTMLMISSWFEKD2NMUHWQEZIQYFA,AGMI265U3VU5FUCE4AIUVKPIECJA,AEX4YXQCRJ7VNPCMPBWKL52L37JA,AEYY4VXTPNYVKYAOEBWGAWONPIDA,AGKQDWDU5LWC5OCTKCXLET7EJENQ,AEAQ7J2ZTABMBDMZHCHUBIMR3RHA</t>
  </si>
  <si>
    <t>R2JKCB5MNWKW9N,R2XZB8KBJN241T,R1R3NYQMODNGM8,R3CICAEO8AI5Q4,R1K987VOWZ2H3F,R2JA4G9JMA2D4O,R1KZ1EN293BV13,R66WLAR3WTRKN</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</si>
  <si>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</si>
  <si>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</si>
  <si>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Electronics|HomeAudio|Speakers|BluetoothSpeakers</t>
  </si>
  <si>
    <t>AHUXD3GCY22BRMQLWN5ZEB3TGGAA,AEPHHPGRU3LZVJ3GOQ6HX5WSLUJQ,AHXQZN3N55YAWSIZRNKHRWEQ5XZA,AGKQIHXOMAM6DN7XIUVFFHL554LQ,AF76YQ4VNWMTEZXSFQDAICDLYFXQ,AHHF6TY4V2LICXXBWSKTTCUWRGAA,AE3Y3RIVJMUAJO2ABMM6V7I5V7QQ,AFGC6EORGDR3Y2COS4G5WRLHLPNQ</t>
  </si>
  <si>
    <t>R2F293IOSSP7QX,R35TMVD8F23NNK,R2RP81I94A906C,RB6PFQQVU7KUM,R37XBQ83OS51H0,R2XMCSACFNMHSM,R3OAPCUWZ6KJ0E,R369ID2WU66LI8</t>
  </si>
  <si>
    <t>B00LVMTA2A</t>
  </si>
  <si>
    <t>Electronics|GeneralPurposeBatteries&amp;BatteryChargers</t>
  </si>
  <si>
    <t>AH3MVZYHGOVNKO5T5EWVT4HK6M7A,AEDGEVRXRPJZOKCKYHPSRPYFIDZA,AG5ZMUHXVOUVN5BBEDWNN56JLUVA,AF3QHAZ5V36AO5PE6AQGFZZSDCCQ,AFCLK65T5NMGQV7RXN3QJTOYNTNA,AHHZ7KJRSXG4SOCT5CYSHO3DWDMA,AEWZXQYKDB6JJD653R4I3TOIJXHQ,AEWMRL2WQK2553OVVG4CKRWSNYHA</t>
  </si>
  <si>
    <t>R2DRWYU4KRZG8M,R2C4X2752MM324,R2XH62C0OMV1KN,RHNRKZTFXDK89,R4KUI529XXAL5,R2YBU1X775PBO7,R2SP06FB7XB3NM,R3TQ721HDLL0UC</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</si>
  <si>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</si>
  <si>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</si>
  <si>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</si>
  <si>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</si>
  <si>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</si>
  <si>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</si>
  <si>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</si>
  <si>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</si>
  <si>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B08QJJCY2Q</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</si>
  <si>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</si>
  <si>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</si>
  <si>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</si>
  <si>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</si>
  <si>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AEQGYJXCSCCNZSPU6KO2ROAMEJXA,AFAXMU7HOTIJ56JF2AK52OFSTR5A,AEDN6ICRLDC6CVKYHK3F5747TF7Q,AEDKALHSURZRICZ2LRUS4QMUGK5A,AHG53EP2KNCQJLYG56QPMWGNY3MA,AF2C67JL7AXARCQIW5JJGKTMIWQQ,AGPWV7WDFN56ZITTHJJTONXPBBGA,AGDVP275BZYGQLMEGEB3RSVZUS2Q</t>
  </si>
  <si>
    <t>R4S7MHI8MJKLU,R1FNXA35SQ0AGR,REM1ZOQ5E2OE4,R3CD63WPYMHSO9,R3CYO0PKFDTBV2,RT4VEG1QJSZ5D,R1BLZ8NFKP1FN8,R312VCX5UBOTYJ</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</si>
  <si>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</si>
  <si>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</si>
  <si>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</si>
  <si>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</si>
  <si>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</si>
  <si>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</si>
  <si>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AEZRH2UWC5CQXUVLFUEAYAPXDFGQ,AEVMIO4NTG5PTXCPYF3BTUXZ66PQ,AF4JRMMORST2B2X2W6XBRMWNKZ5Q,AHCUDG4P7CG35HNQJUAAVOYPZ4WQ,AGA5GE5IJRW4L4BHWDNC5BFS4UUQ,AHLUETN2P3TVLZUYVNMSIJ3GVVPA,AGLKQIVDJLMLUZ5MP3HOO7CDT6DA,AEQPH4WG6ITTFAJPV2MAS6SL46IQ</t>
  </si>
  <si>
    <t>R2L4XIZ518GOR1,RPVZZE1EB5RNS,RF4O6NIV5JCCW,R34V1K30QYA0OB,R3QB4RKKFY10JI,R19ZQCPYHQWLK7,R2XHVF9XQDSISL,R3JGGBNU2POS7K</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</si>
  <si>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</si>
  <si>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</si>
  <si>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AHPKWPXNLGMP6BBOUC3MKMDWBIDA,AGMBJC7TRKMW6NZEZ3MPTBCTYQAA,AGMR74PGVNG5IU7X25GJGDAT63TA,AEEVP6GP6VPJ3DKV2WCQZXRYF4NA,AGBCEE2BSSGUDXRORMHMYUZVK6LQ,AEVNRR2MLSJBNKXZWO5FKQSJA6MA,AEJRNRKY5EAXSJJK4Y42EIHW7CIQ,AHSUVTV6XML6IBKSEU3PV37SNICA</t>
  </si>
  <si>
    <t>R1INL4UFJMHNYR,R1JKLP968JFII9,R1V4XNUIURS7GC,R3ADRUHE42WCJE,RS7H27GCGREXQ,R41ZM7UPJZQ8W,RXM4QJZX5M7Q4,RUWA5ZR9LSQBH</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</si>
  <si>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</si>
  <si>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</si>
  <si>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AEEYJCTR44VPW4DW537EAZHK5CPQ,AGHDZUKPZDC4HH2GVGDOBXWU4D3Q,AFM7R5JRUEXGKULZMOOZCS2DWRIQ,AFDEGSSFTG26ISJWFNZXKO5VINOA,AFLJZDGN73GMYGJB4HNT2CXBEDIA,AHSPJR6ZDZZBC7PN5ENIUNZ637NA,AHGZYHF5ZRYSA3NOF7NFU4AHW2ZA,AFQ563OKBUIIL2NHNPXX7KRKPYVQ</t>
  </si>
  <si>
    <t>R2ZXDFN8U4X0T3,RD94LCPFDC5TC,R2S5WXQYTXTQYQ,R2ACY9811MRUN5,R3LCHR1A1RPV6S,RT7JIX9SX80E1,R3L8S4KNQ9XCO6,R5F8EK88EABNY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</si>
  <si>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</si>
  <si>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</si>
  <si>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</si>
  <si>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AF3GETWWBGMLASY2KKNNBS2VO6DQ,AEZPNXZLF5U7XEX6TOW3J56C3XDA,AF772O5YC4ZR6O2Y4VMIWTWEZMPA,AECNKBFNUZ5AY4RLJIYQOHMMKQVA,AH7MHPNMOPCXJHV56ITYG5BNCVNA,AGVVJUVII5T3HT6O5F7YHQNOXCPA,AGEDNYHQPV3GSF7ZKA3WWGDLKGGQ,AEDVHCTFRSHLBEEGFK3H45GATQFA</t>
  </si>
  <si>
    <t>R2QV1JD5V8C2S1,RG4C2KF3ZRM0O,R2W29VY8NK4944,R1CND8STT3PIJ9,R28HD6AAAURKH9,R1YCVCHRY2S75S,R3HTDIUAXMK62H,ROTGU2DMM6OU0</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</si>
  <si>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</si>
  <si>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B09GB5B4BK</t>
  </si>
  <si>
    <t>AEDZXGGZW3ZS22XINYAPXX347GKA,AGGIQC3X6SACWMNN7EQANQMS36IA,AEJHA2E6YBI635Q3AKE2QNBOM24Q,AHBXRBDR7QC3GHIMO3KBIIA4U26Q,AHVNWCICNY3UEAX4JMSJGPQNPVRA,AG7KWVG7HMZOHCIDXRJ7KARTAFQQ,AGU4QDN3LU25GWIUH3PQUSSGODPQ,AFL5ZDARQ6ARU2TN3RCY7KFBJBZA</t>
  </si>
  <si>
    <t>R30U9FM8KQM6XF,R29JQ2K07HBYIF,R2E2HQUWWCQ7KQ,R296GRK7CYBW8R,RQYGF5HURT4Q7,R2UMKGAL43EGDB,R2BJNGYIXCJZR3,R1LPMCFZIBBS1E</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</si>
  <si>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</si>
  <si>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</si>
  <si>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Electronics|GeneralPurposeBatteries&amp;BatteryChargers|RechargeableBatteries</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</si>
  <si>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</si>
  <si>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</si>
  <si>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</si>
  <si>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</si>
  <si>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AFWDV7TXGNYDA54LFNRDRJBTBH4A,AFEPCSTHZXN35QN2NFRS6X54AFQA,AGZEBZMUHSRT37TWDJQAIFK7R7NQ,AFRSTB6WTL3CEY6EHWNZYGP7F5IQ,AFXYRRVG6WFFNONQ2DGVUOCPP2TQ,AFGHPNJCPTG3GN4WG2YTPWNFYPHA,AGKAIBTFKDPPNNZ22TC34TRNBNMQ,AFJJH654JT5YBKS72KDWAOPPCZPA</t>
  </si>
  <si>
    <t>RO77OQG21KZ7C,R14P5VL1FNT9AH,R2XDRJHJRKJC9T,R18FB15M733QII,R892AATDO8QNT,RZ5L8BVT0THNE,R3LEJZ4FF2OSYZ,R3CQCCWYS8XQ4Q</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</si>
  <si>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</si>
  <si>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</si>
  <si>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AGO7FWIRBIVDDEAYX2UI6DP4G6GA,AGSJBU7AZR5BNW5HGXFDNH76SNWQ,AELVWGIYLMQUY65GUKSUJYVXRODA,AGSZBM525VC5PTNWEZC6I5CTH66Q,AGQDGNLHK6VLEZF33POQLAQ6NNSA,AG76GICZHJGA7YVN4TORX36ONVYA,AH42ECAG6LPCU22T5BYN5OXQO74A,AGHDZUKPZDC4HH2GVGDOBXWU4D3Q</t>
  </si>
  <si>
    <t>R3NMEJ9FHUKIM5,R9Q5HZCYA8M7W,R1TBL4GV1NUX07,R107YDPAWIHVKN,R3ON78SE4U0D4D,R1S9OCH99PFHGW,R3VB6LUO0KQAC7,R38WR5MFISLU9H</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</si>
  <si>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</si>
  <si>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</si>
  <si>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</si>
  <si>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</si>
  <si>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</si>
  <si>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B097C564GC</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</si>
  <si>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</si>
  <si>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</si>
  <si>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</si>
  <si>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</si>
  <si>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</si>
  <si>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</si>
  <si>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</si>
  <si>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</si>
  <si>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</si>
  <si>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</si>
  <si>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R3H4H2BLYJ8K54,R1P0BZF3X3CT7I,R2UC6S1JJBFG43,R3NEEKXGIP67K0,R1U5XLD5P7F7FU,R2A1XQCL3IR2SO,R1PQT6I4G8V4UP,R3ALX1UAMP0V5F</t>
  </si>
  <si>
    <t>B074CWD7MS</t>
  </si>
  <si>
    <t>Electronics|Cameras&amp;Photography|Accessories|Tripods&amp;Monopods|CompleteTripodUnits</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</si>
  <si>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</si>
  <si>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</si>
  <si>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</si>
  <si>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B00A0VCJPI</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</si>
  <si>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</si>
  <si>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</si>
  <si>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</si>
  <si>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</si>
  <si>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</si>
  <si>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</si>
  <si>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</si>
  <si>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</si>
  <si>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Electronics|Cameras&amp;Photography|Accessories|Film</t>
  </si>
  <si>
    <t>AHVAI77H64YMRRMLITKJ5FPYALPQ,AGRSF3JCWR3L4M2GULFI4A4KCZKA,AGBRAMADVM5J4BNY7O4WWXMTYEBA,AHX5AFYII54YJY4XSBZU3HV2PN2A,AFTD5SG4EQFZYMU5MFGH4URN6PKQ,AEESPVBBOGON4LQB5OV3CCXNRKJQ,AG4FDTJABUWBNHOQZ6CDMPEV5VFA,AE637NV55PORSWGNKW547AAOV3VA</t>
  </si>
  <si>
    <t>RPGQI0SP1LWQD,RQ38JN12KFAGP,R3HYEK5C8SAQU7,R3B1AQRLPRCM0G,R2ZAAKRLUZBNOY,RINQEFDY3172H,R3S8DLWTVTZT74,R2889VE9YMT0EZ</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</si>
  <si>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</si>
  <si>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</si>
  <si>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AEPLUJYB5UT2XVP7A2NSNSCOCVLA,AEM3SCJOCJZZLGUXTB75C57SOVNQ,AEBRBDIZFIWDBOXITGLYRRSVZBTA,AF3GJDKWGWNKAWFJPJWX5GB75VHQ,AGCDYE3ROZ5D6RN2F6OGXL4I72RA,AEXQ4SRRBRCQ6ZBY2R2Y3FP7YCFA,AF6ME2VTJURUMEZJMGCC27XEYDPA,AGFPWV2V26QRXMWUSTSGYQRVLW4Q</t>
  </si>
  <si>
    <t>R3KPZ8P5M4PG72,R2HSDBDLRKBOC0,R2EI8C7FUKOSDO,R3BRLV8FDVV6QB,R1YHHQ223HBPE9,R2UAVXBGV8WK3N,RPTZZYC6X5HF,R327KYMPRK1R5H</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</si>
  <si>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</si>
  <si>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</si>
  <si>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</si>
  <si>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</si>
  <si>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B01DJJVFPC</t>
  </si>
  <si>
    <t>AFPSD5MVTPICFIXY5LKKTXSG7ZEA,AGJBM3XS26DC7YAEKR4MCLGOYVBA,AEZQUPHUINOCTERMXT3HOTVPLYGQ,AFSBPCLAH6PSYUW2CO7D3SLAZDXQ,AH6XCAUGFE76YB4KK6DPMXFQJFGA,AGFWFWJXJOOOZJGBRVWUFFHZVMVQ,AGKJJHQERUQMMSYWWDLXSY5VNH7A,AFXICPXB4TFIKV3SCE3LBN5W5QCQ</t>
  </si>
  <si>
    <t>R3NINARQVMB04K,R3V669AZP1XAAF,R20I705WTEEW1V,RY83C96248L5V,R26RSSJWPNLVT2,R19L3YHA555YWV,R1ZAZH2LQQV1BO,R2X7KQZQ9OM9SP</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</si>
  <si>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</si>
  <si>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</si>
  <si>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</si>
  <si>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</si>
  <si>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</si>
  <si>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</si>
  <si>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</si>
  <si>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</si>
  <si>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</si>
  <si>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</si>
  <si>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AEJGZNKM5ZGH6UY2YX537NWNWYDQ,AGZGGK6OUCCSLXO34PHT72EFVDQA,AERTNA7V2HRIEPGANADEJFCY524Q,AHXQK2APPFORQPV6E43FW2W6DVVQ,AEMKH7NSGFU5YGYOC54RHG54WHXQ,AEITY7VD7DALKLQUEG6PFVIR4OIQ,AFUAADADBTTU3YB2FUJQC3C6IEBQ,AH7F7ZZ6T36PJAYQ5CEN62XKFPMA</t>
  </si>
  <si>
    <t>R3CEIRJ8YFRONO,R3ICE0RT3T14TH,R17764XIRZDB5H,RI1X7COS2IBOL,R33A1O2FLMSC3Z,RHFEA5EOYKD7Q,R1GTW2UMC0N8KZ,R33OGOISGY92FA</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</si>
  <si>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</si>
  <si>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</si>
  <si>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AFGPLYW6L6FYUGQDND7QGCRL2H2Q,AE3W6H2PP2KKMVEDIF4Z2RANULGA,AFERB3TDE3HAUIGGRZAO7LNF7SYA,AEC6SV7YUF3HQVEMSZOXIOJORZ2Q,AHHQF6UWD53IPS32OWDH7PX3LWWA,AEWG4B4DLLS74A5D5D2WYKSH4ZNA,AFYPBI2BVOVJGI2FTGVRG7IPNYTA,AFIOILAIZXRGBCG63U6QWKUJUL6Q</t>
  </si>
  <si>
    <t>R9OEDGO6AP6W,R18J04KXIBBB6N,R70MW25QBMRGK,R3AX6PA4E2TM2G,R7HUKVB4XODCQ,R1J8EL6DD8FXI4,R1GYAYF8LG0P4Y,R2O8NMN02QCYQT</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</si>
  <si>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</si>
  <si>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</si>
  <si>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AFQ44B5ISCXUWKFHZL7HTRTYWZKA,AF3IECP2JCTQZRF55RNIHBLIVL2A,AFLK6ZRFGVUE3QE7RXQXHDOPPJUQ,AFPXGO2U6B5RAACITVCFJZEUNRKQ,AEQRAZQWNHPRGHNIFYNEIKPYOH6A,AE54CJI2T5ADE7M3QPQN7LC7ECTA,AGMN7AH7PCCN7UGWGCPJQLH2SWWA,AEAATGPU3JDB35QPGDBHURZCAH2A</t>
  </si>
  <si>
    <t>R2SK5PPC2ZKCL5,RD7IHEAUK0KA6,R32GOT9K2GCKQG,R2ODSY8YMSYDBQ,R1GJIXYJ1WCO16,R3F1T36YXCNJUT,R1TWYPGF1F4VJW,R2ZI8M3NTETFJT</t>
  </si>
  <si>
    <t>B07KR5P3YD</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</si>
  <si>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</si>
  <si>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</si>
  <si>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</si>
  <si>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</si>
  <si>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</si>
  <si>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</si>
  <si>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</si>
  <si>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</si>
  <si>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Electronics|Cameras&amp;Photography|Accessories|Cleaners|CleaningKits</t>
  </si>
  <si>
    <t>AFAVJJJRDJZCFKPZ4ACGTYBLRJBQ,AEZBJMTSQQ7IGWYTZDUQ24KXSFWA,AFGZQNTKB7GCYDFGCOV2MF2VBSXA,AHM3MJSP4J3IJUZE6ENH3352KDVQ,AFDE6CEFGDYLXV7SSVU7NCEZKXKA,AHNR5FBWUV4A5XSJXNBBK26US5XQ,AH2YX7BOKWSCK4CRS3U5IOHLPPQQ,AGNBRGWKNVYUJI43BQVDG7UPV6PQ</t>
  </si>
  <si>
    <t>R1B4X8ITOATQ0C,R5WG9NHM3YOOT,R3TAVI48RMGJX5,RILQMI1I1DYD1,R1R099R1LF5U9A,R26A4K18YPO7PL,R336HLDD03LJVQ,R21IQ39FHPMSQZ</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</si>
  <si>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</si>
  <si>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</si>
  <si>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AF7IXQKBUL6NEIQG4R53LMJJUGXQ,AFVFGVFOC6WUUL7VZ3ZSBDAFMPOA,AHIQYP5QKXYWXGJC5Z6YGIZVQTKA,AGCXB54PNFRXYGF7NLH66BHO6S7A,AGJTDMCUUNZJRJKAQGZNFBSZUAMQ,AEBHV4MEUEGYYUNRYNMTNAEZFRBQ,AEFIFJIV3YDBR7WKSDYX4JEQSCDA,AGJ7FX6Z4B7QEM6DG2BT26XG6XWA</t>
  </si>
  <si>
    <t>R3D9U8JX5A9TUJ,R35QH8XSF5Q7Q8,R2GIERTOOHJ61Y,R1C41WPHWU3HQU,R1KWYGPK5B25QW,R29JX6DV9W8CEX,R2NC01NL944UV6,R383NYRRUUA4RG</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</si>
  <si>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</si>
  <si>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</si>
  <si>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Electronics|Cameras&amp;Photography|SecurityCameras|DomeCameras</t>
  </si>
  <si>
    <t>AF3HHR5VANS5ZX2IATPSOZDFEP7A,AEGDY32LMHDQODUG3Y452L2DSSOQ,AFYM2YCDE6SZB4OHEG4NX7OWJI5Q,AGIT26W6BSDLN6OOXKXIYASNSPXA,AG6WNF3AQBACEWDTRW6UM2MALT2A,AHKRFXJ6RBOTGHZ2QFSLO5BBRHIA,AHMRH27KXXRCKPVINMYZCJRLSGZA,AGOU3P3LXMXSZTQLWKGNGS3Y5TYQ</t>
  </si>
  <si>
    <t>R3B27WULJTV0TX,R17QJ5UVWP6FA3,R3QKFVLI9WHP40,R3LEQKCCAHPSWR,R11H2N84QPASNY,R393EMOMYGZ5FU,R17HKZQD6S4TMP,R16FEY4VDG9V22</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</si>
  <si>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</si>
  <si>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</si>
  <si>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AEU6MYQDUVKLBHRXLKVRUIEWLX6Q,AHCIZVWUXAKRCE6KVLLMUKEL2QMQ,AGBUNLUGN3BK6UA3QIFOWGZVTLFQ,AH6WR7DW4S5LL5XV6UALLTX7XH6A,AFC5A2WLRTDARIZXW6FH3SDWVD5A,AHW76O7CH2OHYK2TO5A5BKXJMRTQ,AFEXISDUUT35W2QRLZHXXRXSAG6Q,AGB7Z7NMD5362JFEZKZOJJJHD5OA</t>
  </si>
  <si>
    <t>R9WFEPTQ1AVOT,R21UPDIAM0TVWB,RHZHGXAI6M674,R3IWE5ZPWKQ69C,RMVC4YY8V7RYM,R1G1RT7104E5RE,R14Q3C6MLJ03P2,R35VJEPZY0GU3B</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</si>
  <si>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</si>
  <si>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</si>
  <si>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AG2ICOYPSOV5SGBKFEYHGKCNK7PA,AGJ3OQ4X262D3MAQZ3CLCRVR5R3Q,AGWXCIC2IWWGNN5I4QTFMPSLSTHQ,AHG33NYBIPVHA7BABNXDT4NDZBMQ,AFWPPZRH2WVNMVTLFNXMAJCTTVFA,AG7Y7ZU2S5Y2H7UJX6AFGQSRB7ZQ,AHAVRPA7Z3PKTTWVBVUISCKI7RYQ,AHKW7DR7CHI2WL772IRNUK3SOAUA</t>
  </si>
  <si>
    <t>R5L3FAFS6JXJF,R1VTQ25LXQX5UD,R6RJYAZUM5240,R1S8HH7X7WWELD,R3VAP7JD6S5Q9B,R2RJV9PK2QMAQJ,R2JSE9NKI4XHKF,R1LUV2WJODYVJ2</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</si>
  <si>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</si>
  <si>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</si>
  <si>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AE6DY6YWTSSE3XNHDXZDGQM2JL2Q,AES3UPSNCD37JZLHZ3OIILRLLLCA,AESL7YEFFKTIZRBEDUCMD56K6VQA,AHEV734TKPP6CEJPWIMMHA65SL2A,AGBLMQ2TLWRDFQ32LGRIVVPYOQVQ,AHKUSAJGBXVQQSDC4RCKHF6PFODQ,AEPEJSIYSFPXKOXPS2QHZ7P5VCIA,AEU44FW4XJBDB33N4LYZMVLOUYOA</t>
  </si>
  <si>
    <t>R3U9FRV2Q625DO,R3EJZ83W9OHW3D,RSH53O0JL66NL,R3BMZS3M7NRJ6H,R1KGMYE82EPYDO,RG1M1ENVZBFAP,R1WFXJNNGSCEPV,R1NAE9JMVSXVA1</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</si>
  <si>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</si>
  <si>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</si>
  <si>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B00LZLPYHW</t>
  </si>
  <si>
    <t>Classmate 2100117 Soft Cover 6 Subject Spiral Binding Notebook, Single Line, 300 Pages</t>
  </si>
  <si>
    <t>AGQBRQKHB6V2GKNP5NQCBG3TZFPQ,AGXXROFSXQ7UYFJ4SM2KRSY5GNUQ,AE4OJDGKLBRC3SKJV2S3AHVXBWBA,AEUDSXTROWKKBDOIXDIPXVUR5GAA,AGB2VOIFUR7OVK5G6TMSPV52XHFA,AF6LSVYUDV7WMLIBPHXHBDSVFDTA,AHPXWAFSPVEID3MIG3SFU4XFOSLA,AF7QEOPISA5J33YVAQWX2EGDEPUQ</t>
  </si>
  <si>
    <t>R2GUYHS0CU32OU,R3TKVWL3ZLGJ2L,R1EC5MKPYJIUG3,R3MLY4J9APFPSY,R1Q2LLFMPBKRC5,R10RLPU4M73CP6,R34MKCOD6O491E,R3R6D9TUIP8SNV</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</si>
  <si>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</si>
  <si>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</si>
  <si>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</si>
  <si>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</si>
  <si>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</si>
  <si>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</si>
  <si>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AH2QFGBZYKJDYPAKHEEXUKLZDYTQ,AG2RP4LU7VSU67OTVBAC6LSKI3PQ,AGC6NVLEXXVXAOMXP46RL2622EBA,AEQHT4NCWZ6DDFMOV3QW3W7N5HDQ,AGPYAZNUEWYCAGM4A4WWQNUXD25Q,AEEH35CH4JAERU44DZYQVKQVXGHA,AF67OFMRED2DAQUDHR32ZPSIZEAQ,AHFCRBRVKYQJW75E4DQHUOXK7IVA</t>
  </si>
  <si>
    <t>R1H4NEOQ6UEAUO,R1EXCFKOXU8V4G,R26ZOQR926DPVQ,R29VVCLZZLXMKP,R1EQ6Z6IDFUDQU,R2OOANZHYPNGCF,R22ZFYL3I9O4CV,R3SHUZZHWO2W3P</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</si>
  <si>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</si>
  <si>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</si>
  <si>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AEWM6BXJQ76ZA3JH3TEG3ORMEDCA,AFWCCY4OETWIYGV47TLKUZG3NAZA,AG2SGIEE46YOK5J5WFS52KHY4PYA,AHTWRETINVEPSRPIOUQTVART3IBQ,AFRSGOLOZ6Q45OOHXXHDH25XYHCQ,AEO6PDZZEPLEYE6MLIQMEEOEVJEQ,AELS6LXTPB4C5JNSXZVLDQDAZ42Q,AFV3TYH4ZUHBEHG57TJOZ6XAQICA</t>
  </si>
  <si>
    <t>R1HX6VQS2UYU8R,R3A39U8MP8LIWS,R2Y7Y17C8YALB,RSQG0AYJ4V2D8,R2WV6HSBBEWM30,R1AHXLKGDRQUYJ,R1BTJA3264JTT5,R1CIASP6T84E5I</t>
  </si>
  <si>
    <t>B07Z3K96FR</t>
  </si>
  <si>
    <t>AFUWVHBC2SCTJ7VEAWEIEYW5V4KA,AFYBMZW3AZJKJJTALIIXD7ZGEHKA,AFUFHMKHZZMFJX554XNEXXTJXWEQ,AHXXQS4GRLX7EK5BE6LFT6OKTWZA,AGUPGGFPP73O6INTDQ4RCOGZA2HQ,AGNZRKED7ZOR5CWLAVUPIYAYAOGA,AET5GWBU6F666XIYM4PJ6EY5WCKQ,AHQ4S2IRIVYCHMRQ2JX27C6KY3IQ</t>
  </si>
  <si>
    <t>R207L99B0HON4H,REU6EKQK98RBL,RM596L5QWH41H,R3S583DFLJ72KS,R2RV6Q4UAGYKUY,R3O59TXWPHOPEO,RMVC7IIYGMZJ8,R2V8YZ8X1YQY5C</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</si>
  <si>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</si>
  <si>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</si>
  <si>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</si>
  <si>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</si>
  <si>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</si>
  <si>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</si>
  <si>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AGIOL4B6EPMZ63RZQFWZWI33O2EA,AG33OJYQIXPPS7CONXFHC5GEYEQQ,AEGA5UJCOTFHN4JW6PDCIHQGYTEA,AFQM22ZZXTGUTLGC7WE4BVLEZW7A,AHNW7DHVU2D3PR2CDGHWALCLXWPQ,AFEVDY2YG3NENBI47RFAXQ7ZEEBA,AGMFAVIBZTCLSNBIEME5SBNPIQ4A,AEWIIDMBKGRGGXGMHUDHSJRSYABQ</t>
  </si>
  <si>
    <t>R28ZB0YUM6FKKB,RNB44LXBJIPTL,RVSWATRY0CJIV,R3IJ7R6T1XNRDW,RDC2ZTQAO2XXC,R1RFN16MM6BMUM,R2O8DIRX6ME9HQ,R50QNWM2SDL2V</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</si>
  <si>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</si>
  <si>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</si>
  <si>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</si>
  <si>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</si>
  <si>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B01N4EV2TL</t>
  </si>
  <si>
    <t>AH6SGND2YZGJPEXEPAT6XTKVRWLQ,AHUKUGMWTTVQ5MYELQCPYTG2PYPQ,AFDHR2G2FNUFDTSWHO4LCLMB6ZYA,AGAPQRGQHJFMTSOOUP4ASESAQ74Q,AGHDPSPN25DVVA7HJ2AH25FTKQFA,AHGT6UU5RQGF6YSGFMDIXANEX5RA,AG6L76MYOFGJ2MUPN3XH2RN6KXHA,AHI55SSF7NUY4BMJHZVXTUAI4Q7A</t>
  </si>
  <si>
    <t>R1RUKN8RB2RKOV,R2DBKFMLI7ZC68,R2935VQS8956B4,R2HNYWLYAUUF0,RPZX6OUAQAC2Q,R2M2E3K9WCOT8C,R3I4DTEZHG51AT,R3HSC8JRXPXLN5</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</si>
  <si>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</si>
  <si>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</si>
  <si>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AHB4AEOCLEVH2JSTXPU737KTXS4Q,AHXC62FGJRYSCJEBZEZVALOML3GA,AGZPAEOZFLFBCYQLIKZGSERRSPIA,AE3T6AOS4TGSVXSZ7QPC4ANCQ3TQ,AG5Y7T4IINHLVZVMTSVQVFGJEITQ,AEYZIV7VQ5N4JLPNJBE2H5R4FX4A,AHZSWCFTWESY2N2RK4BVWBMM4TZQ,AGMSYOF7SPTTR7ZTP3VWPKWTZFVQ</t>
  </si>
  <si>
    <t>R1GJXMBEY4O49A,R2RJ4QKYQ0VWIL,R2C6XBMID12B8B,R3MT7MII7720H4,RRGGJ6YHE8TBS,RU9GH76MXDYL8,R30MQSL9GAYO5P,R1IO6YQ3NZVJIK</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</si>
  <si>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</si>
  <si>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</si>
  <si>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AFCKVOFM46DHVEVU7M4ABUCXDLLQ,AH6ROKDEOWF5LFGRK4GWLYNSO6YQ,AGWSJPW7AT2OTWNRZGKCMRT4TPYA,AFX3S2XJA42O4HP6JF2F2MM5XGFA,AHZJIQSIZULMCKUVKKUV7WG5PEKA,AGSOOGPVVNTJXHSJK7FBA7ZJHIHQ,AE5BCR4FI23IPEGD3ZSDWOGO4ALQ,AGJ64A22CHS6NGAE6LD7G7PHCYKQ</t>
  </si>
  <si>
    <t>R3S29FN21O2CMZ,R11MO8HH0GUD1M,R3TQJKN7EJKGXO,R1TC8NPQAQ5J3C,R1PFTUO42S9ALO,R3GFV68WKN08V3,R2Y75UNA9CGD8E,RV7AO8FJ14RY7</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</si>
  <si>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</si>
  <si>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</si>
  <si>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AFJXIJRSFMMNTYMOGJK7EE5XNRAA,AHPNKUIAW65N46LJ65KLE62O2ELQ,AEY3K25JLSHVO6HLN6ADH62FJXMQ,AGX4D4PROUQBRLWAC6L2I7UQSC4A,AGI5GQ6NFKL5BOZABRAH3KIS5C7A,AGTBOVMYG7TUOXA2KTDKPHKVOUIQ,AF7NUNBNBZ2WXQ5QGBAVERSVWZYA,AGH73AG4ROQHA5BYSSFPWXK5NXVA</t>
  </si>
  <si>
    <t>R1IF6OX5EMCHRA,R11D9Q1R128JAS,RYHX3VX289G1,R19FHZ8XC2J59F,R30VMLL7S21LYI,R2SB7CBS0DFSTW,RQWYUTNJ2RA2L,R1TM8DUKLOEWBV</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</si>
  <si>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</si>
  <si>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</si>
  <si>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</si>
  <si>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</si>
  <si>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B0BBMPH39N</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</si>
  <si>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</si>
  <si>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</si>
  <si>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</si>
  <si>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</si>
  <si>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</si>
  <si>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</si>
  <si>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</si>
  <si>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</si>
  <si>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B08VRMK55F</t>
  </si>
  <si>
    <t>AFSM3ANFFBHN7NCB3JYF4RZ7YQAQ,AE67ZNU72JW5PJQHCXBG7SZX63SQ,AEWHCRZOB4UBLIBAN2HJSXDEGPBQ,AEQNCSQJK3ZBHTJ7M2ID6FLUA2CA,AEFDI2YRIMBNCPVHEGTCZ3EEJJBQ,AGS3WLGMF7WWDCLGJSVULWUNPLFQ,AEF4AQOCIUBZ2YYY25OWVB42GTKQ,AFDU4WS7SYXWPP3Y7OSPKXRJUB4A</t>
  </si>
  <si>
    <t>R14UKNZTUGMLYJ,R1W6GXERH9XYVJ,R2XFIAZAPHYP3B,R2NKYQY8W7X4HQ,R1JJLPIVVGYYVD,R34HN1WQOVXABP,R1CFS1H3NYJT22,R2LARKDVN5VEA6</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</si>
  <si>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</si>
  <si>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</si>
  <si>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AFXRH6SHIJIG475VOAVT4QPDJHIQ,AFSUZQF66HKTKPWRUOGXQKZ6VAKQ,AFZVACGHIEIUWBF2UAWI2MU67LCA,AGFNZ473LGYCCHTA6CZKSUAYVN7Q,AFHK3ZGJ2YCZLGNZTHLEN6MVGCAA,AFF4CH4SPZXHDKB5BB25KUX22SBA,AH3NRXRMQGG7MFMMJK6V4WQJYO5Q,AFW7SE27ST3TM7KFAGQEORGOCQJQ</t>
  </si>
  <si>
    <t>RU005HHB0U3FV,R2OH909YAN0NWP,R2QUS4TP2AQD7Y,R11IIB56J49ZMK,R27X20M16J5I2V,R3LJECTJJCPCMA,R1VLU5EP1LPYG5,R3N7Q2Z3RUDS01</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</si>
  <si>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</si>
  <si>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</si>
  <si>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AFROXVCIF6PZXFXLS7DLTPT2CGCQ,AHA4ODJMDNBNUVEUSICIV66LIJDA,AECLUTC5AZMCISU3ZNO6J5POEQQQ,AFN6GFJ6JSQR5IEIT4Y34BNEZAYA,AEBPHDTDFUCW7HI35KWQYFX46I6A,AELTGGPWKKSTSM7K75CTYV6PIM5Q,AEB5GI6B4ZNBZUJQPXNXKQ5M776A,AHUPT5QRQ2NHQTMF6RUCZW6WBXXQ</t>
  </si>
  <si>
    <t>R20M6JOASW88SS,RPM4RV2MQNNN0,R19KRP5SDTN2NL,R1HQBX8OVYYO7W,RQ9RWJZB21GNX,R26WA9NHSG09V,R1R02S6NW8I5BS,R3SFPV2D6N2S9Q</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</si>
  <si>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</si>
  <si>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</si>
  <si>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AFUGDQG5WBWBZJE2NX2OICO3UFWA,AHFRVHCEDFHQ4PRJLJHZKNRN34KQ,AHZDDRQIN5ABLJXSOK7EZI2GZHYA,AHCN532M27HWIMZYEX5JVUYXR5EQ,AF6LU7CXBGSR5KKHAJVN2PSESNDA,AG2MRGYFBXUEYGEMBLUJC3F74LJQ,AFF5WUW7WRVIFAPDQNHER4FCQFAA,AERZ4XMT3P4TPSFNUYQ4AKUC6S6A</t>
  </si>
  <si>
    <t>R2WBBSKN8SRWUM,R1OG8IBJAU5BIT,R1QPUP4Q0343RD,RO0RSJKPHXH1A,R1B9XZHVQ5HH89,R329DLXLSGR4NS,R18BCRG4WYODGG,R3U7XXGC3DE0IB</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</si>
  <si>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</si>
  <si>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</si>
  <si>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</si>
  <si>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</si>
  <si>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Nive,very good batteries received,Like,Good product, Good seller,Durable life,Great productAnd good packageNo damage,Good,Value for money. Delivered timely. Go for it.</t>
  </si>
  <si>
    <t>B0B2DD66GS</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</si>
  <si>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</si>
  <si>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</si>
  <si>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</si>
  <si>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</si>
  <si>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</si>
  <si>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</si>
  <si>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</si>
  <si>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B07W6VWZ8C</t>
  </si>
  <si>
    <t>Electronics|HomeAudio|Speakers|OutdoorSpeakers</t>
  </si>
  <si>
    <t>AHICRWO4RPGT5JZX5X62PHKEIOAA,AELSKKUTL4Y2Q3KU5GP2L33XVMYA,AF34EG2TFEJSS6JCF6KVYXWFVKMQ,AFNLHG3TWOKXCUUSVQRLFJUO4EQQ,AGRLV5DOERPIHD7M2T4BROBCH5BA,AGSKNL5Y5BXTBFEM26LRS26MC32A,AH5PHT6FNGEAWO5L6B7DQSYHZMFQ,AEEFS3FOUKDT4GU4ERN6AOCMHTFQ</t>
  </si>
  <si>
    <t>RELVLPI29SFMO,R36OP1C03QSZ5Y,R2NSFR0LROJK0S,R3BBTJD6N50F7O,R3E5KUVXIJ4N3T,R36Q3E93BNHP9F,RG44LYJXRFLJJ,R4NG5TLAQ0WZR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</si>
  <si>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</si>
  <si>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</si>
  <si>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AFOJ6DLJQNWRLJIVLU25OZILE6RA,AHWP57C3GNX5E32HHWT43GCSC4FQ,AHAKSS633XQSBDP63G7OCYEXPV2A,AG7IZHWLVWLGGYDRPI7FNFT5FTOA,AHQTUOLZMVDGHM233DHLOCIGDSYQ,AHBXADPUQXAIJI5XTHUKDWD3OQLA,AFT2P43UBSNDT2FIVCJGU5OXO4IQ,AFFDTA4C2KBZN6U2VLE3H4Q244QA</t>
  </si>
  <si>
    <t>R1ECNC3Z6G8AI6,R13F6K3KB7TV8S,R1C6OIUE3XPQJM,R3LW2PWBJNEED5,RCECT6PI2SW9H,R22KQJAFOAG5S5,R16CC39OV5RVVM,RVMBP0ZUQJNKH</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</si>
  <si>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</si>
  <si>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</si>
  <si>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AHFX3A6IT3PFKH3WJU3BRCMOAOIA,AE57P6GZXORH2I7GELKYG4WF44EQ,AEYYJ5PIFRCXNHS2EJPMJUGTDEZQ,AFSUJDWQ273XNSVOHS2DODGGBVYQ,AGKQW7XWMS7MUWWL5OHMRKRJCIBQ,AHUIE3AFZ4L4DOWE6HF5XUXBWM7A,AHBJKJCUV3CH6774KEAQSRLKXU4A,AHCP3IJRF3CCTAK5LPCJSWLVMCGA</t>
  </si>
  <si>
    <t>R2WYKIWLGH956S,RK46ZE8SQLQTZ,R2K7BE9W9WKQ8R,R1JU5B0EE4G4ZV,R1H5ZT10PEDXJ6,R308SN93TO86XV,R30JYCY5VQ94Q1,R1KMZ68IN7744Q</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</si>
  <si>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</si>
  <si>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</si>
  <si>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</si>
  <si>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</si>
  <si>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</si>
  <si>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</si>
  <si>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</si>
  <si>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</si>
  <si>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</si>
  <si>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</si>
  <si>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</si>
  <si>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</si>
  <si>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</si>
  <si>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</si>
  <si>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</si>
  <si>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AGH2D3JCXGY6SY5ZWKOIDELCLUQA,AFK54CUHW2VKQOGOWQD432GXJJJQ,AGWBDFED7HKRTXHFQFNGFDN32GFA,AGVIQIEZRWOFT45FVFJS532GJDEA,AGTM5VJF6YXWQ6RW4Q4OUT2OCX3Q,AFI5C2KZCUJSWZLUFDDRAPMFJPSQ,AF4FIRN7RPMBEFPQGRYS36ZJWW7Q,AF4ZFHPSSQQNBOH2HMEA7ONW5GBA</t>
  </si>
  <si>
    <t>R3VOHGBLWI7YD3,RHFB5XTT2UM3K,R2L7XKQS97BFMT,R2KF02T0Q3ZKXV,R3HDI961AWUXP3,R2W2JH4PRGQ6DD,R200U4666Y0M6S,RIGD9PRAW6OA7</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</si>
  <si>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</si>
  <si>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</si>
  <si>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AEH4535UEBGBK4WIFIR5RHBM7AQA,AHBXCQFNVX4Y3DSDZYYDHORYLLSA,AEOLHHEMZIIF7EEUUV2R4TJB75UA,AFFAQFCCJ5DD22NG3VJQA3XPECXA,AHSUUCCXKIC7DV2MVAXINC3B4GOA,AF6562TF5CHMMJIIAO2TQPNYVMBQ,AGTQRL452KSW2S3HBDH75PIC4F2Q,AF6AJLI5BMDQ3ODA7AW3UMVU2X7A</t>
  </si>
  <si>
    <t>R1MI8HNTIFTDYT,R1FAUB93NWC6U5,R1Y816Y6XQ56H1,R1PHO0AIE206X2,R1HFRZM6ZBIQP8,R22N6KOWY37W1C,R14L1X0OOX0LFP,RS4WBWB5R5HX3</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</si>
  <si>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</si>
  <si>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</si>
  <si>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AEAD2LHI2R3QVR3AQKOPB523SVUA,AGHZS375UQZ6XK6BYQCZ2YJ4TX6A,AE3EZWQC4YBZLYGELTAF4RPD4YVQ,AGHNTOZPHJSNZXAV6VXZ55QQS2VA,AE34CJ4WMOVB26TU5H42L74U5DGA,AEMLPNYNPF73NMFYHSSXRCYO2OGQ,AER43SPS7UTEVRDP7YPU3HTOQA3A,AHF2MPFWRSCS6OXUZ3D5W3C37CRA</t>
  </si>
  <si>
    <t>R1ERT7AXR5RE2,R1OBNL676FOQDS,R3FYTFWQDO4FYY,R2VQ9R0Y5A3Y9M,R88P3ETAAIQ4M,R2T4IOSJDUMW7R,R3U82K5ODIGUF6,R2H41QRZLGX98E</t>
  </si>
  <si>
    <t>B08QDPB1SL</t>
  </si>
  <si>
    <t>AEEF4HG4M3I4C27OWPX5SSBESB6Q,AHNRF2HZSCFRQZBZLYECIAG4X7LA,AEBY7LSKMBHUL74SXGJDSRKKPGXA,AFZOAPDLJIFD3YE3HDLTHDSWUXNA,AGHKOJMPPR3ZWSYI7BCOFHNIDP4A,AEUXGDH7N7HYBKXCLX6ISS5XYIWA,AF2FJFSVMDNTOTK5VXW324KCENIQ,AG5S67BW7SOU7MZK7VGDTLCCCFWQ</t>
  </si>
  <si>
    <t>R1S4YGGQJ3UWOL,R3VGJSGVVRKN24,R80WOLVHE45AG,R10XJXDKS199JT,R3I4CLISF0ZG1X,RJ7M5SZZI5210,R2Z63F1D26ZLCT,R2D4YWF3QBKU80</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</si>
  <si>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</si>
  <si>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</si>
  <si>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AHEPPTU7YZ4YNMCKFBT5PG7W2CHQ,AG7URP5PKDSGZQUIBSSSVTQCYDBQ,AGVHA7GWJH65MLMZ6UEFQFPFEABA,AEZJ7W36ANQVE7DVQAVPDAMMK65Q,AGLLWVAI4Z22HEY37TBOWCHYNVMQ,AG4KCGZMX3RVD6WWOR4USWIW5P6Q,AHI7MAEVGKFALD52EV265L5ZZXTQ,AFGEKEI73SEGJGTUTZCS35U5UJXQ</t>
  </si>
  <si>
    <t>R1WLR0EBTL2IX6,R2B2JBTK9WXMZZ,R2WHZGSNHBX43O,R12HTO2PX060ZT,R3H313KLTQI8QQ,RQJXA2JEYSLSP,R1Z13D8JB8JB67,R1I9TU0BB63YQ</t>
  </si>
  <si>
    <t>B01EZ0X3L8</t>
  </si>
  <si>
    <t>AFQ7SOVCXM34BZ7KEFEX7M4TPD7A,AHUPUQJ3RNQZH5SI7ZK5LWNDYXVA,AF2K32KCDE5FG35MDRCWU35PBIKA,AECWYSIVTNLIIS5A2JCCXVV65YEA,AFGRH4DRQCAFVZ32E2HCJV2FY2CQ,AG3VNAPINYOYAQVGDR7ZJ4YQMHRA,AFVCCE5SH4O6EKOUDLJNKCHQCEKQ,AHXGYVTMKDT7JUK4RJDJC7ISMPDQ</t>
  </si>
  <si>
    <t>R26QLWXRSR9RZS,R1JQYEGHAEV3LM,R6JXH6RLGD3NV,R30RWR4U1S29DD,R10QFC3QA5200V,R379I7FFI2OSHR,R3DQ86RMYHDHKS,R1YL8BCUH3Z6IN</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</si>
  <si>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</si>
  <si>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</si>
  <si>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</si>
  <si>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AEWRRSZJ7PFNPLN3PDWMWQJ2UEIA,AHWNKLMNWM55LSYHST2D4QJHIPJQ,AEP3BU7PNOTWYZ2YZ2IGC2AFJ4UQ,AH5PCRPW73ATTHHWOOCLLOY27RTA,AHYRVZO75V7QCBX2UY42LN6TPVHA,AGMJH3UJPOVZAA7KCWUGWNBPOPDA,AFA6VUQZIGTFOXBWJQEN4TRPEYSQ,AEFBEFEQHITZHESCPA42U5N2Y7YQ</t>
  </si>
  <si>
    <t>R18AG9M9HHC6RB,R3AQT2WK20V0JD,R10LMVOXP4TLSA,RBEWSTPDQYHFQ,R1G8K5ZMYOL0YS,R38235O5C7I4YE,R3861NUR0UF7SN,R2OM14SFAPVT51</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</si>
  <si>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</si>
  <si>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B08YD264ZS</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</si>
  <si>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</si>
  <si>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</si>
  <si>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B00GZLB57U</t>
  </si>
  <si>
    <t>AEMEBARDKUUI7MQSY2HXMC2DCT4A,AH36CGQ26U2XBH5AOGHYNKL5Q2OA,AFN2QOA5EGEBINN5RMANWEVQNMYA,AGLYWTUJ7XAWSKGMRXZEMUHNN3QA,AFRAZBKDRASUEHTVFD2LOQLK7DCQ,AEP7EC356VG6MRFKXMOMUB7P54XA,AH4QHKISYAAMVDYY7BKOAN2BNLAQ,AHKEJNX6BD23WELVKN25GORPR2NA</t>
  </si>
  <si>
    <t>R1ORJ2TKW4MHLY,R1ENNLA4ML94UZ,R2BTEV9E0OA1I7,R2QYFQOWFQ5N9A,R1OFN67CO7XLBV,R3H8FPIBYNXMGC,R1723NE9TCCXVP,R2B8M2FRBIDGX9</t>
  </si>
  <si>
    <t>Using since last  two weeks  .,Good,Good, nice, worth it, perfect,Does its job, the build quality of the wire is good nothing to complain about.,Good quality product works well.,Reasonable price, good quality.,wao wao super speed fast asf,</t>
  </si>
  <si>
    <t>B07V82W5CN</t>
  </si>
  <si>
    <t>AFTFXABT3BDNGAMCE5GCZ5BIZOGQ,AHGJUEH2OCUBOVSJSKQSHCSOW7ZQ,AELVCY3WRWL2IPLH6BX2VXKUHDDQ,AFQ4223SMNWNRIAGWCCSB6AN6PRQ,AE5XTZM6CCS7KOS6K2CEYEESQJUA,AFSBYWJB5BRFON6DVK7M5YRGL72Q,AGIP2P2RM5LF2Z6NRCGYE6IZA27Q,AFAY4E5XO4Z7KO4FYOWQYQSKT4KA</t>
  </si>
  <si>
    <t>R15X8TSLB82W2J,R1EI6L4P0NUWLK,R1XPA9CXQ07FQW,RGBXMT5Q7DSGO,R2SRH5XZ5MY04L,R22XW48SVD9N5F,RAYTSZHN0P9H5,R26ULECYB1ZKE1</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</si>
  <si>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</si>
  <si>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</si>
  <si>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AFILRU3X2FCDPDW5UKLT6C7OPJSA,AFWTGD4FCS2E2U2TDCOEOGP2FWEA,AFHMG44566SPMVPBLRU7VTTJ26VA,AFBDL2XOOPYMHMLABSXN4JAF3WOA,AGZK3EYB72FFZWRS77DCYORIIZZQ,AGPQASU7OTDRO76TQFWP7NVDKD6A,AE62ADD7WHBES7SB2GESKXCE2R7Q,AFZZ3LQJXGZL2I3L2FI2I4ZYEDPA</t>
  </si>
  <si>
    <t>REQ74ZVYY2I01,R15RS7QIKMBY5Z,RCYHKHTW0MAL8,R1AB17ZPSW1AE1,R145BZJOMF3WT1,R11AYTN6DNN25S,R17NRPNYVC5XVK,R2U218ZDN8D849</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</si>
  <si>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</si>
  <si>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</si>
  <si>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AF5VUXGXGK7JT2XRO7HGTFDQY5OA,AEIXBTPYBR47FGHAXDGUF47THVNA,AE22E2AXODSPNK3EBIHNGYS5LOSA,AHHV55IOBUA43K6OGUB6MH4SCSPA,AGJZRLTPG3LJML3KI4RAVEQ2RQDQ,AGRAVGG6YRUYTGZDEFZUUNUQO2MA,AGS2SGI5ZQ3VU6CQCOHCNJ33XQRQ,AGCI7Z2ERAGGKG4BPPEUVLXHT2FQ</t>
  </si>
  <si>
    <t>R2IMML4LPCQ5C0,R24NQRDGFWSFO8,R2ONXP5WQXARB6,RIEIIOVX84JE9,R1IU46EQPTHDU,R3QWLI0TRYXK2S,R9Z8ZA620SXJR,R33PT3WKA3D15Q</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</si>
  <si>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</si>
  <si>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</si>
  <si>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</si>
  <si>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</si>
  <si>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B09ZHCJDP1</t>
  </si>
  <si>
    <t>AFLLEPVLIAH2DFSHAZ77KWFM72ZA,AHY2YZWK63CNZ626MC3TFQRBB7RA,AG3PG2EM3MIT6IYPS5KZRIAF4QDQ,AE2KS6ZY376YMGX7RNKV7VXUEGFQ,AHUPZTSAPO7GABNBTIBDYNFKYFKQ,AENQGQZ4L2CTB7HT4QUUZB3IJO6A,AFZDZGWHZNPZ3VLECIBYSFUDGT4A,AGOYRUEHDI3SH7N4KBLQS4KE6G2A</t>
  </si>
  <si>
    <t>R76XPXMKXLWKH,R23S77AWPH5FP5,RK7Q6W5FOPESC,R2X5K6OCG1KJ3I,R27S1KARCAPY6C,R25RJ35CXQYW5C,R1ASXFOSQ5BCR7,R3UZGGP0USHERY</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</si>
  <si>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</si>
  <si>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</si>
  <si>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</si>
  <si>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</si>
  <si>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</si>
  <si>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</si>
  <si>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</si>
  <si>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AGZRJIMJCQUUHZG34JSIL5PSXGTA,AHHGP3WIV7RMRVERWVUEYLPYXYHQ,AGB2GEXGTW7TMVVANDCMSSXHC45Q,AHMRZCSYJPOWABVP3722Z6YZR7KA,AFILVH3E6XXNDPWWK5NDSVKXLEHQ,AG4V65HMYF6P3SFTT3ACUTVJ5ZWQ,AEYUOB6DIP2L2UJDHWMN3TIFU2CQ,AE3BKBMK2CPOW3B3NOAN6753O4TA</t>
  </si>
  <si>
    <t>R2IKZK0CHQ08WM,RGU29XK250TD5,R29P8YX2GHMMNH,R2XHYS27FFFDC0,R2H3LRA8OB7ZUF,R1E9O49QVK1MOR,RUO5Z5INF7INR,R2LRYN93E4OFJK</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</si>
  <si>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</si>
  <si>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</si>
  <si>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AGKET6EBMS4XL3NJXMR2JOPTFO5A,AEWBMDGEZ4X45MQ755DGGWVOA5PQ,AEDWE7SRSLUC4O4UBDVW2PG6RALA,AGP2G2TDF5Q5HZECH6MKPXWAFWDA,AHHLEAFO3POG5JSN5OBR6S23N3PQ,AGNPEDP5PPB3WS77KHG6YFLDZRUA,AGEZS5T62DR6CMVOT6PTWIKB5G2A,AEXIQRY2ZR6B6GRHEYZEMLUEUAQA</t>
  </si>
  <si>
    <t>R278Z7QRKL9FVR,R3GXAQ1UB2M9YQ,R3PVGKMU58BIN3,R3FCVJEGVHP86V,R3T10F5XX7DYJ8,R336MX0EBVUGIL,R2EYFONXLL6M0H,R1MZ8SNMN1RGHO</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</si>
  <si>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</si>
  <si>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</si>
  <si>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</si>
  <si>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</si>
  <si>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</si>
  <si>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</si>
  <si>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AF6F5SXN6WZEJUZNPNBN7WYT5HPQ,AE5Q66OAQVOETNNHP2BPN5WIBVJA,AEH2RH7OIWT7S4QEODICS53N57KQ,AEHOWFK4BF6CWRRJDVZUZOVUL64Q,AFJ5LGRDRG2RMQGAD5BJC5YXQSJQ,AHTXV552AQKBQFWD55KKCHCNLVZA,AH2A7GWJRYJ67HRIGNYIKLIU3ORA,AEUXJKOEYXTPEXZALZOBJP3QBI3Q</t>
  </si>
  <si>
    <t>R3T1GTTWKWWNZZ,R2YQKYW342PMX8,R3OSOTBK6ZE6IW,R35RC96UA66N6R,R2JWTE1QNDWW2W,R3A3YAK7RGKIF4,R22Z4U7R15TVLK,R1ENC0P3ZUKQO</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</si>
  <si>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</si>
  <si>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</si>
  <si>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AHE44P32QOQ7RN7NMKUUNY5UCWUQ,AEXGNEQORPZO3LRAOYSYY2YEKINA,AGQL4UZV6XLH5QKBJPXX5F2SVRDQ,AGKF7OIXWGSJTEV3DW2MLSSCFK6Q,AF4F7MWCZXPUGRG54DXLB53MOJPA,AEUW4Y5YDVZYXKFQ7BOQZ6IL6MPQ,AGKF4F2CY6D6E6FT2SK2ERSQJBIQ,AE3VYASU5PP6DWIZJ66PBLNM4PLQ</t>
  </si>
  <si>
    <t>R1CJX9OC7AG847,R3ATBUNL84UH5W,RP4NUVUGYLM25,R2U6XBEYSG8MMM,R17I7S12FBOI63,R3KY6XKRALU1LR,R33ESF798DW0KS,R39ZX8VQLNEF80</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</si>
  <si>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</si>
  <si>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</si>
  <si>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</si>
  <si>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</si>
  <si>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</si>
  <si>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</si>
  <si>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</si>
  <si>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</si>
  <si>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</si>
  <si>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</si>
  <si>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</si>
  <si>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</si>
  <si>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</si>
  <si>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</si>
  <si>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AE2TSJXRS5BXE6X7WFS7HOFJKCOQ,AEQTFT2S7RDVYEGOX5RBADQ4VY2Q,AHPCHA3K3ZQDEKCNSZJ56BD4HY2A,AH75O6CQEPN6J3Q6VH4WIVD4HZUA,AHNK4EL2BOSS6WRMONWHNWAF5KRA,AERG3U7VI5YCANZA73XOR6KT2SZA,AHAN5RDTJMGOCIYJZKWO2SJFOB3Q,AGHS26EBVZK3HDJBO26J7C5HYCSQ</t>
  </si>
  <si>
    <t>RDZVWJ2BSZH21,R2S2PTON4F7OCO,RUYKZDXCHIL0A,R1JEG3UOIZGFZW,R3D5HS0620V0R4,R3D0S9D7QZ3MLY,R2W1IP0RH2CLD2,R1DAI3K8QBX111</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</si>
  <si>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</si>
  <si>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</si>
  <si>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Electronics|Headphones,Earbuds&amp;Accessories|Cases</t>
  </si>
  <si>
    <t>AGYALNUKBTA6RNY7Z2SC3VH2JT2Q,AHQDHG6EKCV57TQLXPKVE7KAYNVA,AHCJIH6NMUZJQMRBAA5PYGR45WWQ,AF4IW4EBDSC5S2XTNUNVHFYUJS7Q,AE4KVX5GHYODL52WEFZP43XMAQGQ,AHCNPSJTDABFVKVD6GQGNFVLHCQQ,AHSHLUYM2IFSKX2JWJBR6JAAP7HQ,AFYRXRWGIWPROKMMVR6ELUFSFSGA</t>
  </si>
  <si>
    <t>R2MDGELCMDX7QG,R2LQAWSINTMSEV,RJRZYF6J55OCD,R1GQRPLQMYKNC6,R29DSMGZH30105,R1EDPIX8TYMOOX,R1DU2WW6ZJRU4M,R3O68SXAARCNVV</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</si>
  <si>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</si>
  <si>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</si>
  <si>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Electronics|Accessories|MemoryCards|SecureDigitalCards</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</si>
  <si>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</si>
  <si>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</si>
  <si>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B09BN2NPBD</t>
  </si>
  <si>
    <t>Electronics|Mobiles&amp;Accessories|MobileAccessories|Photo&amp;VideoAccessories|Flashes&amp;SelfieLights|SelfieLights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</si>
  <si>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</si>
  <si>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</si>
  <si>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</si>
  <si>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</si>
  <si>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</si>
  <si>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AEDKNRNG6YV7UXI72VNLX4DK3XMA,AGOEYA7EZQOCWCZNMHZIS4SESREA,AEY7ZU2T6RLK6AL3INXMZP4VGQCA,AGM4GRCJABX6KMUTF7LJMPUL5BKA,AF6O7NBOMM3QIVE6BOOJII5Y736Q,AFTKVEHGY6PGODF22MSSXW6GIXJA,AEG7RME35Q4ONPV74W2CUT46XFBQ,AEP72RVSIU32NKEQVLVZT5YMSZGQ</t>
  </si>
  <si>
    <t>RSB9VP4KY975L,RIV5YY3MLWNHU,RHJIGY0KORSEO,R1FNYNKTOZYQOM,RQFE7KDITY77S,R2107RZYEL68HX,R3KNMX723Q8CWZ,R254VXG5JSSX0W</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</si>
  <si>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</si>
  <si>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</si>
  <si>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AH5Y6ZCLABCUE2X6JBWZBNQO232A,AEWQXQDOQAMTNRLYVT65ODCFGMLQ,AEMMWXTPKDUDSHPWJAJWU7QUV6KA,AGGAGBP6E3H4EOJFHMKLV6UTDAFA,AFQDYNJV76K5BEIS7BWNA7HN4EIQ,AGBVG2PAA7ORCTFXCNEII55L66CA,AFVYZFTM3SUEGYESW55OJNGUAJVA,AGVKIL6EHMVCD6XP4SLWUBJRWGAQ</t>
  </si>
  <si>
    <t>R8W5BHTVFMCB2,R34BR22MYWCGQM,R1D3IFV0IYNC39,R1K5TK6UQ9WLRX,R1V2N0TIMCANVI,R2UOCIGLOQ0CAD,R1JGKZGY686LSU,R3CM6K3CTECGER</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</si>
  <si>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</si>
  <si>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</si>
  <si>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AGQNPJPVAIIWZMD7X5LKPA7WMQDQ,AGPJ54XLGYPWACFVEJ2KWYJYREZQ,AFJFRA7ICAY5EGWEPVUYVN5F4F6Q,AFCINWNSTFJ34CLKQUKDBPPT76RA,AHTNFP2NA52A4C2BE5WK6PFOCSIQ,AHNEADEWNAYISDYQMQWYLB5DC46A,AHPK4TPPZPW5SZTVGVTF2AR33XSQ,AGERE7VCY2MX4KDYA2UECKHFYG5A</t>
  </si>
  <si>
    <t>R2VX3WP87K1FJ7,R1S6VK3U765LYF,R11EG1L6YLD853,R3AMWWIWWWURKZ,R3RGAH7ANQFR10,RNLXNQ72I1GIR,R1AM78XFWDU92S,R2OFXYE4YAEW7L</t>
  </si>
  <si>
    <t>B07VTFN6HM</t>
  </si>
  <si>
    <t>AHVPFHNEPCJFLAXKD5IGQRRBHMWA,AE7N4FEGNJFTRCFIDRMGOBDVTOKA,AF6FIGYER3CY6DBUHEUCV7C6WNMQ,AF7IXQKBUL6NEIQG4R53LMJJUGXQ,AFKAKXB7ROJUPGDQFMMREJPHKRGQ,AFZEG6L4GPWPLCNRA727ERKMBPBA,AFJZ3VZZ6FQUGCAV2NYXFS44TAMA,AGQ33PJLVCO67H7X7FFQPI3WIXWQ</t>
  </si>
  <si>
    <t>RCUOZRUAOVZKU,R3ISBRG3RQ4LR7,R1FDKQ7C8HRHK8,R1HT915CFN9EXH,RMD5MQGT1Z7TX,RDYCQRETZ04TO,R2204P0EK8HOJE,R3U23VHZY4V64Z</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</si>
  <si>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</si>
  <si>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</si>
  <si>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AECYNJOWTBY3PX3PXUDDWBLIOPSA,AEPARPN2RVNADVDOWX5E43NSRLBQ,AEUSMIS4UMLQRJF7OOIJ6KTVQYDA,AFESZUVJABZQU6FJXCLTVXNWXDZQ,AH6T7UQ53KSUT77BDESOKVK3KCUA,AGLC3O6OCQK6CXGYLFWPEWDEZXKQ,AFRFNC6ASQGGZVH3NLZE6KT3MR5Q,AEMVIKFENPWUSU4YOQKPSDR2MLPQ</t>
  </si>
  <si>
    <t>R1J7T5AF9JYH0A,R2KHKT0GP9IKS2,R1SYS92X1W5JGW,R11JTLY59LQL00,R1L5U7V71A020J,R26HZDGQ08R98N,RRXUVCKCU8ZYM,R2HA8IL3LD2XPI</t>
  </si>
  <si>
    <t>B09M8888DM</t>
  </si>
  <si>
    <t>AECNNZVKQPR25O2GJGFWLHBH367Q,AF56FEP276BYOI3GE7GYBD2GONQQ,AHN5GS7H5SE5ZCFJH4KQOWDUKARQ,AFDIF43EHQD67SR2HWPO3W6B7FDA,AFUVPBEMV5BKKLHXC35CUJ45FV6Q,AGWTCY3ED5Q52QJACMXUFJ32UUGA,AE2IJXBP54QRMOS6COSQSEWEJ6TA,AGGC7EXQIXQQET64Y4ZRMOZBK46Q</t>
  </si>
  <si>
    <t>R1AUCEV80AWV4E,R3GAYL3CQ6GTJA,R3NN6TXOM5MD2S,RY4WXRNZKRVWP,RLQGXS14ZJDHJ,RIZJA1XHKPH5M,R3C83NGWIRB2VT,R2WOO592FU73V7</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</si>
  <si>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</si>
  <si>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</si>
  <si>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</si>
  <si>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</si>
  <si>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</si>
  <si>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</si>
  <si>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</si>
  <si>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</si>
  <si>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</si>
  <si>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</si>
  <si>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AEKOR4KOSCMLNF7H2XKEERKJ4XRQ,AEMVIKFENPWUSU4YOQKPSDR2MLPQ,AHKONLROYYEFMPWU5WN7NC5VZIEQ,AE3Q5LLITMWIVXRKSDTAIBKUX67Q,AERW2VF2TNA3IAT752HDPH76RFXQ,AHYXOLBCMSIEDFBT2ZQZUWIT75UQ,AHSMRRBBAXRO4SUTY5CLNUTHR5BQ,AELVCVKV5L55NF25RIF5XOTZLBRQ</t>
  </si>
  <si>
    <t>R73A6T8MRDZIC,R2JEX8R7VL6Y0W,R11E62NE328JVS,R3A3FOYWKUNHMM,RIQXPCOM8RRPS,R3VCIW3UM7QMO0,R1KGLT77FP3X13,R375ZRISQJ6XN5</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</si>
  <si>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</si>
  <si>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</si>
  <si>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</si>
  <si>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</si>
  <si>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</si>
  <si>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</si>
  <si>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</si>
  <si>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</si>
  <si>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</si>
  <si>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</si>
  <si>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AE5JR5HPVSNYE3USXPC5DD5QZPEQ,AGTCKJGZ3Z6MWRYDZBR3BBJSFYZQ,AFFOKWDBWHTD73ESMLG5EHU6D64Q,AEBJF5IZ4I3DJKCO5DFA6UPGX3NA,AG7BFEWBPUBPVFTK47EIJDAYUBNQ,AG37JNOSIVJOXSZEPVVPPBFCS56Q,AHIF77XCTU4RPZQLTOMGSXQAJIQA,AFUHQIJJYON4KDALBU5NF4TOUAFQ</t>
  </si>
  <si>
    <t>R21VW93DSBYENF,R3MKRK9JVBJ22C,ROBLP3CK320DX,R14L8HWTVI4YOT,RT2C0KDRUBKGV,R3JUJ27CXBI0QN,RO4BI7QVTST6E,R1NSRWB0V1BQKD</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</si>
  <si>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</si>
  <si>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</si>
  <si>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AHSVH7UVP3JM3CKGD7QPMP5ZXTNA,AHPQISIB2DAWTJO3NBJYFMEDERFQ,AHEVYUNLYXJXL5LUWGSH4XBESUJA,AEKJOTUYTW5GOZPGXAN7FOMQ6SUQ,AGYRWNDZCQ4RHAQ6YZIBCQDFMH7Q,AGEMPEOZMB2CNDKH3XBKWQ4NT6PA,AG37JNOSIVJOXSZEPVVPPBFCS56Q,AHHTWGSVW6ENNVUTEPAFHRLQJPFQ</t>
  </si>
  <si>
    <t>R3ZXPPAOL3P9C,R50YC789QBGLM,R17IHHWVFSBEZZ,R3VH5ITHUL3GUT,R36V21B0F30IAW,R22ISA1UVT45QP,R3RD0LCTRTMC3M,R1TWNRM3JLQ2JF</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</si>
  <si>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</si>
  <si>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</si>
  <si>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AFOPJWBWQAT3U43C3O3HJE7MJJCQ,AEWBG5DA5BABI4GNKJHLAY3IOTPA,AE5BBOZWRMK46CA2IDKPBVIQIFAQ,AHZRZRBWNNDHG2KXXLPRZVBTHTUQ,AHVOFX6HOS5RQTDPP6UONVCRODLQ,AFURZKQOYCUW7VM4OARS72JDTB3A,AHKCSY3JWTOFWMOBQZX7KXDDMQFQ,AE74526CGYUJIWO3DRBFRBTN2I3Q</t>
  </si>
  <si>
    <t>R2HAE08L30C2AN,R3F8JOBWK5R0I9,R1MNK92W012DJ0,RRLP9GLVLYZF1,R3ODRY6PH6VBRV,R24O2F7357YB8L,RJ13RMYUVYNIW,RZN6P7BA3HCH5</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</si>
  <si>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</si>
  <si>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</si>
  <si>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AGNE5T4E7SEMJUDM4COI6JBNJQBQ,AES63PZGZP33ZVO55CCO2WYML7NQ,AHQYGDH4CNFRYRTPCENNJNJHULTQ,AEMDF6YAXYO7WQUIAFGEULA7NWWQ,AFDV4H4KLTJ55TV4USUXZQ3SM47A,AHHGXR7CKVXIJ2ZT7XLLXW4DK7DQ,AEBMBHYSJBU324NU4URUAU4RHB2A,AEYMLF2UAU4DY2LCCDIDPFEIAAAA</t>
  </si>
  <si>
    <t>R186EFJU37UPS6,R2KC2H7A99Y8J6,R25FE16IQR653P,R1Q6E8EBLHDKEC,RNH0MZ907JI2S,R18J8NK2242FA2,RC7ZMZ000I0FQ,R3LF4N05QHM907</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</si>
  <si>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</si>
  <si>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</si>
  <si>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</si>
  <si>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</si>
  <si>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</si>
  <si>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</si>
  <si>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</si>
  <si>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</si>
  <si>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R20Q4B16AEFTPT,R1BG411LZ5XP61,R1FHFXAGKZ127T,R1LFPZC0A29D8D,R1PIOZ70CD7P9D,R1ID5DTYN1L39B,RCKVFOB5KX6F3,R3PCRI9KDXF4QD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</si>
  <si>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</si>
  <si>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</si>
  <si>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</si>
  <si>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</si>
  <si>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B07ZKD8T1Q</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</si>
  <si>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</si>
  <si>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</si>
  <si>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</si>
  <si>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</si>
  <si>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AGHW3JDEF6JIRC4HB43UDMKOFXZQ,AF4N3Q6OEXVBSAHPK5NVJRGEZT5Q,AGM7YFUBLKUQPYVYZQDDPI3RXSZA,AHECHFXUUNHLH3RQ6ESN5GCUHGPQ,AGGTMAPT4WBWP2C62I6CGW22QNCA,AH42ECAG6LPCU22T5BYN5OXQO74A,AEYY76T7GEFE75ZEMXWPKW5H3LEQ,AF6SAPRZH3XU4YBLVMC6THTXAPCA</t>
  </si>
  <si>
    <t>R34WAR6NQSVZBI,RGG00MCOD3B6A,R2RO4Z1CBF2G1I,R1BPV52HUSVZF8,R3IZK8U5HI1XOS,RE0OUI8Y9LSQY,R3IDL21XUYVUUK,R2YEAFFD5E02TL</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</si>
  <si>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</si>
  <si>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</si>
  <si>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AH6NK74TCKWVMLPVFEC44ZLT546Q,AEUNLUIL7UEDSBOHDA52EP3CT43Q,AGKEIYGWTR5DFWUXTQK2GJCADGAA,AHYDGBIJQH2XC4SMUNVX2HGKOELQ,AGERLRPT3Z7WUSIERUPQ3NNUYGBQ,AGBVV6FOZ3OTCYR6XQ7UZL5OOF5A,AEBHFCOMRX6G22X3JLSCKHLXPTOA,AFZZKKAWBJWFT7ZNDHWFPI2LJTLA</t>
  </si>
  <si>
    <t>R3QLOAFS794JE2,R3N8H6JX73IGQM,RR2G573NOMISE,R1710I0LBXO0RZ,RSAY82S1YEY1A,R3T3F038IAP2Z5,R2E19RVGQBXFIY,R20HG64QT9A05Z</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</si>
  <si>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</si>
  <si>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</si>
  <si>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</si>
  <si>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</si>
  <si>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</si>
  <si>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</si>
  <si>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AFVD56LA6WDD3SSROFLFQVHLSHJA,AFKGFQ6SM5VJVVFZM7RNLTQ4QFMQ,AFZ2XU2PKUJGH3N6MCYNRFGVUU5A,AHY6XDQNLICAHSOUPBE47XD3UDTA,AE7PU2TS7JOYITZOCZV5YQ2D4LVA,AFDQY2YWCKPDNXKZDTLPJAQ4JO7A,AHOSX5HUOCDZZKOMGTHESXDP4BQQ,AGUBBQWRKM3QWTTVHVOYM4IYMDFQ</t>
  </si>
  <si>
    <t>R1ZVVISXKO1JOK,R1ZPSHX28L5WL0,R1CDARD5LUVUAJ,R1HCEZCBOONRT6,R3LW1RYTWDVNZK,R14K7AW0ZFZRGD,RZ3JLZP8FSO3I,R12VALC47YCIOT</t>
  </si>
  <si>
    <t>B09MZ6WZ6V</t>
  </si>
  <si>
    <t>AGRGIE4WRRX3CUQLN2RJDIJE3HSQ,AE7QGXIB227O4GIHLSTP2Z6VENCA,AEULY7BU52WW7X5U6TUNDBO2BU3Q,AFFHWVYKVSRM37YO4YB3Z6IMFLYA,AER5JFSJPXWDBT3VSBEHV6VVVIHQ,AF4TKZNEXBR44GBBFYI6D2I4KKFQ,AFO3ZXLJKCVDKFHGSXAFA6AYDE5A,AERWXGUBL74M7E5ZZ255BQBB6S6A</t>
  </si>
  <si>
    <t>R116YMD72TSY5Z,R258CFU2YKTK58,R24DFHVPXSIU8W,R24XEY7CTDRFXZ,RRVW4AYAAM5V4,R1HRIY8O1PGOO5,R2CGJ2P2BBLM08,RK1J2BJVDS8SY</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</si>
  <si>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</si>
  <si>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</si>
  <si>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</si>
  <si>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</si>
  <si>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</si>
  <si>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</si>
  <si>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Electronics|HomeAudio|Speakers|MultimediaSpeakerSystems</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</si>
  <si>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</si>
  <si>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</si>
  <si>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</si>
  <si>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</si>
  <si>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</si>
  <si>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</si>
  <si>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</si>
  <si>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</si>
  <si>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AHQM673VAJUI7R3VMP4NWML4CZLQ,AG7HW2RWBBMIKW45MHWWO3MJPAMQ,AHAMXU574LIAJQEZIHZFB2VF6XEA,AEVK6SQSDGDCBJF4OM2Z24SXE36Q,AEOOR2OZ72WSRAVRX42ADEZNXQSQ,AG7NKDJ76WUK3JVPQ72NHUHHKWFQ,AFLID5BXTJU4P2YML63YQCJDCP2Q,AFI6OXAAZYUPZN5I4RP7TC66JK6A</t>
  </si>
  <si>
    <t>R3JLT7LH2SOF0V,R2KT1SVXND1VWG,R24OK0MVA1SNAD,R28CT5JQ1R02CZ,RYKHQ54JHJYQB,RF0NNFS6PEPAV,R2I21A2MTQV7JX,RZ5JP629DU70F</t>
  </si>
  <si>
    <t>B01J1CFO5I</t>
  </si>
  <si>
    <t>AG6LARJ3IHDAIRVVN6WW4Q6JTPJA,AGRR4GPFNWDS7BAR4XXDSLRWHS7Q,AENVIGC6PVWFL7WNAH2VXOSK5AQQ,AHIWMQ35DZ32I2NXFG3FZGQ5WUVA,AGJGE65PDHD3YRNJZX7AJC2OYYFQ,AFWQUAD7B6KQ6EMMOUGFBPXWFAYQ,AG6NHOI4HQRYJYKR7M2DERXZNMIA,AFW5XNPYWYUD54B4GHGBC7JTMYHQ</t>
  </si>
  <si>
    <t>R3358EO9V9WHQ0,R18X1NBWPX45CL,R34LKJ4RXUSRS3,RXXQRRV1RLLF8,R2EEDDUJ9LA2DH,R3BA5G740XADYD,R2LB699Y251V7J,R2O7189IATRJH2</t>
  </si>
  <si>
    <t>B07J2NGB69</t>
  </si>
  <si>
    <t>AG3P4IMSW644U3FQ2765XNZFNC3Q,AGDKW4WQN3ZJJ4CVYLNXLCK5CNIA,AHU5TPA2UXOKQ4DDHN5RNZVBZLYA,AFHAATSERIT56U7QXWGJIL4MO3KQ,AFX5VVJ6G4NBFDWPMRQBFLYWEW6A,AFUUXVY2MHW6RYIDUUOPR2HDA5OA,AGZRENIZWCVXGLGXBQR4KWQZK6AA,AEBZFCW7Z2OSX3FS2DVMINPUZ6KQ</t>
  </si>
  <si>
    <t>R3WA8CHZXMRJR,R22MH6ZS821G9A,R1FIRMYTZRF479,R112HB5700T6SG,RJFBAWAVEG383,RUM1Z3OU0DSOB,R23D5V15U3KQAT,R270Z7KVYYU4Y7</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</si>
  <si>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</si>
  <si>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</si>
  <si>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AH6LPYJT5UBJ7CIEWVHDCNQAGWZQ,AFG4CVSEFXYGJMIHZKX7JGGLCSZA,AFEXNZMRCU4SZFDGWRO6P4CMOGRA,AEUTWNKAMWBUEKXPNPWLZAV2PASA,AE4WVGQ3VRHKHQN3CNM7NCZL3BBA,AGQA6CD2EAQHTFTTONWV6IBD4PLQ,AHXVDMVAJ3EJF56HHLY7CHZK5ULA,AESCIZFPXLL5RG2IAYQEL5V2KNDA</t>
  </si>
  <si>
    <t>R1AJ6U452B6VPM,RAPJSV76BEX8A,RZV4F09ALESRQ,R14QZDM2M04IAH,R23U8C99ZSTVP,R17KECO74AO7FC,R3HC5G436ZWUNB,ROOYF4SUB0DMH</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</si>
  <si>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</si>
  <si>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</si>
  <si>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AEV2RFEWLJIWQDBU7FMHAUJT7PQQ,AGN4RT66HR52VG2S2I5B4LUDEZNQ,AGTTKLYUVR5XG4LXI6QWACQJJKRA,AF7EAJ3DVQJ5OV7EN7NI4ZCTUKOQ,AGCEQDLYNNIX24BEH2YDCDOSQJGA,AFZU2DMK45O2USJ3FVBIXTNRZXYQ,AHDAF6TAAIC7SNQVJIBHZSWZHPGA,AEOA3NB4DXSDU3E345Z7DFFTZLTA</t>
  </si>
  <si>
    <t>R3IAV5LSI3J7ME,RQRYBRNF648MR,R2TVUO2ZZ7TXFC,R1KGPK8S5IYLBR,R40G9679B3M95,R1BV2CXD5S6CGL,RNE99IXSFU1NV,R3OVGAKIXHYTLX</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</si>
  <si>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</si>
  <si>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</si>
  <si>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AFCNMPYF3HBJZ3FYMKXQAMR55OSA,AFW6KM45ORMBEVYBQ4QMSGG2ODOQ,AEWQF6RZYLNE6KZGF7DKK3C7IVGA,AFSLFJUEJHEFU5FAYUPIW2DZZR4Q,AEFUZZHV62AGF5NW5JJMEQI5TJ2Q,AGYOCAXRDRTOABD7L7HRINORYK6A,AFGWCA57CSCLUTCHHHRQOHUZALAQ,AF5DDVYNOENPTAMINHPTVCNWPCZA</t>
  </si>
  <si>
    <t>R3JRQ21J8LHK67,R2100TLJUT7YQM,R12XEPS4NQ1XIR,R2QO6YC2WQ78Y4,R3HTM8I9Y12U7R,R2X56GH9II23XQ,R975UDYN89ORH,R1G9Y353J4EWAK</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</si>
  <si>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</si>
  <si>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</si>
  <si>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AHTBDJ3J72O3A3NQNV2OUTOXP36A,AFPYH3UF3GB4RNX3MX46AXFM2FTQ,AFDER5KTHQQR7JFESKR2BGL7N3FA,AHOVXBUFOZ5ZU5QYL5B26JZ6M6SA,AFSJ6X7ZQ3N3TLGPUCWW5U2DP73A,AHQAQBNZHEDXSAPJK3W3S2BAIDYQ,AGHPAJL4PEZZNE6X6JAKEBI2UG5Q,AH7BGAGRTSO5HVQAS4TWUXAV3G5A</t>
  </si>
  <si>
    <t>R3O03EUB6UY68T,R1FMMOPHEXIHKO,R23PAXUWIYVJ2W,RSUWXFVM9EBIO,RGNGF6Z9XB5LH,R1KF7DT0S28EXC,RC4T7CRXKZKTB,R1WY5QNGHALX9Z</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</si>
  <si>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</si>
  <si>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</si>
  <si>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AGDI3CM73SM6W3GZTPAXJ23GNXUA,AF2WVFRQZPM6MC653VXOF46XYNSA,AERSG63VY4JYAZNAFLHC5YBE7QYA,AGD7FEEGW5JL5H2DY4PAHXBXEOBA,AEYPXM7M4FENXD3QMAU2DHWJQSMA,AFR23LRVE7CTSLJBHQFDNYMX5HFQ,AHSNDUCUGAHGPOTD4PIVFRZK3GBA,AEV2ZXYQ2Q4ZKT5EADCYWVI62Q5A</t>
  </si>
  <si>
    <t>R2ATT3WQL0UB7P,R1VHI2ZGJSCFVO,R1UHC2M2KPN7W4,RL2IQ53WUNMXA,R2ZU0WUMZ3CLX6,R3C01TBTCD6UB0,R17G6J6XU7GMYG,R2TLAX7VNYS983</t>
  </si>
  <si>
    <t>B08KHM9VBJ</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</si>
  <si>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</si>
  <si>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</si>
  <si>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</si>
  <si>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</si>
  <si>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</si>
  <si>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AG62NLRIFTN2XEHSJ6HFEUWLNUFQ,AF52BVFW4ASG3V7VPP4S4BZII6DA,AFAS6QTXL5CPXZ6RHDRQP5FDQ5XA,AFIUCL2BAVOF2TKHTDO6SILLENFQ,AGYRHFW4K32QEH7TATXEH565CBZA,AHQH5PRVD42NW5O7FLDL2ETIBOXQ,AHSXVV5G4YWE5XMUXSP6ST7S3Y7A,AGRQAZ4YPQE4JGYOYPWSYCYOLQPA</t>
  </si>
  <si>
    <t>R2CQA45JW6KW09,R175UKN3MEJOV5,R25CE9M9A1ZKSG,R39ODDV5YDGF8T,R2W5LI9FGSKNYU,RVVK1C0RQFZYV,RT8EWW3VVXA67,RL4FCGDFPX5JP</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</si>
  <si>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</si>
  <si>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</si>
  <si>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AF6FWJDVYLDXCQ3XUAMYDIMTDE3Q,AEVREAMLELSSIBFZAFMHJZHZOCEQ,AHFQHRUOXMDEODCDMN7DAH7O3XUQ,AFMEP5XCM2UPBSXEMETTX2WKYZXA,AHP5XVXHFNOISFJBZ3NQX75EC5QA,AGHNC3MCDVNFBHJE57OTC7AOT6YQ,AEYTSGFWZ4ZRHMCUB3CPKEWFHMEA,AEDKRMDACO4VWC4ERJ42X6USUNTQ</t>
  </si>
  <si>
    <t>RUGMBPEU1O5TW,R8ZNW2WNUSCA3,R19M1F36BH6M45,R3CP5684696DX2,R4F8T565MXCHD,RRBQIRD7QU74J,R2WL65WCEQTHQX,R7D8YGIM2DO6R</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</si>
  <si>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</si>
  <si>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</si>
  <si>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AGSYXGAGS3QPCXMCULCHPZHVZY3A,AGYI2ZNVO366FOQR4EPOZRQFKZHA,AGSQMFOIENJJKSUCLBBILKW2Y3SQ,AG43V5KMRNBDZHB6JZNM2RSJGEHQ,AEKKUECOGRGJJGSMDTDUTI2JKL5A,AHIACMMGVA72WI7Z7AH44ID3AVUQ,AG3WWBPMVIMZILVOZGYXYAA5M6UA,AEB3YEBRITFKRFWRJ6F7VGPIR6FQ</t>
  </si>
  <si>
    <t>R2DRK3ADKHLE1X,R27UPOY045409N,R2L4TR6OY6H27M,ROT0JJ2ZLKMPF,R1N6J3UIYH39UI,R18Z1ZRI0LMRT,RV22EDSI7F9WX,RAUA868KW5M5W</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</si>
  <si>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</si>
  <si>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</si>
  <si>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AGFSOG7QWOQRQTDVWUVK4WPOPHSA,AG6UPQFCRHSQODIOVIMER3P47VQA,AFY66NURTOX762MUCC6G4QMEBE3Q,AE3NPJLVC2YRPBNFICNMX5ZB6MEA,AGAZYH7WC2DAX4C5Q2IJ3QNNTXKQ,AEBVNEPJTREFKWKSVGGA4OTLKF3A,AGCLISGESOSSRSZW6ATE4IHBDFZQ,AH6BK2HIRJPBQKUMSL42RVA2UCVA</t>
  </si>
  <si>
    <t>R3J8OMTJB5P038,R1ZFZHJQD4WTQL,R3U6Q310IX6DDS,RON8WF9GCAV06,R3A03VLDTWQIFH,RL4BDAUF747PA,R1RUG6JNEQNLSV,R3TQ0TEJ67VL2V</t>
  </si>
  <si>
    <t>B08JD36C6H</t>
  </si>
  <si>
    <t>AHOSVRPAZVI6XRKDHV4VQKRHMV4Q,AETMXBXXZHMQXZEJUFTS4VEBC6HQ,AFK63ZR76EMT36E6263UOQCDR5FQ,AE5BEDOHJHOGLXFPGD7XGENYUXCQ,AFZS47FK76MBKOKQHQ2BEYNB2ZEA,AH3QHP5V7G52L5SDIIAFE3TN3VGA,AGFHSRASMHH6HVE5ZRM7FL7MUBOQ,AFHV7P56J3ZHPKSNHAQSO4YCETBA</t>
  </si>
  <si>
    <t>R30EQTCL98LVFB,R28SCUN7KMQ9JC,R15H3DOQB6XN75,R2JG1LT0NXKUR1,R3C08PZFZRT41X,RP577JII0SXT0,R2IB02FZ1RPV0T,RA7EY4YTEQ2E</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</si>
  <si>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</si>
  <si>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</si>
  <si>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AGC2PMSRLC3GK54AGSC3K4VQRNJA,AE6JJW7YL5O4AMNXCKPOXXC6PA3Q,AH4Y6H6PRTHH24FVECTXBUOCALYA,AELPPLMH55RVXKCSXTVPBOVOIX2A,AGOFVAWAS7B25ZHWYBLYIXX6FXBA,AG4HRUL6S4S7W4SSANHGXJKEBNKQ,AFI6J7FM55FQVJBAEQHVPNNQSKQA,AH3HPLFU4X7HBCFKBJZU2NOF24XQ</t>
  </si>
  <si>
    <t>R2JBBXANAGGS7E,R1YGEHICFHX12U,R3HUGR7IWPGRAN,R1KVE2R9JJGTG,R1F56P7OJH1IMZ,R3AWFIALUK2HLQ,R2LMBFFKJ27EKX,R175DY4RNX6VZB</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</si>
  <si>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</si>
  <si>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</si>
  <si>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</si>
  <si>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</si>
  <si>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B09SGGRKV8</t>
  </si>
  <si>
    <t>AFOBWTUOP4PHZ5K7XW4SPJWKDIKQ,AFYMFZN2MFKODDI25OZKLO36LCHA,AFRJ7RO4QSGVXMGOMAYKDF4NV5GA,AHH3N6GR7D7M2TQEMQ2YQZ6E3VSQ,AEWMKIKL7BPEMHC27IUYWYM2T7IQ,AEE7B7WVQ7D4AVZ3PNCXJEA36ZWQ,AGJ7O6CXXXUN72WOV5JID7X7ZBMQ,AFFDNRHZZZB4RCDML523QW3BV24A</t>
  </si>
  <si>
    <t>R3H500MXJWRGI,R23WZ2PU1E2ZTM,R26VZERXGYOH61,R6BH0WP7AU7K5,R3Q5DCTI9MGLIN,RKLM5089QQVNH,R12GPK5AS5ZUZN,R1DMSSN400Y30K</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</si>
  <si>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</si>
  <si>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</si>
  <si>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</si>
  <si>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</si>
  <si>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</si>
  <si>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</si>
  <si>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AE376Y5V3WTFCERMS7ZVYUZCFNUQ,AF5GSV6GVHTLGBTN2NIS23BQN7HA,AEQ57W6KFWU72BECDAK5CJ3OML5Q,AEZLUYRORWZXFHOSF2KN4GKOOATQ,AGNLOWKPE2OQVARLP6ZDG5ZHQQUQ,AFQBZXNFOTEDURZEUQ4GBITKZ7CQ,AFQZ4Z5IE2BDZPQJ7OBQS6FXMWZQ,AFY2KVXOARKAYSSSHYAZXMKB7ZKA</t>
  </si>
  <si>
    <t>R2IVS0EXZ8BPG6,R2QAT75MT7S765,R383L7XTQG2UD9,R1NGVP9RH0O5FM,RGCUCD1BJZ3QB,R11NVDOMRAN1N9,R4JGI2NFX4AOT,RL8266FZ4TCDG</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</si>
  <si>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</si>
  <si>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</si>
  <si>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</si>
  <si>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</si>
  <si>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</si>
  <si>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</si>
  <si>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</si>
  <si>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AFC7Q5Q64XM2Y64FT7Y3L2YVALRA,AG7C5TFPIBMWQQC2SY4UPPRF6T6A,AEV3DHIQIEUNDUMXEPHJBVZ3VMHQ,AF7WOI76RSO6HPHORY46KHV2KARQ,AGLMQEABF4OCKPYA6Y4H6ITQQMXA,AEEXZXEWCWYDJLF6GTCY2Z26BNCQ,AEBEEV5D2QU7YGXUN4BJIK4UUFMQ,AHGY7QPVZJPTLRLC4ZAY2N4EISNQ</t>
  </si>
  <si>
    <t>R2USVKN5VQX7ZL,R36O11JTBG8NKH,R1OC5OKQ1ZHRT4,R1DSMD8RKWG5SN,R1NRFX7JSECICX,R37FILR40ZQ5CU,R2XJMXNKVIUUL5,R3AGSJ4P5W4OG4</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</si>
  <si>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</si>
  <si>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</si>
  <si>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</si>
  <si>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</si>
  <si>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</si>
  <si>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</si>
  <si>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</si>
  <si>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</si>
  <si>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</si>
  <si>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</si>
  <si>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Electronics|Cameras&amp;Photography|Accessories|Batteries&amp;Chargers|BatteryChargers</t>
  </si>
  <si>
    <t>AGLAZIZLDXX7FKDCSJ6ZLKSHW47A,AFBQNIYHQELPL3AS3CI5Y7MWAJXQ,AHCQZGA4PP2US5BBID5MH7DGIRCA,AHBAFNJWDQVW7JM7YGQOHNOCVM6A,AHJBDYJIPK5LBAZKUJ5QEN2SGAWQ,AGPESJMSSBWG5JO3AUJN4IZKD7TA,AEDY3GIDR2RJL5RYJ3TZYZ5MUJ2Q,AGF22A6YFPOU5427WPDKHGBCDTJQ</t>
  </si>
  <si>
    <t>RXTFUL32UVMBF,RKILLVCVGFROD,R2JYW5X6BHMXBV,R18M0I706P5O3,RCG0RE5G16O10,R1CRK2KTT4Z4C5,R28M2PKJ99LPKF,R35HIF5EVQDYIM</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</si>
  <si>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</si>
  <si>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</si>
  <si>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</si>
  <si>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</si>
  <si>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</si>
  <si>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</si>
  <si>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AGPGSHGMGBF6GBOQ7ZXUBQ3IFZJA,AGCTDYXDS2ERAZO6ACV6JTFOHIZA,AHRUFDHGCKZGKT54AVRPZEUTNROQ,AHMN43SPXNEJP5O5QDLMZJXUAECA,AEUDSXTROWKKBDOIXDIPXVUR5GAA,AGM6G35OHG5KQMIRRXHX72G3LK2A,AFRS67BBE6ROLU6SGM626FXNLFNQ,AEEJ44O5YFDJ7ILQI74U7XMNEFIQ</t>
  </si>
  <si>
    <t>RFFLKG1LJ0XOI,R8X3CAMJEQANF,R31072TMP1DQYQ,R1YNKT2ZV9UMI9,R39R9TDUJOXVNW,R310CKEQ2EYBD8,R2ZRRP5SOEP2S6,R2FADI2UFYIDMF</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</si>
  <si>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</si>
  <si>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</si>
  <si>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AGK76H5VGHDWFQD7JTHVKZNQ5BHA,AHWXK2FU23OBRZZUAXLTBDI3GMIQ,AG6MJ7SV33TYEKAWZOY7HBZ2W2WA,AGIVUEKXGQYNDWJ2UDEE6T24G6LA,AH7Z4E2IL2MTD636EXSVY3BP6DYQ,AEQTIHVRG63RUHQ6HMSZZPITXCSA,AHYTLAOGOPXGT32G7WO2MNPWKISQ,AFPZ5LEIQUTJBH4TEJFQIQT327NQ</t>
  </si>
  <si>
    <t>R1FXYA8WISUWTK,R2C5SUFAIFCKV9,RD87PA0KNH3GQ,R1HMNBP2MAYYGJ,R1491D1ND0TLA1,R3QTDYT0UEVTKT,R44E31ZTVX5VT,R27QM0PFEZ5LDE</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</si>
  <si>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</si>
  <si>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</si>
  <si>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AGD6ND3S3MD2GWZDEJJ225BLLLUA,AF6WTL2BAI27FGX2BFG3WCXREK3Q,AG3PFOJEF5GLV3YFEAWJUTBBSIEA,AET5DKTUHQBYCL3S6OBVUHPPGDUA,AHAXFLMAGSIXKYFVDPGC3QLAEOOA,AE6EIDBISBBJAAF35WCPRRY3NORQ,AEGAAZHTQRX7HIKMQ4KTWNBICPEA,AEA7RJWIWRHGUYKUP6LJBPRSZCDA</t>
  </si>
  <si>
    <t>R17OGPT2IDXIGX,RBEABUL23L3HP,R15G3N5DHVIH7Y,REGCZ4KOQ0OWS,R11EN6UQ5L17PW,R2KOGJ8NE8RTBZ,R34E060GCVBLI5,R5N1E18Z4JNOH</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</si>
  <si>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</si>
  <si>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</si>
  <si>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AETT3TJOC4QSORCIDNNMRWXFQBJA,AEKSSQBYFN4PVMF6TFSWCDM3GGBA,AH6FWLRYYSUC255E7WWU5QRIWS7Q,AFLKD5Z33WDQ2XULJBYG76T3YGVQ,AGT5DX567X2NQXMMIEMN3DPDQNSA,AED67MOMBSOFF4YGXKG4BNH4L7CQ,AHVGOLL7QJE3QK46VKGLFMON2ZZQ,AFJSUF6UQOVP4YGWFRSY6RSQJ2WQ</t>
  </si>
  <si>
    <t>R3V5B4OYIG9WX6,R287NQW44CH5BZ,RL140F6KGYTH4,R2D7WN5M1VMOJZ,R2D5P5WYK76VHV,RH7OQL4IKCOHR,R3O343FKFZ25X1,R396V5FTETX0DC</t>
  </si>
  <si>
    <t>Value of Money ...,Amazing apsara changed my son is left handed it changed his handwriting good but space pencil is litte ok,Ok,Value for money.,Nice pencil,It is ok,https://m.media-amazon.com/images/I/71QfDO96QaL._SY88.jpg,One of the best option to save money.</t>
  </si>
  <si>
    <t>B07L9FW9GF</t>
  </si>
  <si>
    <t>AG65C34LATM4J3ZFKJJPDNISZKUQ,AG76GICZHJGA7YVN4TORX36ONVYA,AHHIHCEKEYDIRPJ5W7WXGLB3E66Q,AFYSF6635O2EAPR4GMVBH74FSIFQ,AHAVRPA7Z3PKTTWVBVUISCKI7RYQ,AEDH674UH53A5FKLUZCCM5LVKUQQ,AEUK344UA4FNU4PR4AWSPKWX5PPQ,AGPAK6ELVZPVKQ7GEZ7IUHNK2C3Q</t>
  </si>
  <si>
    <t>R2JCUKBR0BQ8ES,RNVX0V6SJF3CP,RW5MJG9LTX6QD,R37PSG13H70Z1F,R17RIHK0XXQDH5,R2P187SBO4SEMH,R1V49G7PD8Y93G,RU78E5A4MW0PK</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</si>
  <si>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</si>
  <si>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</si>
  <si>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AGXE2OEXIRBIE4WCKGQYVF4ZY5OQ,AE76DJPCEWHN2OTAI3SQR6WIPB6A,AF5SIAJE5YC2OYZFZZXRUTCQI2CQ,AEJ6Q7R4JYX6VAWBWTCZQ2BATFYA,AG3I2ANE4UBBMC5AH34BVK2STVZA,AECKINXPQ25FT226Z26A5P6WM4DA,AENR3S7MIPA25OAPDZHF3SYFMRSQ,AF3C2ZU2DQCZ6VXFRECIHFFYMZKA</t>
  </si>
  <si>
    <t>RO0S1HB5CYIZ9,R1D7LUGU7FIF6R,R5VZWTCWXT2WY,R33JXSES80JB74,R2GY2F5IO2PURC,R3REX484T6TAC7,R2K44XXHGOOAHD,RV56YWKRKX22O</t>
  </si>
  <si>
    <t>B00LOD70SC</t>
  </si>
  <si>
    <t>Pilot V7 Liquid Ink Roller Ball Pen (2 Blue + 1 Black)</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</si>
  <si>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</si>
  <si>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</si>
  <si>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B09X76VL5L</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</si>
  <si>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</si>
  <si>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</si>
  <si>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</si>
  <si>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</si>
  <si>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</si>
  <si>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</si>
  <si>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</si>
  <si>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</si>
  <si>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AG7KK4DGWS4RKQ2S7Z7KDSWSNT6A,AHQOCMTZCJLDZWHA4UFRGXE3ATNQ,AF3TCDSYBVZRSHE2MU3NV74C7YPA,AG4PLTD4U6CPUFP5VA6TUWM3V5RA,AGLZNLY63W3AQ3LE22NHKILAS2UQ,AG7CR672RR6AWBT7I62TSPGNS2NA,AGJL2UK2F3UGV6J6SLRUCOI4CJVA,AGVCLAOUVKP6ZCUZFCPDPBYFYJKA</t>
  </si>
  <si>
    <t>R272I3YE9KXOQX,R1K8DTC1CSURL,REZ13G8C3Z7KF,REDXJWMNEPZK1,R1IIZGEPBEPGD3,R1BWJBXPCDWW1E,R3IPHL9D75XHNO,R1OES56UGU6UD1</t>
  </si>
  <si>
    <t>B09NC2TY11</t>
  </si>
  <si>
    <t>AHI7MFQMUC5N6DRDGTYZPAKPWF2A,AF4YTGSRB6V6GKOASPKQOXBSV5WQ,AG4HJD7JUH5N2VD35E4V6VT7GLMQ,AEXQDRMTF5ZQUUSHS7BCNNYOKRQQ,AHTQKY3RQLPSFW44ZP7BN6BCKGAQ,AEFUKUMHKDI2O3TFN7HKNZIP4Y3A,AESLA7XGMFNAM724AWVRLZHL376A,AHI2K2FYRC2LPTJ3RLMDZEEDTPUQ</t>
  </si>
  <si>
    <t>R3K08458ILZK0F,R3OJTSZV57IWTC,R1DLM3QOLR43NS,R3N1UVS0VJ5GTV,R1LVGTLDN1T30E,R20R8KWXWTCHQ2,R2MOJO4ZT07XX7,R16TO2UAY38GXA</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</si>
  <si>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</si>
  <si>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</si>
  <si>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AF52SZE3RZ4OMSOTV2XLI7FOVKMA,AH3M2HOCS7VMTXCOYYI2AKZTFQDA,AF3XCKUXNVV4TXZRHMFCHOP4A3OQ,AGFDIWO3DFWN2Z4EMNSGIOVOBHEQ,AEVS6WG5PFGQNGWB34Y4NBYQD5SQ,AHBHVBSLQAZYWDF5O7IURE36WXPQ,AGEZA6R66R66NKFHY5CKESBG6S6Q,AFDB5OD5HO5R7BDUFTK2VEMEOCLQ</t>
  </si>
  <si>
    <t>R1WLBATEAWUA8W,R39NO1SN8E0IFY,R2HHNNLIN82NKF,RDL2RYETBREO3,R27PDPH941DJ28,RT7VNN6MKVQIW,R3ZUCD78I2REL,R2AHEFOKBSIJZ9</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</si>
  <si>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</si>
  <si>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</si>
  <si>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AEKKBA277W5KM6HAY3YDVILIDSEQ,AGWG6TUMPUSGJEUNI37AZRZETKPA,AHUIE3AFZ4L4DOWE6HF5XUXBWM7A,AEY6TYWTFILWUXH5SPW2EUMOLBNA,AFIL2POTFUFLYZ3Q22FF2S4KIC2A,AGA5YIBRADKT7MTOS3NDW3UOM4DA,AGODCNPZG4Y2TY2CB4SBCJN5YXFQ,AHYUQQD2MUJHFJXWYZ6KCZWI5IHQ</t>
  </si>
  <si>
    <t>R3QA00SN4P1YUC,R2L5K9DSEJSNFK,R3IUT3P06QBO1J,R3I104PGW6NC5D,R3H3D0V1SJ0ZT9,R1H77M0601ZL6T,R29AVRAIY0C408,R8N82LBHX7SR4</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</si>
  <si>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</si>
  <si>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</si>
  <si>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AGRQVHEZZHU5EBW2ZF254W4VTNYA,AHU6IYP4SSB65XIZJEDAZJGAOBGQ,AELS3TOQKIM3SA35ES73YQY4MCIA,AFUMEYL42TG3CIXNBRCFHRUCCZBA,AHIR6246Y27SKCODQVBVE2H4RVVA,AEREMM7ONA7LBDNGQSLOUJBIPYLA,AG737LKNRE3K2ZWJNPUM3H3ST7TA,AGC7DQDDBKIPBSZYRDPTLKV3LKQA</t>
  </si>
  <si>
    <t>R21XA337NNFD76,R2OFB11N0PESRG,R3DOZ8EPZ446YS,R384EFXOF0C77Z,R2DDDGG3PWCLY2,R1J7BOV2DXMCNY,R2B7M0U2JE9CCK,R24JB7H5RQY452</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</si>
  <si>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</si>
  <si>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</si>
  <si>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AHN4S54X3ZPVWJIMQEQYFTMAOISA,AE7EIACCCS63A5SXBSEHILB7XLSQ,AGJZM5HHO4DOX3Z3I5S4KIM2LT2A,AF23H6B4AVCBUT7K2UMY47BTZ3HQ,AFWDFNYIE6OCDEN6PENSKU56NWKA,AEL5RQF36JGHYWOMKBKVXENLZCMA,AGOFYY27SNJHGWFH2VFUC76JA7HA,AEJYF2RUYV3RI3XC7HWY4UO6F63Q</t>
  </si>
  <si>
    <t>RY3SD0VYKQNWV,R12V38GYJNML2L,R7KZZYD3ECD0T,R20YUGVFVISC0B,R2C53N1IKIMU1I,R2YFM623TOZ0UA,R3G6AC2S24F16S,RORPHMFZM8M9X</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</si>
  <si>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</si>
  <si>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</si>
  <si>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AE2QS54KQW357EMHTCIX34UBB2TA,AFGABX3WXI4C644LQXZZG4Z7NYKA,AE6DLJW3TAZT627XBMBJGGCWYBPA,AFNKLWWSK4BYFNHQNBGNO7QDZXUA,AGC5MKCR2T6INKQSLXKV3QQW2KDA,AEZVK7KOH6QDSNG6ZX6VKI3AC4VQ,AEPTTSPMISL3YSYYY4T2U2DI4ICA,AGD63SACQVHFRKSUCH5VYUZSJEBA</t>
  </si>
  <si>
    <t>R2AV9AKW9EB7C1,RWSKD0OJUSGQS,RJHYN4I6B113J,RI9CLAGH4SW9S,R3VW4D1UNO8HON,R1JGOZA805HVQF,R38KJ4OR66OTV1,R121BDXPB86E0M</t>
  </si>
  <si>
    <t>B00P93X6EK</t>
  </si>
  <si>
    <t>Classmate Soft Cover 6 Subject Spiral Binding Notebook, Unruled, 300 Pages</t>
  </si>
  <si>
    <t>AEULM3CY4ND6RQZI7TE64I2BNOWQ,AHT3QSBKTAPMXMMZHQYBKPCCXXLA,AFNWEVF5JQ7ENJHBHIHTBYUZBXYQ,AGQNWKU6Y4KUJ5VINPKC7UGSMCFQ,AEPVIJMCNS4OBHRA6D5ZXYVNTXZA,AGE7NMAHUEHPYGY7HXDJVHUFMMCQ,AFW6KM45ORMBEVYBQ4QMSGG2ODOQ,AFWFPCA372BJOQZ4WQNB54ZB2SKQ</t>
  </si>
  <si>
    <t>R1ZMG6JMM25J27,R1EUV4ATCRZ8QQ,R2PKQZQ27VFBPN,R2DVP7WSMPM39C,R1T9AFIN8C42UZ,R1F39THH27Q2Z,R1JSV6H34UH2MI,R1FEDIXZYRE83X</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</si>
  <si>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</si>
  <si>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</si>
  <si>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AFW5XNPYWYUD54B4GHGBC7JTMYHQ,AHTZMXM2QRD5PWVLIPN7FOHOIH7Q,AFQL43U7R2EDDQS2B52Y2UDEC6CQ,AGCP2OGWNDP3H6ST5WI63QKBKISA,AECZMYNKZNRE7CJZQ257V2F3MRTA,AFZ4FBQATW3AY363VAW64PZ73QCQ,AHB4PH45PSYE433J2I3KXWKPFAAA,AG6CCG7PM3D2IEKTJOPSSBWLWPDQ</t>
  </si>
  <si>
    <t>R26Z6SSJJ8MDIO,R15G5H4WP7FUQI,R1APGF7RYJ6OGH,RC2RF00D78VWN,R38AYQ8T47YGQK,RJ855UPV0ZZIX,RBUWQS3IU65ZP,R20GDL1J7ZSXHQ</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</si>
  <si>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</si>
  <si>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</si>
  <si>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</si>
  <si>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</si>
  <si>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</si>
  <si>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</si>
  <si>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AEJ4BLDMPXCI2I6X5JEA52RDVWJA,AH522PPGKMDYNI7VJSVJS3PJBORQ,AGDBGZ5L5LSR7BK7VXLGKV7JJ7WA,AEYVEEU5L6MIQNKW4FGQCANJ6IIQ,AEBYPM6SOKDZXXWGVKQO6QE3KARQ,AHNBGEVBOT7Y7J4Z5AWCSDX35DNA,AE47VUN3SIUKJIBG4MYPFIOCK5XA,AEYDGBWST4L35NTPWB2CS4IRZDVQ</t>
  </si>
  <si>
    <t>R3LRHEV5RKBZQH,R9P75XMCRRIIA,R2CONBLYQT7R1K,R2GAWVA9AW8ERQ,R38DWVOKKMHUBK,R2W4X1BRWCBV9U,R1X9VVCTEHSYMY,R1KS2EJEP1K3AO</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</si>
  <si>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</si>
  <si>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</si>
  <si>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AH6LPYJT5UBJ7CIEWVHDCNQAGWZQ,AGX3GCRGFU4IHAJZRUP655EEGSQA,AHOQRREVPSJUXUYXDOJAXWCTOYJA,AEL5PIUOHBKXOTW3VIO3KK7QLVLQ,AEJBFT4P76EAVJQOHGHTQWW3HACQ,AHVU44QPDJGJJRV2NLDRERCTAGTA,AFUS77H3MU32ZFAHB7O7Q7ZYETVQ,AGHESQ2NH7JIKXLAQ473QVFQDV3Q</t>
  </si>
  <si>
    <t>RS75FOY13AIG9,R3E7YWE1ALH6JF,R2L2RD1CNKUYC9,REHZ3AO9CMIAV,R19S8PMWV5DGXC,RC85YPCMOFPON,R1LU60M8E0H6MN,RRNOZ5CUP4LFK</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</si>
  <si>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</si>
  <si>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</si>
  <si>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AGMK2IKWHYVHPTNZZ27BMR4XRPZA,AGZTCSTDWS2RORRSXFGJ4BP6UXXQ,AEYDEYJFLGKSXPU2IT7RMFTPMPIA,AF3WLQXJTT5YXIF6LDRDNEQSLSWQ,AEUBKJSXZZYMYVQDEKXDJZR4LNVQ,AHCN72JLX2W43COFJHANHQKBU2EQ,AEFZDQSLOAQK43UQQF6SHZUEHDVQ,AGV3GKKLPFN2ILW3XZDNPUMFHNNQ</t>
  </si>
  <si>
    <t>R2YMRG3A0V8G85,R27COSSPQBTUO,R1O5UQG385C46V,R26MFURZRSSHGW,R1GKE5LP5F6CT4,R27JPBJL5CIARJ,ROAF183XMTYOB,RNA18UM3K1AE5</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</si>
  <si>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</si>
  <si>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</si>
  <si>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</si>
  <si>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</si>
  <si>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</si>
  <si>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</si>
  <si>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AEXY2DXZGQDEPR5TBDGEHYB5BFQQ,AGGCO3ZO6REDF65WNBXQ44BXPVEA,AGKZ6TKG3664GMINDWMYRVKX6JYQ,AH6R5WG7BEWKNHVPRQLNPPPEDMKA,AGH5CKVCE4AOOYYHZUNXI5Z6RINA,AGEPGXLHZTDPKQGXC4FIGNYM63IA,AEZDGTRN2Q3JLDVYEKMS6V4GQQSA,AEKXO4Y5DWMWLEINGN5ZUSJ4BF2A</t>
  </si>
  <si>
    <t>R2GO2QUMZFP1CS,R278O60L9LLNGF,R1YZQUQ2V6NQK6,R13KVD5NMA72K1,RAL7X08LLK26F,R2TIGQXINQG5U9,R13L5OV3OFG590,R7YQR5EWPT7UD</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</si>
  <si>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</si>
  <si>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</si>
  <si>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</si>
  <si>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</si>
  <si>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</si>
  <si>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</si>
  <si>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</si>
  <si>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R39KVWDTJLV7UW,R1WL0UPYXNV0DD,R2PGY7OWESCS6I,R26LH8QOEED5O0,R10DQL9ALWH0DB,R1C3VSMXFDAFH3,R19F1VFEULFO9,R1U4HHWBLSHIIC</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</si>
  <si>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</si>
  <si>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</si>
  <si>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</si>
  <si>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</si>
  <si>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</si>
  <si>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</si>
  <si>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</si>
  <si>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</si>
  <si>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</si>
  <si>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</si>
  <si>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</si>
  <si>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</si>
  <si>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</si>
  <si>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</si>
  <si>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AGHTZ6M45GWLTAEPAMM6IEH2BXOA,AGVTW4CSK4PNN4WGW6E2UYMIBA2Q,AEOEJGMPT5X4TS52IF3PJOQ27NXQ,AHJBBEOG5EDRWE3TWLZWZIQ7EIPQ,AGK2S2TC3YVWNUA6ME6NPXSEFHEQ,AGYXHQWJMEIVGPFSNUOON3CFXN4A,AFYRCVBOUMS7NDZBSLAPKGVNLXJA,AFOKIAQZSW4G2XVCTMCKDBKHMWGA</t>
  </si>
  <si>
    <t>R1N3LBU331N1YS,R2NMV5Q9AYU4RM,R11KVGFT3HQ3AS,R3GHP1CGUXLWU3,R3G1HG1GBQSQDV,R3KKDRBZBH0TFL,R2PGSE5NZMJR53,R3SS3G4T33J3WS</t>
  </si>
  <si>
    <t>B07YNHCW6N</t>
  </si>
  <si>
    <t>AGELGKPUVEJXOFDB3I3OCEGLRHAA,AGURDYN3ZRF6E6XBIP3E67PNKHKQ,AEQZ7R5E3KOSW4U65S4HFY4TOISQ,AFIUBVJJSLGYNID7GWQQHPE3KSXQ,AE565UJ6PONRGUN6Z7BBE63X6D2A,AEM3OIJTDEQTCUKSWMICRKOFPISQ,AE7ZZAYS6ZDZ3PQEPKBKRPZKQIIQ,AEPUJDSJZGXDU3PM65QI7OECGZXQ</t>
  </si>
  <si>
    <t>R2NBHF3UEC50C6,R3ENGSS93WOPV4,R1260HX2KSZV0W,RDCOOX58V6318,RWV1P8F9DC6TT,R1FIDRTPFM02B2,R2K2IBAH6ADK2E,R2FSR8AVBBDIQK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</si>
  <si>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</si>
  <si>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</si>
  <si>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</si>
  <si>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</si>
  <si>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</si>
  <si>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</si>
  <si>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AEF5YBIELXGHKIQUBYBHTEPHHAHA,AETP2GEWPZZBFPYMEMT7GSNYWYGA,AH6PZK3J5MOWJGYL4TNLJEOQCFEQ,AHHV6JDMQT4XARSRIQ7QVIJVLZCQ,AHH25W6KHMEYNBKGDDRMT4VJEUDQ,AGKFR5XM34RLI4CEM5ZA3C2Z3OMA,AEV4TPYJS3L7ZBGHNQ2QFYSOKHBA,AGSFY2HVKGNNWGDB3JVE3ILC6CCA</t>
  </si>
  <si>
    <t>R37O1AOVLZR8TU,RUYL5687EN2BX,R8U5WNK0AIG7Y,R3H9P56ULTAQPF,R30PHBPIAKX58X,R21C69PPTIH20R,R32PBJHMTKPBKA,R15OREDN2ZTOEY</t>
  </si>
  <si>
    <t>https://m.media-amazon.com/images/I/715D5RP3RIL._SY88.jpg,They r super  good..Love them,Nice,Nice.,Good product,Bahut acche lagte Hain,My daughter liked these acrylic paint tunes. Nice colors,https://m.media-amazon.com/images/I/81KRMZJ2LRL._SY88.jpg</t>
  </si>
  <si>
    <t>B0BHYJ8CVF</t>
  </si>
  <si>
    <t>AHRVMPX2FGGIB5LCJFVMAHO7JEHA,AFG3EU556AXTCQXSTGYD2ACM5H6Q,AHW5MLVXYWBRYXXWXGQEH27GVVPA,AGD6XZR3ZUKMJYLBUAWUB4B4YLMA,AHNLTOBDXT2YN4GT5PH6FCZAYZLQ,AHDH2HUAAI2BUJ3DOD5HUQIG3EJA,AFVSLNLGZJITGITPXVRIZPHFK6BQ,AED6JXY3SFVHOYMZM4MBG6D2LGAQ</t>
  </si>
  <si>
    <t>R29R3M1OPGKF30,R2EA2LLSJBRXSC,R1AWRF1U7C7UME,R3UF71OXPULBHN,R2DIUZDH7Z3QB2,R1BUOT39KDHX4R,R2X9N8M3OSTGOH,RA12UNLR8Z325</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</si>
  <si>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</si>
  <si>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</si>
  <si>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</si>
  <si>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</si>
  <si>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</si>
  <si>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</si>
  <si>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</si>
  <si>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AE2XBDOYDMXVHS6NWFKR363SXNEQ,AFEWNQ3WHCXFV334RKDY6TQV5F2A,AFYHSM4NZORPAYX4P6XIV3OPZE7Q,AGGJTBH2YKIJVXXHKKLZGI7BDCMA,AGZQ2GV6RFFSGSEEGZCEA55XSYKQ,AF6RMANVDWWGUPHGAQGEI523WDTA,AHUDYFZ2QJF2XQNTH6OYYHJIDGHA,AEOJR4XRHE3AQOTMVVOIESTP34IQ</t>
  </si>
  <si>
    <t>R3TGQK7IIJLS03,RUOMB8W6YK7QR,R3CFBAHDNZG57Q,R1C5UGJUKUS15H,R3ERTH3R5JIJFV,RPRA1IC9U989B,R2WCM1JXL4364G,R1UCY8XB55U6XH</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</si>
  <si>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</si>
  <si>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</si>
  <si>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</si>
  <si>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</si>
  <si>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</si>
  <si>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</si>
  <si>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</si>
  <si>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</si>
  <si>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</si>
  <si>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</si>
  <si>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</si>
  <si>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</si>
  <si>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B08KRMK9LZ</t>
  </si>
  <si>
    <t>AE5B5BRM3KRUUMGH2DOGYGFHAEAA,AFY5TPNWXE2RPD5FGQR3WHF3J27Q,AFH3LWABFWVDV36O4EA7EDMVB7OQ,AGVLQO56YOIYSE6RU3B634QL325Q,AE56AJOPJC6V2NF73NNWOLPERPXA,AHWBMGU2SOK2A2UZBXGWF5O7QCMA,AEVYMGVYSOXKLLJGQNUBA63NQXOQ,AFT7U6QBELQJ5BQILAGPDITY26FA</t>
  </si>
  <si>
    <t>R35P4RV0EBJYMG,R2O1Y08F8IMHQ4,R6V7QSZXNVMZ1,REQ2U03TENWZ5,R2PKT81AEN2THV,R9ZTXWWLOMGJA,R1HS0F8PB696H,R2LQX411MJOWYZ</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</si>
  <si>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</si>
  <si>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</si>
  <si>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AHIZSFJAXQCBI5OCUHJFSGIARK7Q,AFVRWGOEBQKKF7RQOZTUXZEKIBVA,AE5S6YA36LI6NLAPALMF4AY5AZ4Q,AGMUT37GOKFEAYGAMGAFXJYA2M5A,AEXXGQOF7CTRUY5RYCD5RLB73BWQ,AFAEKGGAPT6K7N6BNE5TB3CWZ4MQ,AFSN5W54IFWZYEVIOUNU7NYT7ZLA,AELB7VZWZEFBZAOH33CHYBJ2OF3A</t>
  </si>
  <si>
    <t>R13B5RZ3XMANFO,R2GO21J4ID21ZA,RTM2W77UCIN1G,R2LTFKUSNDR93Y,R170XLDGS3W2DH,R4U8VD6OEEGE4,R36S9O1V8N2YVM,R3R7LS0IO8KO0S</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</si>
  <si>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</si>
  <si>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</si>
  <si>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</si>
  <si>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</si>
  <si>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</si>
  <si>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</si>
  <si>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AG726NQTX4GKLFNXFOAQBFA6JQGQ,AHAI3QJ4Q5GQAQRQTSJGPR3BBVYA,AETDBRTOHY56QNWI57VHDA2C57HQ,AGLQDF4STKEC43X7AGQ4HR6SFKFQ,AG4KWB76KAF53ROOZQ5NG4KEAUIQ,AF3G3VBMX7MF3ZNHNO4C737BYZVA,AFALR44LTLTN7PHHQNB7HJDZMEZA,AE5WPJODNCWCZCMCMMXZ4DKDVIIQ</t>
  </si>
  <si>
    <t>R1CJ0MB11B1FIY,RIDJYDQN13E73,R34VA5BFT3PL9D,R1P01XZPNVOUL6,RZBWQXTRZLTAQ,R3TR96F911X3VY,R1UJODUANPA0J0,R2JQLH3JBPGEJ7</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</si>
  <si>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</si>
  <si>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</si>
  <si>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B09LD3116F</t>
  </si>
  <si>
    <t>AEAJ3Z2IULDDDQC7KCSUIC62M3GA,AEUO6UO5UQUSD4SLP3YJMIP6BOWA,AE5LG42YQKQ5MSEFHFL7N2AIUGQA,AGBOOOPREO7W2ZYNMUBO63UNF5LA,AG2VIEGXWD4W3JNOTSCZR5VU52PQ,AGDKUAES3AEKOQYGU2SSSDV7GGNQ,AE5UIXZIYQZMWTMJQNMGSPZKNUXQ,AFBLE3JAWJK5XQJTOQHYLKNJX3FA</t>
  </si>
  <si>
    <t>R36Y9I6V38K4CI,RSVUYAJ0BU54O,RQCS96BTP35A9,R2KWQCCKQIEP62,R2RCVI71R2P9QI,R17SDYK2YOVXU0,RX8EJPUCGLGYM,R12Y07JTP88MO6</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</si>
  <si>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</si>
  <si>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</si>
  <si>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AGKIML44ZYBW3KKQQ6NNGHOF63EQ,AGJRLOKQPBND2JW7QDUL5U5MY5OQ,AGSJ3NH4VK35QJ2R3SIOG6PPP4LA,AHQR6R4RUMMQMBKTR7ZIOCSFIBGA,AGYWUI23AWDZSGA66PMAUJ4LJWTA,AFGG2P2ER6TDPATVVAMRSJNSHBKA,AHZXNS63DN6MZDH3WSKYRLWSG3DA,AHZEXACAG3YWARLUXFF6G3LK52AA</t>
  </si>
  <si>
    <t>R3P3UORQU1RBUS,R2HBDV18FAU41T,R8K9J0PO0U7SZ,R3DVQHUR48AQ50,R299I3R11BG6DW,RB4G46R1235AZ,R2BTB8CU6EX1ZM,R3BRKYAMSBIRZI</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</si>
  <si>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</si>
  <si>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</si>
  <si>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AEX7BFQ7AJA6LRX42T72KUOL5UVA,AH5RMYKZKKV4XY26DP4D44PIKESQ,AGV3XFWGIUXJHLG2TGMUOMPRHAFA,AETKISIGU4D6AWWNZQMNWVRWOJ4Q,AHJOREVZKA5XCCFUV4QBFLNO5GEA,AFJKLPLG5YPJLSF6BHH4W2MJI35A,AFYR2ZQMPQP6L5377C2CDAZNYAOA,AHV6MRKEUBJA3I3DDIBEB5SNNWVA</t>
  </si>
  <si>
    <t>RXQTOG0MDLE3A,R1VHBXS1C5UHWA,R2B1K6QHH8HZMB,R1HDUYLE83VR3D,R8R0S99ZI0KQV,R3E4NAR8EOM44W,R3R6G8YFZJEHDX,R2GX99LZCQPVTB</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</si>
  <si>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</si>
  <si>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</si>
  <si>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</si>
  <si>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</si>
  <si>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</si>
  <si>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</si>
  <si>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</si>
  <si>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</si>
  <si>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</si>
  <si>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</si>
  <si>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</si>
  <si>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AEAHQT2GADXG7O5HE362SSWYG5TQ,AFXIZPXW2Y4UA5NWS3EEQOVQGJZQ,AHCUW37ZFHKL7ZTUFAAOFYKTCQNA,AG2MU763T3BPRZNAXR3VCD35A4UQ,AFTZLBOMSZSCBJ7CK5VXRSA6FGMQ,AGGY6AIN2TRYYC62GJQ5B2Z6ZNCA,AF3XNLNL4NT6ZSZUXYXARJAWYFPQ,AGKYWFUBZOSOAMI4I6YA72S6I5QA</t>
  </si>
  <si>
    <t>R2FMPKQXCZIRV1,R3B9RMX16ONMZ,R97EXY4ON0ZL7,R1KUI19PS7DV2O,R6U8VVIZKHF7Y,RYG609Z9J78L1,R3JITXTZXXJC25,RG6KQGZF3D6EB</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</si>
  <si>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</si>
  <si>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</si>
  <si>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</si>
  <si>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</si>
  <si>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</si>
  <si>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</si>
  <si>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B08CRRQK6Z</t>
  </si>
  <si>
    <t>Electronics|HomeAudio|Speakers|SoundbarSpeakers</t>
  </si>
  <si>
    <t>AGYLPG3HSE4P53V3EB3MKLQ7KLTQ,AFXKSM63UF5OAWWNXC3BB46V2E6Q,AHGZZFMXCGD7QFG2Y44DLYVDGPQA,AHNNXK6R7H6EEBQ2BZE7A4HIFWZA,AGWYUX5PXASNTNHQVVFV6P5QRFRQ,AFAD7OCCGIXRKR3RT4KLNHPJKN7Q,AGYB2YEGULFOWJP6KAAK37LUEPBQ,AGDA7CERL2POC3BWBG3FR6XKGVVQ</t>
  </si>
  <si>
    <t>R15LP4CHWX2U71,RNN7UL8Y8WODW,R1HRCJ7XQY80Z7,R1P0HMRSS4MV42,R7X57IG9SMZ9I,R2LRVWCRPJU2HW,R14DQ7KNNHLJA2,R564J6V9I533Q</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</si>
  <si>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</si>
  <si>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</si>
  <si>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AHQWVH4J5YCLOZJMQJTB3FKA66YA,AGTATACN5LUOY6XTHGLDJV2TV7JQ,AGOD5XRGRJSYCFNFE2Y2IVAVS7AQ,AG4QBUONWQLCCWRCXBA6GKTIPGUQ,AFQVO5Y5V3FU7ISKZOPTHKBH4QEA,AEYJEPMQRPIGOQK7HFIX5BEYON5Q,AGVCOM3JOAPMV52YKVWPCTKFVWUQ,AH6XUPCGCWOG63XDNA4PRPWFX4XA</t>
  </si>
  <si>
    <t>R1V27KSTIYDLNO,ROMIRCTILGR1L,RJEZREZBPBIOE,RD6B051DBXTKA,R393QKRRRTUDD,R19F9OZQQEJOMR,R1EQ9Z8CW9646C,R2T9D5WZDBILVX</t>
  </si>
  <si>
    <t>B08Y57TPDM</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</si>
  <si>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</si>
  <si>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</si>
  <si>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</si>
  <si>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</si>
  <si>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AFSWMOL6CDK4XP6ZX7IGXHM3GQXQ,AFFY3SQ62GIH6BU7WW6J3VIEOMZA,AHAMEHZNYR3W5ZYHIBBOBDRAAVNA,AENGEPMLQO2XYSN6FEO3FU2XOSBQ,AH6BVEKL7FDXA6ZNWZNSLUZJGPUA,AEEJESI2M64R6WO3LQGYW2J2VYGA,AFH3LWABFWVDV36O4EA7EDMVB7OQ,AFQOC7DOYC5GZ2FT3O6COXZ6VLRA</t>
  </si>
  <si>
    <t>R1X5M1FCOWKT0B,R3S0NP80Q732UM,R3A9W4A6KUCBJE,R3UONEK0PLA01H,RCN9YFDUB1BZL,R1AELDOYHXC120,R3N7IVWTZUMGDK,RM8NC55MRQ6V9</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</si>
  <si>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</si>
  <si>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</si>
  <si>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</si>
  <si>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</si>
  <si>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</si>
  <si>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</si>
  <si>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</si>
  <si>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AFFITBM6PHS2QO3SI23K6T5FZJYQ,AEW7WERXDAVF2JFHMPDWI2R6EWLA,AFVSNKZX2D322R5L245E7JBPXZPQ,AEIBWLUGRBR5PDQLXFISBUHOQI5Q,AE2MN74BM246562VMYFMSEFSTAJQ,AEIZWS5HEDO6KUUX3B2GWNI6LVAA,AHU7LA2O5SHVZMSFQU72YATBSO5A,AEBZ5HFJJPYLJAJL6YPW5B5TNSPQ</t>
  </si>
  <si>
    <t>R30IUGWUAWZ7VQ,R2YU0RDOUNLB5M,RXK8OJ3F42ATY,R2M9M458Q96FUE,R3H1PC871H1GM5,R1K9QL3Y422K6J,R3C4RMUOAJHGYO,R169IX82EZNIGB</t>
  </si>
  <si>
    <t>B07TMCXRFV</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</si>
  <si>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</si>
  <si>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</si>
  <si>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</si>
  <si>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B00LZPQVMK</t>
  </si>
  <si>
    <t>Parker Vector Standard Chrome Trim Ball Pen (Ink - Black)</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</si>
  <si>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</si>
  <si>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</si>
  <si>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</si>
  <si>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</si>
  <si>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Electronics|Headphones,Earbuds&amp;Accessories|Earpads</t>
  </si>
  <si>
    <t>AFCUW5JX2EZRGRGNHO65DGJ2ZNXA,AEK5ZL5CKQD6YJFWXH2AWMYQ5L3Q,AHTPC5KX6RHKRPKQ3RRUF7ECBUTQ,AGCB4VTTLQMUON2RGBTNCDTTIRVA,AGQ4XHSMAMTMH3AKNOVGTURDJLDQ,AFVZGUHN6ZIFJGIBXSBAFVN23LLA,AFQT3KCDEBTI7PX2J4W7P3CRNQIA,AGPMBJGS7TX4RMXZRT2FILK7ZWLA</t>
  </si>
  <si>
    <t>R2NZAVDD3V0QHH,RH94RL6QTX9ZG,RPERYOA7LX9AI,R1TOKDZGUZS111,R1JDICDMH5NNRY,R1VM1MXG5JB9MB,R19JHRALQ1YOQ3,RT2PBCZXFIDGN</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</si>
  <si>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</si>
  <si>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</si>
  <si>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AHBS2L7JPLUKRD5ZJQVVSFJ4LNWA,AFS5B353QRCCSU47ZJP22D6VGOPA,AE4IOLUZBOKNPMKOWBH4NSBQANGQ,AGW7EVQ7EY3BS4JCCXZ622IVSSSA,AEGALBMIH2REIAM54HH446CXCAFA,AHZ5C4DKZMCI6CTANLO3RVEGSSFQ,AGF752ZU5K45Z2R6A7PZFIVGC7EA,AFTXFBWO4GE62ATLVMHKDCZNRA5A</t>
  </si>
  <si>
    <t>RGQ39S8C5PP47,R3EJOUTC62KKUN,RJ8QD3DJEQ5JN,RW1HT9YU7JHSI,R1AP7ME9Q3JURN,R1TOT1Q6G43B7U,RH7QC8KMYJACT,R1HRQS0EW6WD1C</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</si>
  <si>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</si>
  <si>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</si>
  <si>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AGYJWE5KU7LQVHHG3UBK4DGPWP5A,AFAW4JGIBKTJDQE4EHYSG5PTAOOQ,AHJW63Z3OYPN456LWSNIFUY4QHBQ,AHX4QZLN7AZB65JUWMDFEDFMXDNA,AFCJIUIGZNR72BMVUBH6QSOJML4A,AHODCGFP6G5DRC3ZJONS3SKGNYUA,AFBRSDA6IG6CQY4IGPKXUR4ESI4Q,AFHI5YETSSJR7CTVO2PP6ATKWBBQ</t>
  </si>
  <si>
    <t>R1R5HVWWX3D0P9,RRDFD5UYQWGA2,R1U2VOC38FXAK5,R3JUHPJLOMYOTC,RZZ1KIFLBPEDW,R1D9GKU0IJATXF,R3DFY4QAXRWGIR,RQGX2ONVZ89F8</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</si>
  <si>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</si>
  <si>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</si>
  <si>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AEWMPPA26KJIWQL2VJLXEGGYGXMA,AGDRZZSAOT7UAMJBMLYPZYDNCJOA,AEHT3UW6AG4BFUEZQY6COIDBOBGQ,AFP4K7GIXSHORXZ227LZN2SROSSQ,AHJ2Q76VFBFNGG73ED2KVXOPNHFQ,AGNIU4W6TXLMBMH7JQ4I5ICZ347A,AHF4WTXSJ7OWJ6EQ2TDQQB4TGRQQ,AG2KUMJ53E7NT2N7NZSOUKNT7CVA</t>
  </si>
  <si>
    <t>RS93FM8EGCGVK,R2H6JE1EKT8ABD,RVNAAQ2FDKBI9,RH47AG02THZJ9,R3LS2IUM23YXEX,R3RKYBJ36UG0KS,R14ODWGQZ7FOGH,R3THK9M26CIDNQ</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</si>
  <si>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</si>
  <si>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</si>
  <si>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AE5D3EMPETKIA4VU4SZU5UIHXKQA,AFF76KWKCMR6GNPUXKEBO3N5YTZA,AEXM7ZELXVFNAKRTVDJ5RAK42KRQ,AHYHKNM6SBOIEHGTSR3YR4QMEZMQ,AHYDPSGRW6OTHG2H7LYZVV6SHZ4Q,AGQQ5W4LCISBHXT54SYYCIS75C2Q,AGLAQV6LP4AXJCMGURQX3OUNTYJQ,AHTBXGFU2EAF5DIC3PT2MVAN2BFA</t>
  </si>
  <si>
    <t>R39PYNXMLNEIYW,R3AMNR0LJWNAUU,R2P5M80U8OL9OQ,R6IL66UV4Q64X,R1T1HIPZYE4LDI,R387TYNEGM23O8,R337P06I7YZ3FT,R2MI5HSUR25XG2</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</si>
  <si>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</si>
  <si>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</si>
  <si>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</si>
  <si>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</si>
  <si>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</si>
  <si>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B07NTKGW45</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</si>
  <si>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</si>
  <si>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</si>
  <si>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</si>
  <si>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</si>
  <si>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AGUTG6MZYET7MPUMPQXFLSNBEVUQ,AFN53ZMEK5W2MWJW6E36M4ECOFDA,AEJNJQFBSHNGTZ2KLO2IRH2CHSRA,AELJOMTIVYFHQKQIHAB6DVLU65AQ,AFWZSY64MPBL2AJQVIINPMPZBS3Q,AGCQVRAHII6LOJZ5HYLKVZTHACTA,AFKXQZUR2GH27ZHONXGHHK7SC26Q,AHZAJIIJDRADTHCXCEM6QEKG5ZUQ</t>
  </si>
  <si>
    <t>R16URT7BDNOV2D,R2YWPNEAQVJ9ZA,REXSBUHVOE0WE,R2RUHQW0ZWPFCE,R2NSG94BDOKV6F,R3PCRURZ1LS5JQ,R1FR7S9JNBVXBT,R29RRJ2OJ6GC7</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</si>
  <si>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</si>
  <si>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</si>
  <si>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AEHC7ITQUJKLOGQJCAA6Q7V63EVQ,AGCW5OYJJFDRSHITPNJ2NGJO37XQ,AFCDWGFZNA55P5RZVVADKMJX4TMQ,AGNY7JE5TCQDY3MEVOEVAAA4C3XQ,AG72D7R72T2BX46FLNTAPNAVHNJQ,AFOTA6QJ5UKQOBJ5APZRDK3GVOBQ</t>
  </si>
  <si>
    <t>R1AKJKNRBIBCV4,R2ZG9F0E80XAWQ,R39LC2YR7L3N4E,R2ADNFHJ2J8A7L,R3VV8VK7HOOYQS,RXGEG3BUDZOW0</t>
  </si>
  <si>
    <t>B09939XJX8</t>
  </si>
  <si>
    <t>AGKT6MY3UZFPKSYVU5V7IOKJKMMA,AEMPOEDWHUSVZ4K5B4NSUITJN44A,AHPG3MJMT3RKYFUX36KRB3EDGOBQ,AE5GMXIOYRAI3YQEDFM4W22P6SWQ,AGHSVMFIK3RXOK2SWFPWN5TZCJKQ,AH7JVRRT5TX4TDCA3XS2HEYQIITA,AGNNU6V5L7VGIRYQ5XIJ7H4VONBQ,AHD2UUIFWNHDJHVXLGRMPLBBHSAQ</t>
  </si>
  <si>
    <t>R374DNITJO308B,R39OSBCH26FDGW,RFTP6BKBX70WI,R1VHLDAFRQLBMI,R36AIOIL7WO6HZ,RIVLIRNSSO3M1,R3BIRKRJLDWL46,R1N8K5CG19N1KY</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</si>
  <si>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</si>
  <si>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</si>
  <si>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</si>
  <si>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</si>
  <si>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</si>
  <si>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</si>
  <si>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AHWQQLE2M65U3ACAYST5FUV4UPVA,AFYWJTX34TSDYAHOCEDFBOESDBLA,AFTI4PPEOUKIY7E7RZNDGR36GJBA,AGIL2YVZAM2EISWCWKZ62NRHRQTQ,AGOLIHXYWOUK27IL5A3NHNA4U6FQ,AGPAK6ELVZPVKQ7GEZ7IUHNK2C3Q,AGFVR7YLNWBVHZT7ZKUMA3OUNIOQ,AFQLEJZYWVOJCCO5THP43JRGYB3Q</t>
  </si>
  <si>
    <t>R24LA0QD5OLK8G,R3Q8NDQHWTOEMA,RLU72AJAAOA8D,R2Y2ISC0E5DQJ7,R1VS3VC0CZ24XB,R2787ZH86GWL84,R1VDA6PEVBN4E3,RWWGO6H2DZMYC</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</si>
  <si>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</si>
  <si>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</si>
  <si>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</si>
  <si>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</si>
  <si>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</si>
  <si>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</si>
  <si>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AEHCVDRO2RQCQNWQH25CS6227BOA,AESDNVY2THX3KM33O7EBVYFFW22A,AHRITLVMUVOKHOZWEW7EX5LIHVSA,AF5UHHQGO6G4D6AJ4QC3HFU7QRAA,AFZNCL4GFSQONZC3T2E6CWDOOJ3A,AGQ33QFV6YITBYDD7Q5UZB3KPVYQ,AG726ROK2TXYFZYOHF56OXEQEVMA,AEOF6N7C4GZTUUR3VXU577V4K2XQ</t>
  </si>
  <si>
    <t>RRJFTC0VXGP9F,R39JQE75EPS5DO,RUZV4DZKBFJGE,R1SBQDN9157ZTO,R1O8LE9DENM39V,R1QGJPE1M4YZKR,R240LL92WXKRRY,R3GECDAI29GH5G</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</si>
  <si>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</si>
  <si>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</si>
  <si>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</si>
  <si>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</si>
  <si>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</si>
  <si>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</si>
  <si>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</si>
  <si>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B0B5GJRTHB</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</si>
  <si>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</si>
  <si>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</si>
  <si>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</si>
  <si>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</si>
  <si>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AETHN2CGVNPVX5Y6SAWO6IO7QOEA,AHWRHOUQWASZTLTB4CLOJIDZYPBA,AGQS7A3QE6JORKCGQ3K2J3Q7NOMQ,AE3IMYWXCNVEMIF3ELZZDGDXWKRA,AHSRJIWSBOMVKM6IWI4M64I3V4AA,AHQYDF33TO55QZY3STKUBB2WL3ZQ,AFP4IFI6O7PUAZ3A3KONELUOBGOA,AEFZZLVLJSICGSP4WDGTZFSDF2BQ</t>
  </si>
  <si>
    <t>R2RDB07DGL4GM9,R3H2WY92CQUJMX,R2LDUGW3VRNHAB,R1LRB29GJ35245,R2S4Q38HCR9GEQ,R34PYQGTCYUFYB,R2FNNM6IUQZGWK,R3GR8P4J5HK9VV</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</si>
  <si>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</si>
  <si>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</si>
  <si>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AGWXUDJLYBQYBI5O7UHDK6QW7FYA,AHYBJJUUPQJTFXXO54OQ3J2D4N4Q,AHME467G4UTCVM75WV6LUC4H634Q,AEW5PTYK4UHR7B65WM4XTZLBYJZQ,AEYADIPLPA2P6QH53K5OLKRQS4MA,AGL3YL2HVMSNJ6JQ5FQ6HGAZEJPQ,AGLYEVGC2CQ4B6K7ZLFC6HKRXHXQ,AHL6URBGFQRDUNFGH5UCW4BGF4FQ</t>
  </si>
  <si>
    <t>R2LRRBAFN6I6AZ,R1FBE05UZD56IF,R1IRK5NMYFJN5T,R69JBU6LC4NYC,R1ZEDLFB9T6IJU,RN12RA7AP349F,R1OGL3O5NB3GXJ,R3JRPVNGDP2W8A</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</si>
  <si>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</si>
  <si>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</si>
  <si>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AFZ7BSWDEUCVHARR4CX2UCO5VZEA,AHFKTS4EHCDCYQS425TALOSRSNHQ,AF65MIICMJTPBXOMJVXMRXJO564A,AEUDRXQAIOQFAJMC2HXHA5I726VA,AGHNUCRUYQXMP4652XV7ZVK5DPMQ,AFJQ6LWTWGENRRJXZLWWX27YREJA,AFWKRJGICXU2EXDCHLR5AXVCMQEA,AHFOGTDIQHP3LINYF4EQOBZ6GKZQ</t>
  </si>
  <si>
    <t>R1VOPN2U7TR5UG,RCVPU4XZ7O68C,R3AAGR6XT4RZOC,R1D1CF1TVUQET4,R2ICO6IKYO6I6A,R2JZS7D3SMFU1T,R3FZTFENXGCM9,R3TK26WSQHBGNK</t>
  </si>
  <si>
    <t>B08WKFSN84</t>
  </si>
  <si>
    <t>Wayona Type C To Type C 65W/3.25A Nylon Braided Fast Charging Cable Compatible For Laptop, Macbook, Samsung Galaxy M33 M53 M51 S20 Ultra, A71, A53, A51, Ipad Pro 2018 (1M, Grey)</t>
  </si>
  <si>
    <t>B09TBCVJS3</t>
  </si>
  <si>
    <t>AFCN4ZD2X2EVUUDSG4BMFT7YJA2A,AHDHRPKNTBSBYA3MRM5PYQVL32NA,AHVUIVUWUFPO7Q7OJKIUG2DA4BFA,AEXIJCTRTURULROTIL72CGUX3K4A,AH227Z3F4JYYTDOQOAYSZKNVWUKA</t>
  </si>
  <si>
    <t>R32FKIYH8C9GMX,RYBDLIADVEHDR,R3QUBDARIE2ZHS,R3V1NU4NDXXV74,R2FJDY45GI3UEC</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</si>
  <si>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</si>
  <si>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</si>
  <si>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</si>
  <si>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</si>
  <si>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</si>
  <si>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</si>
  <si>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AFMYEBPS6GDJSJNW3W2LA22EGVZA,AGYRWNDZCQ4RHAQ6YZIBCQDFMH7Q,AFNLLROSLYHITIEK3AUCH7F67BDA,AH2I7KKNEMSGES3IVG6KQUBRENCQ,AGMK6A2BENOKD2ODSRVUFWWC5G6Q,AHCOYDQNZS4UUSG6CUGPTYFADJWQ,AEIVKBCTQJGOIDNCWIZGMGGBFZKA,AEBOS67PZZ65W6MOFB5TLA3UMHIA</t>
  </si>
  <si>
    <t>R1FUZJ0GWDCLUS,R3VJ1YSW5XZI0D,R2659C1LEZY2BE,R2SCWNAAVSIAY,RUV07628Q4D75,RZ10G9SIHUWRY,R1I8JVDSJD2ODS,R3NGRQVZQY9RYR</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</si>
  <si>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</si>
  <si>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</si>
  <si>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</si>
  <si>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</si>
  <si>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</si>
  <si>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</si>
  <si>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Electronics|Cameras&amp;Photography|Accessories|PhotoStudio&amp;Lighting|PhotoBackgroundAccessories|BackgroundSupports</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</si>
  <si>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</si>
  <si>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</si>
  <si>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</si>
  <si>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</si>
  <si>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AFXZNVON4LZKKL23DAL7IPT5ZJUA,AFSZKLP7O5V7SHFKRIC5YGKLI6VQ,AGNJT6MCU54JSU2MDPAUHNVVMPAA,AETWKKRH3YG3TDQPRO72TEEGPBIQ,AEK4IBLWWLNYTV5TXRAIVIDWDJEQ,AGEU6T4TWEHPJGK7WYQEINX4NTGQ,AFIDAKZO3JJUEQ5XHV5DQFPWMWUQ,AGC2NONP26AGZYB5HR2FYRMUAJPQ</t>
  </si>
  <si>
    <t>R3I568NWPF5187,R19KS9NAHZME09,R384JBLG7VAYNP,R3T6PJ40WKL2M2,R2HOVG7RABKNQ7,R2PVJY6ZKTLSAS,R2PIAZDEUTARUA,R8S61DB3WGBVT</t>
  </si>
  <si>
    <t>Pages are small,Okay okay,Best product but size is too small,,Quality is goodGreat notebook,Beast paper and spring,Good,https://m.media-amazon.com/images/I/71wZSQwwaGL._SY88.jpg</t>
  </si>
  <si>
    <t>B08461VC1Z</t>
  </si>
  <si>
    <t>AFTJIOQOYRDJGI723DK74GWNDZ2A,AHHUIFGGDKLFQ5JQ6GKTCFP5ICTQ,AFJ4RYVZPFVURFU2KARPMUWJHY5A,AG4HRCTC3U32DT5KTF5D2KYASGSQ,AFXXUQYCEVF3LETU5PSA77TAE5FA,AFKQ3TOYUPI6L7KPMRWMFU26JUMQ,AG4FIDFQU6LP6QMFQY53VSV5JYXA,AHWPQ2ZMZFHAYASC4DS6LFCQ4D5A</t>
  </si>
  <si>
    <t>R21X3T7OXJDYF5,RFZ7PECSOYOD0,RCNWHX6JCJZ24,R13B46MR7D4UW6,R2WIO7GRU4X1VE,R15WY8KFOZPEO0,R1GZSDMDXLI6UA,R2GSFMREX0SZF0</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</si>
  <si>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</si>
  <si>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</si>
  <si>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AGJ2FUFEZ6Y65C3CZA6XJ4J74NFA,AEOMLWH4R5GQ2PAEYWT7DXBDIDFQ,AGZSGTXSS3U5JRRIRFWBTC7N37VQ,AHYE53BX5R2BNJHNSISJLEXOIAPQ,AHXUXPQFBUYDK4PEVU2BEKXMY4XA,AFN3Q6PA5YJYY5MW4JJW7KD3CFMQ,AE3RFRGO7TRR2B3HPMSS4UGJZDMQ,AHKSCTFHQOFIBISZ7QXIL7KOIVGA</t>
  </si>
  <si>
    <t>R1JB53IQ0AXIHW,RPKOAVSXXPSKU,R3AIW6ZYB8OS8W,R1FANNDP3KWHH8,R2ESITUL5GM8WX,R39Y7SUMSOWEBW,R6EAH6XUMX4SX,RXPO6LV61TV1T</t>
  </si>
  <si>
    <t>Standard calculator. What you expect from a 12Digit calculator. Nothing more, nothing less,Excellent product,Good.,I Like this product. The product is genuine onky,Super product,Very good,Very average product,No issue with the product.</t>
  </si>
  <si>
    <t>B07LFWP97N</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</si>
  <si>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</si>
  <si>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</si>
  <si>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</si>
  <si>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</si>
  <si>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</si>
  <si>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AFVTO4K2IG5AYWZPOAEA2QGPZZ4A,AHWTCTHLUKPJP2IUI4BQMHLGSEAQ,AHAPQUB4R4LW5DVZEUNCXW3PB5BQ,AEHTBA3SGAOECHU5ZCSRUW4NUGLA,AETY3ZRXJNRJ7NEK7BMH2XXO26KA,AGLWKVJOI7HQ24WJBODYR5E556SQ,AEH27CVZQNPB3YDLTNLPLCNNMKOQ,AERPXYDL77A3TGZVEC4E7COXPNJQ</t>
  </si>
  <si>
    <t>R37OWPWWYU7L3G,R2AQ3J8DYODY55,RA0RPO7G5XXOL,R1FPO08RUBD4EV,RY9JUX3BONIOX,R39E5IAGZK66QW,R28QG0162ONGDW,R1BZN1SP6YIRH2</t>
  </si>
  <si>
    <t>Good,Amazing,Nice pen and keychain,I just live it,This is the best thing to gift other,Good,good,I bought it for my sister's Kid who's 11years old because he has a wish of using Parker Pen. So I made his wish come true.</t>
  </si>
  <si>
    <t>B07W9KYT62</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</si>
  <si>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</si>
  <si>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</si>
  <si>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</si>
  <si>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</si>
  <si>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AGTIINLWR6VP2OSW5R25BYBG5HLQ,AH3GNW4PAYTBNJZT6ZQBT3734A6A,AGWYCIPKHZXJUZXRJ7EB4TAH6OVQ,AFLHRHONMOZXHDC2ZOZHFL4YJIQQ,AFQV3ZTQ5BMBAWI2XBAE2KGC4KUA,AHGYV4BZYGAHGRKZJ3B56CVDCKLA,AHRBCLLX7TIU43LLXCP3GSMLMN6A,AHPWNTIG3ROOC7L2MFN27UHBQ2CA</t>
  </si>
  <si>
    <t>R36ZW65JOPFS8L,RAEGRKQ26HAKB,R3U1GKVTCQ21OO,RAHRN3DS37LUC,R176NMLL4UKOG4,R1OZH39239I73K,RS9AG75KQ5ZWV,RSG6CEI9TVLPB</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</si>
  <si>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</si>
  <si>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</si>
  <si>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AGNLXH7GFRBUEG3GEYNDW6B6Z55Q,AFMRUR3XGB44Z6JGCPGIS6B7MXDA,AGERS4EZVITFCCWLQIZ7P4XAEAEQ,AHEYB5YSDOJS2CX5ZYJGEGSQ4JEQ,AF5EHB4Q72MUV3PTDIRKOU6RZJNQ,AGPBIM77CMHJZPR4GROXSNK3GOFA,AEQ2EQIV34AERSJYG3RO5D4RPS7Q,AGZQCU7SW5KKYPSR376PM6UUQDAQ</t>
  </si>
  <si>
    <t>R1LQVBM4K06W5S,R2JOL8YUJPQPHV,R4GYZF4RHILFG,R1N31UERSTNV5O,R2MUNSVDTDZEWJ,R1KOFVG8EPNCLM,R2COFUCWX7JY7G,RFCY28Q2RJYLY</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</si>
  <si>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</si>
  <si>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</si>
  <si>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</si>
  <si>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</si>
  <si>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B07222HQKP</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</si>
  <si>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</si>
  <si>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</si>
  <si>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</si>
  <si>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</si>
  <si>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AFLGIDPC5GTJ4ET22CVZHSHBYCJA,AGFIU57KQ27B2HIIHLNRXEX4LD3A,AH2HEAF5KSG36DBJZATRGPWMQFFQ,AEHFXUDWPL2CJNEDKMN5473JESNA,AGUZ3J4FHC3D4PBXVYJSJLCYLR6A,AEE5TKO2YQMMVIBAGMEE4BQS6ZHQ,AHHWAZU4DKWHDYX6TXUOHE56T5AA,AHOGJRONCJE5ZAJX5CV76QCAKC5A</t>
  </si>
  <si>
    <t>R2W6BKEVXNT3N,R1W63TB4MX8482,R28EZ6Q89SHMHD,R1D7A93DR9F1F8,R3GZGLWVKTBWY0,R1VY2XWEWPHWWO,R2I50QOEBLLIHS,R2U71462QVBEYX</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</si>
  <si>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</si>
  <si>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</si>
  <si>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AEOZN7QHTHMBMPZ44PLKH7ML2GFA,AHBZTGUKAUVUWWRIX5NAR3LFRRDQ,AHBZTGUKAUVUWWRIX5NAR3LFRRDQ,AHXL7635W54KBJSQMVBH5NU5M5HQ,AE7ODFGTGXOJ43E766LIKWOZWYTA,AEME7YWZ3YMKQOAKJY6QV5XKRQXQ,AGMGMQ6LB27Y52XFBO7LZIGDTRQQ,AHJICOXQKSOPQGHIO62545GNPNNA</t>
  </si>
  <si>
    <t>R1JNM12EEHAKDU,R3D30LR1EYBE2P,R30L9O9HJ5UAK7,R3QZUREJQF2YLA,R3MY5QLMJHTG5E,RBTESL54NFQBN,R3S8IJGRFFCKTT,R14K1I1T1JA1QO</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</si>
  <si>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</si>
  <si>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</si>
  <si>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</si>
  <si>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</si>
  <si>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</si>
  <si>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</si>
  <si>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</si>
  <si>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</si>
  <si>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</si>
  <si>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</si>
  <si>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</si>
  <si>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</si>
  <si>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</si>
  <si>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</si>
  <si>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B0083T231O</t>
  </si>
  <si>
    <t>Electronics|PowerAccessories|SurgeProtectors</t>
  </si>
  <si>
    <t>AGT572FSHJL725535LQUNZXHTO2A,AGGIJ2Y7MC4VSMU572S7NZMHGSTA,AHQXV74OUKWTTJSEF3A63MBXSCAQ,AF2GX6LD7IUTQ5V4S3VZ2LMZMAJQ,AGPB4U5YAXMJXJV6SGR5TAXFXMBQ,AFJO4HYHQHYRKJJNE3ALLGPP4J5Q,AG5GIDKTKJL5GQO4WODHFI2ALUSA,AFON2UWSBTUCG5QSHZOAMHVI4WSA</t>
  </si>
  <si>
    <t>R1DQD1BRKH1AIO,R3ESPNPFL2XD8Z,RS64CINVRWLQ7,R38X9EM0L2O5AW,R2DB9HD4SGR8PU,R3CRC3DNW750LR,RKS4KUTPX1X5Z,RF9V415MCUOM1</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</si>
  <si>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</si>
  <si>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</si>
  <si>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</si>
  <si>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</si>
  <si>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</si>
  <si>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</si>
  <si>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</si>
  <si>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</si>
  <si>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</si>
  <si>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</si>
  <si>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AGVKCM3HYXDY24CDSPW7OCLKBY5Q,AFLU4N3XW4NR5F76OYE32MFHFNDQ,AHCTMBY6ILZV6NI6M6AMLCOF4ICA,AFCMAZH6M3TVEIJMUB2MX7OYSKSA,AFVHSUME3FXLMVWOAUMSW2FQY5OQ,AFKXPQJBEVNNZLC74ISHNFVCO6CA,AFELQDSWBB36DNLRMGBO2JO3C7GQ,AESUWQB3L5GNP2BJPUD4MXJ5D7EQ</t>
  </si>
  <si>
    <t>R1OSNR3MGFRFSP,R30DTM6QZ6M7WP,R3S13J4FS6WPSO,RLZ31DCVWX3TE,R1P3GEEP9IQDDU,R37LC3F796EB2F,R96RJS8HIVU9Y,R2RNSF4YBRGI3I</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</si>
  <si>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</si>
  <si>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</si>
  <si>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</si>
  <si>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</si>
  <si>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</si>
  <si>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</si>
  <si>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AGIQYUS55MG4UWXTEF4PRMPZWPQA,AH4VWAKSTYSTM4XW5I4VA4VOGL6A,AGXLDDFUAUJIXQ5SZK2CKHJGCO4A,AFDV3XB5P65LS5FRSIEWKAY3K3JQ</t>
  </si>
  <si>
    <t>R2BT60BZIDC986,R17KDJGM0QOT3P,R2U9CP6B4FEVBN,RJ29G3M313IFR</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</si>
  <si>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</si>
  <si>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</si>
  <si>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AF7IXQKBUL6NEIQG4R53LMJJUGXQ,AHB43CZ4RHLJ5S6CBOWX6MEI7J4Q</t>
  </si>
  <si>
    <t>Neeraj Vishwakarma,Sameer Patil</t>
  </si>
  <si>
    <t>R69FUCBNGBRX1,R8VZ569JVM3CS</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</si>
  <si>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</si>
  <si>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</si>
  <si>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AH6ZYHC4ECJ56T4GGZCL6MITCTMA,AE4TXVJAXHK5R7IELJNWWYHFIN6A,AEIJ7SPIJQQGYL2ILSVFV7L7KUCA,AGPQF6FIRVMT534CMDQOPD43MABQ,AEWSLNWPA73PVMUGHDJFRBKEAPSQ,AGBYFOYR3NI4NL3YQNDGZZF2IK4Q,AEM3QOT5IZHF2LEZT6LFD3OTDOLQ,AHK3VCLMISL3QD2KOQSW6WHTC6QQ</t>
  </si>
  <si>
    <t>RLHRP9RFNLBWY,R2C5QG39XNO5MS,R18G29NPVIGLWJ,RX6C2AZO7L6A3,R17FIVZES7T2LX,R2KKPSW7W1WW38,R322DDJFFCLA2H,RHR04GI4R2ULD</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</si>
  <si>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</si>
  <si>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B01NBX5RSB</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</si>
  <si>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</si>
  <si>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</si>
  <si>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It was what I expected.  Does the job.,Recommended.,Nice quality and durable,It is exact same volt and watt as my old charger is.,Best product in this price and overall ok,100% Original,Quality assurance,Decent performance</t>
  </si>
  <si>
    <t>B08MWJTST6</t>
  </si>
  <si>
    <t>AEB6ZUPDFZXQWXHE72JVVSO4ZFGA,AHPZYFKIAW7DX6SSCSGI27FGMZTQ,AFMXLK3YUJVFGQV33RBZQ4IDUPTA,AHMG256GFFJ3XGDBZ33VX2SHQ4OQ,AGWJWL3N6X3HBXK4SKRP6FWDSBGA,AEUNYC2KUYOZRA2TH2WTZ3RG44WA,AHEMPQZQUAERYFBDHQWBEN2KXO2A,AF4ND7E7FHRXWLU2TP27B7BIRJBQ</t>
  </si>
  <si>
    <t>R3GUXZHJQIMMGG,R27GLD21LM330R,R1QKCIUA11Q764,R1H8WXNDG50VLO,R3UCW7IYN6BWZ3,R5ADY24AITSUM,R9FF9TS3M8P92,R20I0S1U3RR780</t>
  </si>
  <si>
    <t>B07R99NBVB</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</si>
  <si>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</si>
  <si>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</si>
  <si>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</si>
  <si>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</si>
  <si>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</si>
  <si>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AF2RABP57DKRSINAD3R2DKITOV7Q,AEGE3H7UIM7FCTYQKD3MMRM3EXMA,AF35WMTKE2Q2F5DQEVAGC5VDLAYA,AEW2XGFZJOWDL6B4TNN4TZC2TRFA,AFQIRFHBUQALCU2BDHWX6T6YOJ2Q,AGFIPI7I4JGMPSNAVSWCA4P2WIAQ,AF4LSZBP7I7DOSKCLX5MZGSR7WJA,AHPDWYQTQGOMTW2T43NC4QQJIWSQ</t>
  </si>
  <si>
    <t>R1XLI27TRADFPX,R7BJF3442UAD5,R3G24OOLVH7NPF,R12IKB9O73E02,R2ACTXOL3JK11B,R1TI7GK9XO06OA,R1AP03CT7J9XZY,R1DYZ7SHA1FWJ0</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</si>
  <si>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</si>
  <si>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</si>
  <si>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AHPRNMXR66DD77CEYCS5XWD6SIIQ,AFSP434VUSNRSG4UX2ZLIWZXZ2KA,AEBIJEXNYPRKO5MKEV6Y3B7T3CCQ,AGVOEUHI37YTWKDUKVJVBC3EEREQ,AH6NMSZEUI2NAFVB4F2ZHK2IE5SQ,AHMBCE3D5FLL2VTWRXIWZCXIYXRQ,AH35ZZDDDXAUW4RYSRKV4QYYOS3Q,AF2BZP4VGYYRYIHU2HKLQUSH4ETQ</t>
  </si>
  <si>
    <t>R1YFWBTKE811UK,R7JA1V7MRECMB,R21GDLJZA5TI9W,R1O4EEFOQBZ0JO,R15B7E5SEJPSZC,R197ZA6SKUG991,R3ND0LPTOXRICR,R2NAFIJTOX2QVU</t>
  </si>
  <si>
    <t>B07KNM95JK</t>
  </si>
  <si>
    <t>AE2XMB6CEF4SCPYQI75GHNYEAXIA,AGGZZQ5IGA5QAIGYO5NZ6PVT3D7Q,AE6DVWUAWPSVBSLLUQYNPPSQQAJA,AGY5QPHPBISAP2NWFXQM6IUE2FSA,AGFVUN4637QP6LIOV5R4RLQWPRAQ,AGFVDEDXE3HZWF4WGRUEPMDEGISA,AGLQGHCAPA45C7LFUS257GLOBJIQ,AHHZDQ4MJ63XTHK5UTCXGFSPQNTA</t>
  </si>
  <si>
    <t>R367C8BV6Z0S2R,R9M1ZHBVREOSZ,R1B2QSKDQHE9QB,R1Q0759SBMZ8Q0,R3TSRA5SXC5XJ9,R31U43BO6CMP8K,RICP1UJVB4PBJ,R1T3MQ9K7LNI8D</t>
  </si>
  <si>
    <t>Product is good, print quality is good,Super printing,Like,Good prospect I am recommending,I USED FOR 20 DAYS BUT I DONT KNOW AFTER THAT WILL PARFORMANCE,Nice product,Good,SATISFACTORY</t>
  </si>
  <si>
    <t>B09Q3M3WLJ</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</si>
  <si>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</si>
  <si>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</si>
  <si>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</si>
  <si>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</si>
  <si>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</si>
  <si>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</si>
  <si>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</si>
  <si>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</si>
  <si>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</si>
  <si>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</si>
  <si>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</si>
  <si>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</si>
  <si>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</si>
  <si>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AFSJUWV2I4CD53EPCRMOQJ3CWR3Q,AGLYAYWTFPPMLELDG7MBUTWQZTKA,AHAAYO56NUYMNL7O7P65YAAKV6TA,AFWPXEXJRSEYWLZSQDGUDSBDHBLQ,AES4QRD3RAYW2ORTU7E7K76ODZ5A,AFRXDI4SII4JBMPANDYIBWAXES6A,AGH6HBX2KQ7SPFSKTLA3TXXEODHQ,AHWWSRDGMUI3RUPRJLQY7DLHKXIQ</t>
  </si>
  <si>
    <t>R1QL22IXTM3HYM,R2BCCQQCMW4X56,R8MW9P91PIMJ3,R1IR8LR4A6GBLG,RO0DFX54L3NCC,R1KTHYCCXHUBFI,R19DP6TCU06P4W,R30Y585J7G8SHZ</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</si>
  <si>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</si>
  <si>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</si>
  <si>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AHMBY2YCZ6C6D5ZPODSHKAMFGXJQ,AG3O6DYHU7RR4V2YEZCO42RILNPA,AFZVM6YEGV5SQ2KKZFMEJZ25NKQA,AF77N36Z4TV2XEXVZL25HASNQP4A,AF5KHBJBXENJYBREN6IA25CAEGWQ,AG36M6YGRB65XEJ4LMC2U77FR76A,AEVCX7TC4UG5RDTPZTYNHJB5F3RQ,AH3VJYYQHPSF6ZL66EW2AX25XSDA</t>
  </si>
  <si>
    <t>R2QMH49QWXWXD5,RZE6PGLAOZVVT,R1PHM7L7T8WXRZ,RL0X3ZRIGX4DE,R1XNTF1614VIVX,R32J5M2PXSRPZ9,R3BK8L5F69OOGH,R2QI0ODM6RBGCL</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</si>
  <si>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</si>
  <si>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</si>
  <si>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AEVZ5C4WDFLWANNAZDB3Q33OK6JQ,AGEHBUZ4FXMTXQ5W26K2YUNJDKFA,AEUNGOJK6SA34KCHNR47RY4AUQLQ,AFRWVROVBN5XNW6BTASVE47FBIHQ,AGP75AQH4URU3HHHPEIOT6NUT53A,AE3BO5WPWSLE4GZMDE2Y4HJYS6CA,AGKCXGDP6B3EETRONNRLMW2FEZBA,AE45GZLSH4SCD2YNBBHFAT7PULIA</t>
  </si>
  <si>
    <t>R3TXEYX89U440E,R3IK34WOY8BHL6,R3QGSGJ6K6D8R9,R2G3VN5XLQYOVV,R1N6IARF74XEVV,R37LARJ1BGF0R1,R156J5Q0HIXPHD,R2QGF4PD8AJCSS</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</si>
  <si>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</si>
  <si>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</si>
  <si>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</si>
  <si>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</si>
  <si>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</si>
  <si>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</si>
  <si>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</si>
  <si>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</si>
  <si>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</si>
  <si>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</si>
  <si>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</si>
  <si>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</si>
  <si>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</si>
  <si>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</si>
  <si>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</si>
  <si>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</si>
  <si>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</si>
  <si>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</si>
  <si>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</si>
  <si>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</si>
  <si>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AGLOZNSKAGH5XUZEAZ3FZTQ22CHQ,AFAT7XOWTWEFHD5OPAUPOMHDS6ZQ,AFOQM6Q5YBLXIBXQ3OX462DOEJTA,AHRIS5H6Y3RZXHEWWOIH4G2LYJRA,AEHJFSE7VES6WCXZMR7OAQ6W7NIQ,AEGAHQJXL5G7G3Q7RBN6RDVGUTVA,AF6HEKQ4VQN3LEYA35NQCEG6LAWQ,AEYIX2KJOD6M2ELCQRD2AQATBBKQ</t>
  </si>
  <si>
    <t>RK1D5GNVFWW81,R1J8O3B5JA0UAZ,R2MSW0Q2BS0Y0P,RSN8DME4CMZOS,R2FWC32CELK3AN,R1S08DNN0E78R7,R1ASEJB3TZPPVG,R1X9I04FF3QE0A</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</si>
  <si>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</si>
  <si>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</si>
  <si>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AENWPLS2BHDMH4O6DD7EYV5DOGHQ,AGWEZX7ZMZNEDPVTPFZIOKD3RUJQ,AE4JUNCUKPAHHGNR2OJEXJ64ZJOA,AH3AYKWBYIOGWAQURE34B6PGJWLQ,AHQXC2MQJWWBWFCLJQWZ4KCT6BCA,AF2GCLO5T7RRFOW2NCDF2POWFGLQ,AGPAK6ELVZPVKQ7GEZ7IUHNK2C3Q,AFQKN26SJVBLDXPECZHMTIAYVLSA</t>
  </si>
  <si>
    <t>RSVV6T480YK7W,R22DHM4LC4189N,RS51GZQV4URIF,R3KIJ4STUFAA1,R3VBGTOFWPE9OQ,R34NVGOBJPJX6D,R20XKKJEEML1C9,R8EZGLNJWYUI0</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</si>
  <si>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</si>
  <si>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</si>
  <si>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AG4CULPDENY6NXR67DNAQU5VM42Q,AE6XZBRHYTRKG33Z6UGCG7EUQ2UQ,AFLCRL5P6JC24SEQTM6ASIJUVC2A,AECBTAP3SOAAMWUSNGBILNOOM5DQ,AEC5C3VXEKLH62ITNOMMUYIE2CAA,AFB6GXJEM6T4SHB3BQJ5G4UC5VAA,AFTCVC4B2DKVF5IF7GQYAWOA2X3A,AHFYGXWTFW2WTUEEYAKS3BYPQQ3A</t>
  </si>
  <si>
    <t>R3I9XKM92J6MPP,R3LL7D9XJ1KM17,RYLP8P4MU9IXE,R33MZE2UWBBE68,R1R07DE8BH5DW4,RR4IXFU8KX870,R32JIC0LIX3QC8,R33RK3EZHCIJ1U</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</si>
  <si>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</si>
  <si>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</si>
  <si>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</si>
  <si>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</si>
  <si>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</si>
  <si>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</si>
  <si>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</si>
  <si>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</si>
  <si>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AE6FSULFZEB65U7FWSETNHLBP5JQ,AGV3YW3GZJTWUP4FC7UBOYRWEFUQ,AE6HGV4SSK2V4C4QVOKY42KZW2DQ,AH2NX4DPPSUUQYJJYAECCBRBJK6Q,AEJ47MXJRDNX6VPRKKW5KD56SAFQ,AEHOGFWLLZ3VXB3FKNIMZU5QBQQQ,AGCU4M3EJ346F7J4DKXK4C6FKXKQ,AHH4X42X46T6KKBR7G3L7TCGV3OA</t>
  </si>
  <si>
    <t>R1KPESOANRAUT2,R2765UCQGUXR8Z,R1MIY4MLC7OEMH,R13HF7067D65NX,R2GFTD22MUWJXJ,R22XIU2YN41JLY,R3Q3101C0DYUP7,R3V7O33VH25ONB</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</si>
  <si>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</si>
  <si>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</si>
  <si>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AF3I4EPZQIK3OVITINOGTUMCWQ7A,AFGJUJ3SUS35KINKLVKUSSPQOF7Q,AFLU4N3XW4NR5F76OYE32MFHFNDQ,AEBQPMPROYPTAQLTNBBFS4OQBYGQ,AGS4LZEEXWBXM5YCLRHDMZFDHVXQ,AGTW4HJCRU3PV3RWFQZ3OY7A6FLQ,AHKHL25G2FSHGHSMWDVH47N2IEFQ,AGY7TVIILTBSFMWBPYTIWLTOEZ2Q</t>
  </si>
  <si>
    <t>R15FTQ3OTL54HG,R5WNQOBU27J2R,R30NWHS9ZD2AZJ,R3MZE0LEVB688M,R8HUCZYM2F8UJ,R3NK0HFG8JUGIP,R3MEDM094JOZHW,R8TG7TKO28ONS</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</si>
  <si>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</si>
  <si>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</si>
  <si>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</si>
  <si>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</si>
  <si>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</si>
  <si>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</si>
  <si>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</si>
  <si>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</si>
  <si>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</si>
  <si>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</si>
  <si>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AFRA4BGAKHDU2PFBCHKEPSVG5OYA,AENPE6KZIPHD7QUDJVPDKRMTR2UQ,AEW7M23YLNN4FJNU2N6DLN3BAZMA,AF5EUX755HPX32CSZZYARRK6VSRA,AGEWLEEAALGWMCPDGMT4H5OVJI2A,AEL3EZQDKJFXIQ6MBXGKGGKVZGYQ,AG77EF477UX6JHDRZFZM23ZRG5HQ,AFBOZIRKFRPTQJZKZE7CFSSDK2WQ</t>
  </si>
  <si>
    <t>RHINAF5XZTNSB,R2MV5SCZODNS7N,R29OYK770YQY7B,R2Z7DBSSRDF206,R2OXL4LSDBE7OC,R26JU6NE3CKF6P,R1G19TM00P58C,R1BI8J8CW8LH64</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</si>
  <si>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</si>
  <si>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</si>
  <si>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</si>
  <si>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</si>
  <si>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</si>
  <si>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</si>
  <si>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</si>
  <si>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</si>
  <si>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</si>
  <si>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</si>
  <si>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</si>
  <si>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</si>
  <si>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</si>
  <si>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</si>
  <si>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</si>
  <si>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AFM6IHWXNLXOBO3JZTO5DN5QJROQ,AHXEMXDI7LE4FLGEUHSK426PVKOQ,AG6HMWEV2ABV7VF344EGP4SNMLHQ,AGNK4GKNE65RYXUXCDFO6B22NXCQ,AGVHESKGY3VL6CHECT2G2NPFWYWQ,AGTATACN5LUOY6XTHGLDJV2TV7JQ,AFFGWYKF2QF2IRGERWSNOLQ2QW7A,AF6WO26Y4PHPBSGOCHOH66BVQ6HA</t>
  </si>
  <si>
    <t>R1ENIO169KEJPW,R1V9WVGGU6G0SZ,R1CS1EB6REPXU6,R124CFJ8HVQXQW,R2UUTWT22U0UM4,R1NKNVVZBRBSKX,RIZ4B3XEDA5K2,R2N30KA75TRVCA</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</si>
  <si>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</si>
  <si>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</si>
  <si>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AE42EZDBUFSJZGL66F275G54PSUA,AHFGOPCKQ4SMDFRKGLYFOAKTYXUA,AHW2UJ6K5LK5BL7LHAD72ZGWJ4MA,AEPWUTZXVJGKU724YMMK4AFRB73Q,AGJ3RV3MOS7D4IMNR7PHFGTDGKPA,AFUWFYMER6VM4ARW5VTGF3KEYM5A,AGFVVKJUZWYWIXOOMYTJYRV4ZSZA,AEL4TWNZSN7KFL3W76ADWINWR6KA</t>
  </si>
  <si>
    <t>R1PUDD2V2KQP06,R1LRN5EFJ0Y717,R1S7Q7UW9FO9LY,R3J9HR69Y4XKV5,RQ6P92L8AVQVW,R3L08DWQKGHDK7,R2EUWEVREWQ4SL,R1POJ3SHK8MNS0</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</si>
  <si>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</si>
  <si>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</si>
  <si>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</si>
  <si>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</si>
  <si>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</si>
  <si>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</si>
  <si>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</si>
  <si>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AHBISYTXOMEMKDTXVEKH57D2X3RA,AEOSGU32LYFVLXEHETK4QU4UDWEA,AE3MPP4472M7T34QT5674QU2XC3A,AHGDXMKQ7B3CJHLZ3GCXWMDMPGSQ,AF6OH7C5LOWQK2VR6DKMNSKHMUFQ,AFLY6EXAO7CNVWL2AVBQVO224Y3Q,AF6SSEMMZHBAKRV5BGIBKWRCNCTA,AHUMH22K5KBLNH2K2GA3EEXOWSPQ</t>
  </si>
  <si>
    <t>R2NQLS6I62ASDV,RIT3TAH74G3JM,R3V03S1XKJWJ4F,RTNPJ485GGG0B,R37FLGM56SKQDQ,R3LPNHIQDOG8J9,R13ZLVXBTCNIUC,R1CEC872UPQJTP</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</si>
  <si>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</si>
  <si>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</si>
  <si>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</si>
  <si>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</si>
  <si>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</si>
  <si>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</si>
  <si>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AFF4TQVTALIJ24PF3PWD376ONLXQ,AHF4Q46ABHEW3O6SZQMAXB6R6ZLA,AGKD2FZGZLQPA3VITZMPXL2OQMHA,AEF46LTPVXW3BL7J4RETUFLLW3RA,AEKFSZLXX2ULI3U46YCZPRILVW6A,AESYTC5OIXBUIDGPDE53XYOENLWA,AEV4CXMHUNKPH56BNTAMEH7EOMZA,AHFXBNDCOX7XWOQ3AG6PTK6LOF2A</t>
  </si>
  <si>
    <t>R2PFPVD7QTRJC6,RI7CEYXWJ4WUJ,R26D8KBCMOE84W,R19IYA3EBVQNHL,R28KN014376DH8,R2MRD2AYGLWP61,RXV0W64L9ITU1,R1VBNBY9DR8FJ9</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</si>
  <si>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</si>
  <si>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</si>
  <si>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</si>
  <si>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</si>
  <si>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B07NCKMXVZ</t>
  </si>
  <si>
    <t>AGQZ46RQ5YJFVCSGI4BJGNXB7DZA,AFS6PV7PIU6VP4IPE6ED6EG75Z6A,AFDOCCV3LNI3FFF37HOQKLRU4NCQ,AH37HVSNIOJ3DJOGCWS6UFXOKR4Q,AFHIBNHDDDHLLVSXTV4DRYLOWM5A,AHUXZUPCP7X4ZSLLP3S3M23PTTLQ,AHJ3NVF3ERE5CN626OPOX6AEPQ2A,AGHQDSDG5ATRKOSV5HZPFFQBJ5KQ</t>
  </si>
  <si>
    <t>R3C4MJ8AHKD85X,R37VBDPMWP0C2Q,RW0LXEHCN4GNH,R15XRU3CK9QJH5,R3249U1QZNGT1F,R2YWR1DW9SZNN2,R3LUVGT7CIHP3C,R71B6O4PJPF1A</t>
  </si>
  <si>
    <t>B0B61DSF17</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</si>
  <si>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</si>
  <si>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</si>
  <si>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</si>
  <si>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</si>
  <si>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AG2KSOZBBZY3A37U4Q273OYH2IAQ,AE2KY7GO5HPPGPTMF2M5Q2GT7AXA,AE7B5IIEKRJEPJUD7MU45QZIRLYQ,AHKEH7HFR3AZJEZMS2FU4B3SFCCQ,AGXNLZFFY7QM6ZYXUJ7VLPXH6DXQ,AFFOKWDBWHTD73ESMLG5EHU6D64Q,AG3H5M4RSVVBD3XRPC4MVFPUGTRQ,AFYA3XLIG4JUAVDGJR6XDG4XZXOQ</t>
  </si>
  <si>
    <t>R2EGEMPWBI2FRM,RVKAO44KF8EF2,RI96NGZIWTIRY,R3P7QO38TZ591S,R1S48QX02VP0F8,RHPAZK9629WGB,R2FCIF9RYZF42Z,R1PDWR0TBE0Y7C</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</si>
  <si>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</si>
  <si>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</si>
  <si>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AGJTPXSZDYEWZM76UMJXCHUUPJSQ,AH4ON4ZDRHM5PWVW6725NRNU6VCA,AHTTCQ7A5VN7L4335W3VEZG6QDQA,AFL5LUHNIIKW6G6GPQML7SFN2W5A,AFHJ53JKOT2VWMLKXNADZHOFDMCA,AF3DB2GLX5C4YCCPB7CJYRQPANTQ,AH723Y45K7AIA5HG27CCBVDZQPYA,AGDB3UZ4G544VVY2ZDHJUI6KOLJQ</t>
  </si>
  <si>
    <t>R284SZGRNQQXYS,R3O2GOW05S3YSF,R28FXK3KNQP51T,R10HDAKYPSY8DY,RRHPL4BMSGAYI,R36VHNVQVB9LZQ,RM8OH7G4FEYF2,R281F6NM4QUQ2K</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</si>
  <si>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</si>
  <si>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</si>
  <si>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</si>
  <si>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</si>
  <si>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</si>
  <si>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</si>
  <si>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</si>
  <si>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</si>
  <si>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Normal heat by this product.,Good,Quit good,https://m.media-amazon.com/images/I/61s-GPKkkZL._SY88.jpg,,Don't buy it because 10-11 day it will work well after that it start heating more and more ,it is plastik body,Value for Money,heating is normal</t>
  </si>
  <si>
    <t>B01MQZ7J8K</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</si>
  <si>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</si>
  <si>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</si>
  <si>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</si>
  <si>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</si>
  <si>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AFVYGOA4AWO77UIPMUNH6YSKSB5A,AEJMVHQ4LOSVJQ5BOXQREVQBC5RQ,AGZFPOD265HIFGO55KLY54L2IWQA,AFKT7G2UM46AJTJZXWBFXXH36B7Q,AGS6NNHGXGDDXIK4A2KFIXOO3A4Q,AENVIDMF6GS74EEWE2EBBUD3EURA,AHGBW4HBRJEUNLSHM376MUW2QCIQ,AGNGCIEWFRNNNYEDUUFQRBBWAVFA</t>
  </si>
  <si>
    <t>RRHMKA6B4XPL7,RY4GOMU0VCJ6I,R2UUJP85K7YKSM,ROS8J8LJM2XVI,RAIDTB825PVVB,R3OQN6ALK8PU16,R2UQJ0K34UMKUX,R3G0MU15OGGN78</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</si>
  <si>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</si>
  <si>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</si>
  <si>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AGQPAKYDQNK56M5SRVNDN4XOEDKQ,AGA3QPDGKGEZFTLXEDT75FTCIVJQ,AEHY4R257RX5JX5BBSG5AHMO6GSA,AGE2X752RF7ALEWIUKXEJLXE65AQ,AGIGNDQO5K5X7LAIW7FW6U4Z2ENA,AERK5QQB3RYTBTTOGUJ5ZR7BD55Q,AEUMBCFNMBKPZ24SALMXIQDSHJGQ,AHHNW3TC4PO5FFOT44YTXIBYQWGQ</t>
  </si>
  <si>
    <t>R2OV4KZZ6XRELD,R2NCVAGOIOJ3T9,R3IT25FXKUMTLG,R11NV4VR04QD1Q,R23TFS98AJGVBP,RLO8C2QNQ5TH,R15DH1CRJ7FWKD,R35TV0FXFCYQ7I</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</si>
  <si>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</si>
  <si>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</si>
  <si>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</si>
  <si>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</si>
  <si>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</si>
  <si>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</si>
  <si>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AE6PYJAIQ4PNYJNVMWW6NOCP2SPA,AGQBKNH24HGPL3INPZWJQ4GFRDJA,AHWV6EKDNZ7ZGNEPMUJNXT7JHSRA,AFR4RHGUIRKKR7YFRFXHRHPBAEDQ,AETZFDQIFECA7GMZHIA2CHVPLIJQ,AHIP2HW7P357NTKOSI5YIEQVN27Q,AF2QTRAXJNM6RNHLGYYPDJ32KOOQ,AHDQ55QTDUSZWLSZABNYVS34WPFQ</t>
  </si>
  <si>
    <t>R7PI4N37TBENX,R3I2QVDWKPGC9X,R2LQQ6C82WI6BM,R3FO563J6UPF3T,R24CIFW4SYVOYS,RU9KVASNZ0OC3,R1OQURWFW1ZVPV,R2CKGXKYTAVL1F</t>
  </si>
  <si>
    <t>B07GXPDLYQ</t>
  </si>
  <si>
    <t>AHMFATKIPX3KHDWWE63O3F5UM3DA,AFKMOTBVCZEGAYHCXPFHV4PFTD3A,AGGH7NCERRPXKHPP6E4WC7RFWO4A,AGEWO7FPEHZGQ5BE5EA74C32GCPQ,AF7LH47LBG5ORFG2V4LDGVM7IJQQ,AH7OVX5ZLGYOQAEYLGW6GTEW7DVA,AGZPS6UBMMPBTMNAETWPQEHSXKYA,AEX7B6KZABJXFXZJRIAGCYLDKM7Q</t>
  </si>
  <si>
    <t>RC4P64ZDVMZCM,R36FWR9CD7IDB9,RZIKHTHHFH1HV,R1TGDKQE54FA2J,RW5C887MDJQZV,R13SM3HJNFXCUQ,R28PNX6EWUIWHL,R28EVOHYE4S212</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</si>
  <si>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</si>
  <si>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</si>
  <si>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</si>
  <si>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</si>
  <si>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</si>
  <si>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</si>
  <si>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</si>
  <si>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</si>
  <si>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B078JDNZJ8</t>
  </si>
  <si>
    <t>Havells Instanio 3-Litre Instant Geyser (White/Blue)</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</si>
  <si>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</si>
  <si>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</si>
  <si>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</si>
  <si>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</si>
  <si>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</si>
  <si>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</si>
  <si>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</si>
  <si>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</si>
  <si>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</si>
  <si>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</si>
  <si>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B097R2V1W8</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</si>
  <si>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</si>
  <si>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</si>
  <si>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B07YR26BJ3</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</si>
  <si>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</si>
  <si>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</si>
  <si>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</si>
  <si>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</si>
  <si>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</si>
  <si>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</si>
  <si>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</si>
  <si>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</si>
  <si>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AFHU7KCA3ZL6XOL3PYSGYJM4LAZA,AESFKEVRHPM6BNLUQT46FFXXXHUA,AH4CB6DJWIC6OY3KIOSDCPJLII4Q,AHGGKBW74PHXCYDZCZL3DQ5ZXYQQ,AEEWA3EFIRGINHXPIZFLU74HKVXQ,AGOJAM5G7KHARFVDHTRDFHZGR2IA,AEXVKGPHYLNTVNLQTB56KSFVNQ5Q,AHNI4MEMANGCZNN7HIVCE73ZLBTQ</t>
  </si>
  <si>
    <t>R13NH1L2MEEDOH,R2EJHR16R59BAG,R3HAH8XOGKHIXW,R17F67QP052I6V,R1ALQKLZ6VYQ60,R1BT7T8Z44ABYG,R2XLWIOFDI6ZSP,R2S1CVBMATHCP6</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</si>
  <si>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</si>
  <si>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</si>
  <si>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AHWC6QG7WU35GLKYM6XTOTHAXCIQ,AHUMG2C3F47APL74MJHMZGU3GHPQ,AF76BLD2T2D257G2MT7QQIC6TPEA,AGMFUQGKKH2I3HTOGMMFWPKY4UIA,AGHVNRHBJBY3T6MVECCGKYF2E7LQ,AEIC54X2ISV3NK4SBJUMSTJWRMLQ,AGKP6HWXW4AV5DK5A4GJ7EJ4TFUA,AHVOBL5JCW6AGGH3Z34W5I3ZLOZQ</t>
  </si>
  <si>
    <t>RJRMSM1RS2W29,R1FUD6WTEWE55Z,R4GY3NDK1NKOJ,R38TZP7WV0VCU6,R181U3E7BIFOGL,R2DYRVQL68LUYF,R384I01GDFXYKP,R2PHC69QRUFILG</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</si>
  <si>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</si>
  <si>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</si>
  <si>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AE23RS3W7GZO7LHYKJU6KSKVM4MQ,AEQUNEY6GQOTEGUMS6KRUEYNXJSQ,AGYPIE5BICV44WEEEPJVEFQOCJSQ,AFR7CEQKWZE53IHHOWBIPAMYKL4Q,AGBV7FBP4SEITF6UKRFKTV7O32IA,AHQVOY54QKPIQZIJ57JKCGQPVV3Q,AEMCVRRD3XQRGFHC2VFCXHJEMESQ,AFBWXU7DUWCIK5MRDCLBXWTWN7ZQ</t>
  </si>
  <si>
    <t>R143O8SM7QE4W5,RQBZ31QLH40O,R3KZC4ST0RAK64,R2PVFA4RIQ1WL1,R2XIVM74HXUSEW,R1C7Q0M8AFXEVH,R3A13PH3SRI7XM,RX58FZYTDEIBU</t>
  </si>
  <si>
    <t>B096YCN3SD</t>
  </si>
  <si>
    <t>AHM4ZOXDCO5UNP4WQUXKP4NWX64A,AGHJ3BRARYIXJRGPKDIOLJYK4U2A,AFPA2366UQ6OXRQN6CDE6GBLHHIA,AG7C4WOSISFMNRWDAGVEOHVNUYSQ,AEN7C6UI4MTHHJN4TQDCCHDDJC3Q,AG57LS7SGNITPOERH5OV4VQHSVJA,AEQX24T5VMQGIZE6EZ3F5LKQP6EQ,AFP3BW7UQEWCU2KNQEJDKWTCDXRA</t>
  </si>
  <si>
    <t>R2QR5PM0ELMWD3,RZFX345XRS4V2,R352PKGSDAV1AW,R1ADWIR5IE7VTW,R3MBQFNM21T9KF,R1SOOON7GH1FJU,R3JFY66W19993Z,R2T4620MS8F12N</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</si>
  <si>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</si>
  <si>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</si>
  <si>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AHFAYARHKASPMG7VH6BITH7O52SQ,AE7XJTRAUD7W4BJAEVEKHQ5GDJIA,AG6SHJNJ2HSGSXQLN3COPFEMZ7UA,AHFLEWWPES5LH4ZHJGDJ7OJR2Z7A,AGQRMUQ4NGNWNHTYIPKAKIDKCFMQ,AFCRKUO577ZOIVRSZNAU4PXSM2ZA,AGSDGCCAX3E4CZSREKNHJSIKKYWA,AHTHQNIPIGKQNVMT2PV4MGD5OZJQ</t>
  </si>
  <si>
    <t>R2OBP2X45UMKY,R1G8BV220OV6QB,RSCD0432EVS8F,R2UUNBV2RXZFTV,R19ESU0Z989JZ,R20ZKROW9KONFG,R16LDZIOWBV5AK,R2A0LOXVERHXL7</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</si>
  <si>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</si>
  <si>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</si>
  <si>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</si>
  <si>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</si>
  <si>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</si>
  <si>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</si>
  <si>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</si>
  <si>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AFIIPGUQPWYMXSWDC6UMMV2GNLFA,AGJZTKPLF46HDRMNKDGJWKPX4UYA,AER7I64JAJJI72G6VZ6H4O6Y22UQ,AHFSBUDBRXKMCYZPP6BEZKRNOQTQ,AGF3A3NHVCJAOUUJY4W3GLAGGVRA,AFR5UNEGJS5HATA2W22UHEXKKY4A,AEMPRFMWCAOCHQJTMMRQDNTOK4NQ,AFLN27ZNTKWROZVTQW6EZEQSEQ5A</t>
  </si>
  <si>
    <t>RRXL16HKP2N8T,R393T7L96T42QM,R1AKC2C4ZC3TTS,R2HZAE8933X17E,R3R9U30Y3LL03Z,R3MQR2IAST1ABB,R1HZ9B0WMCF7N2,RKFAA9SRDAAR0</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</si>
  <si>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</si>
  <si>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</si>
  <si>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</si>
  <si>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</si>
  <si>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</si>
  <si>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</si>
  <si>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AHXSYSLVVATNHR4SWPLA3L63YUTQ,AFFX4KVZMUXIEDXAJRMDEXK2RUYQ,AFY52SCGUVXVGOTEYS4SI2DNI6LA,AG2ARPIPDP5V6IADKVV3L65PFDWQ,AHR4VCSSS3ASHLNKCARGYORIBO2A,AESMEEYPQQLSSH32LMFSEYGPETVQ,AFFMRURM355RMYWJADFZ5ALXRHUA,AGSB7TRZSONDCRCQI6SC3NVWFQPA</t>
  </si>
  <si>
    <t>R14ACX2RTXLHYX,R3J3Q72YY1P7V8,RARQJ27WIF1OJ,R2TPR12UVBF64N,R22Y8NE6V63V9O,R1VZ6UI5AM70RB,R30OIQ72ROOPO7,R25BAU2IP6DAPW</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</si>
  <si>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</si>
  <si>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</si>
  <si>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</si>
  <si>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</si>
  <si>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</si>
  <si>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</si>
  <si>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</si>
  <si>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</si>
  <si>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</si>
  <si>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</si>
  <si>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</si>
  <si>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</si>
  <si>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</si>
  <si>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</si>
  <si>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AGEBUO6CQ3XQHSSH3PUT2M3VRIIA,AE3PNBPHVSOFM6ZFHRN65BJ623WA,AG33YAVAI5WBUVO6P3OSR7ZWEENA,AEASLP7ZXVRRT76WW6BZCHKEETPA,AEAMTNJ62GWPNSKKZKL2CBYJ7QPA,AFDE455VYYZCOICWG6PJN2OH5UZQ,AHQB5DKSV6PL6CIWHZOUYFYM3QAQ,AFE5TCTC2Z2RKYN3XOCDMTTUXYQA</t>
  </si>
  <si>
    <t>R1HLV52BSW2J74,R3TNI0JHPOWSE6,R1E17Z1ZU7IEFH,R3RT5I5JOFAPWD,R2MEOYKZYP0J2I,R2H579I6NH2BT7,R12SFXHRPKR19Z,R1GYEM1YCJ5DD1</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</si>
  <si>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</si>
  <si>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</si>
  <si>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AHHR537KLQY7CNKPQSL3SFUGQFYQ,AEWMRBC2Q3TOCF3OZ7VTXRKVOTTQ,AFTBMFB3LZBJXYM733IX6RA4Y32Q,AHKHDU6SJT2ATWB6NYREQFI7LMKA,AF6IWYXBJGKC5NQHDZRGTUYY52MQ,AFTGMTBHSESALH3N64ZDYSK7ZQ6A,AF2DRT4YNZ7JK3TM7IYG7T7GWCAQ,AHVZEZBMHZ3FEKFYLCZUWSDJH7PA</t>
  </si>
  <si>
    <t>R1EU51LVE60B7C,R18PRSQIFU4R7M,R19E4QY5JWKCDD,R3KJZPFCPU10HY,R7IC04YHLBUXZ,R1O3ABBLOBUAOQ,R3U5F3UJMK0DZP,RS0ZV034M4T2G</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</si>
  <si>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</si>
  <si>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</si>
  <si>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</si>
  <si>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</si>
  <si>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</si>
  <si>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</si>
  <si>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</si>
  <si>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AFBHLRTSYYAZ2IGMVF2BNV6ZPG3A,AEVRNHFUTYUHFVYZIRFX34P3HMEQ,AGFGBKO4HNU7RBWUIQ4SEDHPVJ4Q,AHKQJGLHNS4XA3MXLSQTPUTJXGEQ,AEWL2PAPDGE7BFE4JQNQGAC2OU5Q,AEUF7JGXQJQHT6KCX2QUIH654SCA,AGUM74GIOX3I342NCGUFQLXBDFJQ,AFMQGNAKHSIPLISWAGVT76URCNBA</t>
  </si>
  <si>
    <t>R1B9F9IRGMO01I,R1RO3J9EEFFHMF,RLXVHHR81VC4Q,R2XA4OT3Q76L0T,R1HBCLTEUAY2M3,R11UPSK2R29X8M,R2NDNJ4SQ59K19,RLNOOCUPB3G8H</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</si>
  <si>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</si>
  <si>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</si>
  <si>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</si>
  <si>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</si>
  <si>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</si>
  <si>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</si>
  <si>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</si>
  <si>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</si>
  <si>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</si>
  <si>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</si>
  <si>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</si>
  <si>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AF23KL3IJO4DTXNR7B6VYLGMPPOA,AEM63IRT3VZEHLKD6EJGEHLR26DQ,AF3YLRSNTFBT3D5CVTFYEMZXEOVQ,AEZ2UVTU6QGVMCNZVF23LFFHQGEQ,AESGDAOGZ3PXGVZBESS6OBCAT4UQ,AE2LUQX7TDOHRQ6KSHCG46LFH2SQ,AE5HN6WL7NRP4AQWHEA2OGRZNAIQ,AFKSXB5D4V7OTDHTLNFF5COQ4C5A</t>
  </si>
  <si>
    <t>R2UOEYQ2VM1TH,RZDYJDLTYVU7Y,R1BBUKP0LQXX24,R13WVC502PM2JO,R3HZ2W80EMHUG2,R3ES0KDR3E4O9P,R2RNRH4SM11DC6,RYS9FSF2IYAMQ</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</si>
  <si>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</si>
  <si>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</si>
  <si>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AFVKRRAFQOO6G7UIAK6H44N3AHUQ,AEDG2D2EUJBTRXOTXTERTO45O3YQ,AGQMHEOMID4JPWI362AEVAFIAM3A,AFRUVFPVIIIWUPPXM7EQEXD6I5BQ,AETNTQXA5XZFHEBM6KKNB3I4SH3A,AH4KRGUX424RRJAJL2N7BQKGC3XA,AG73LD2KHD5QVU277LLIT3VMT7ZA,AHSIPI7MVS5ICRZJW6FJEDI2TBKQ</t>
  </si>
  <si>
    <t>R20RA7F53RKEWU,RX5JXI5MY648T,R1P43OQ1EQ8EIT,R18PMGZTANNTV7,R1UZ4DMD2H0S1H,R1I1N1NYQ2TMVX,R3CZD69S9SFWJT,R3IRM4HQ0TXTJB</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</si>
  <si>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</si>
  <si>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</si>
  <si>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AGI226GQCKRT4Z3EB3IW3VTJRT6A,AET5HQF3I4LQLCIILH3ZVBKLSBGQ,AFWFT42A53TOEEBRRN6C5HLLBTSQ,AHBF7XZLKLGYAH7Y44ELCRD3NTSA,AGRZFB35TUXB4ZWLVYPPBUN5YNUQ,AH7TTTBSXRAFZR4KAGYIFV3J7ZIA,AED5BT2OISJYFBV7A2B33PXRM27A,AHIZGOKS3XBB5L524ZR3OZBCVWVQ</t>
  </si>
  <si>
    <t>RWY553B13GWAK,R23QMRIS0UXNQL,R2ZZZJ36VTNHMV,R38CKW00NINQ49,R1FBBD2SP4W76F,R3C67N77WGMHKM,R1GQ8VSBRXN2GB,R2B8DPA0SN9518</t>
  </si>
  <si>
    <t>B07WNK1FFN</t>
  </si>
  <si>
    <t>AGKKNM6BD3A6GKIOIIX4JJBDLDYQ,AFD4QMZGWAYTZ3UNBOFRY6VZ2RTQ,AEWCCNZCVTSPJOV3Y5WKHQNKOMFA,AFIWLA4V26PMEUGOVI5YCG3P2CQA,AEF43YVI4VWAPHIJ6PVL72WYMLZA,AFTIKI6VVBGFNSNZNF42LO54PYDQ,AHOQDOFZZ7JZLFNM72XUCART76XQ,AEUKN7UQLOQ63SSRFPMYFGH2T5UA</t>
  </si>
  <si>
    <t>R27191EB7KCEZP,R3KKAMYDQAI5WH,R3MSYM05H7OI65,R1KCIHR6YIA803,R2RVRY8NZ4GKVX,RPM4MVT8HNIXD,RXKHOEIGETJQK,RNQ3UU0QIAJO3</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</si>
  <si>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</si>
  <si>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</si>
  <si>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</si>
  <si>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</si>
  <si>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</si>
  <si>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</si>
  <si>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</si>
  <si>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AHFKBN3ZZECQJAP2WEVEDSPH67CQ,AGKAHQZZVWL46MMG723MEZ2B5JXQ,AG77YVKGFFYDUVVPDE2TNAYYMKOA,AFEVFMYDEJHU4LZC5NIFNHXIBTHA,AFZFVBUJXA6PBKJ2FDOYPBEACFKA,AFSZBGFWEAXEDMC4FY3MQB43MSBQ,AGO5KIAIKOB2PPLPFLDLLDMGBQAA,AGY7KGVDNN7DDK5MP4CKRINLVGIA</t>
  </si>
  <si>
    <t>R1MX1ES6AZNSD8,R222NCQOR0GD05,RSLWFI693E1IC,RKS2GT83G9XWF,R2ZJA3OLIBCR6J,R3GIIUNIWHKBGU,R2A08NUNO1EBI3,R15G7XHEWED07R</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</si>
  <si>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</si>
  <si>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</si>
  <si>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</si>
  <si>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</si>
  <si>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B0BGPN4GGH</t>
  </si>
  <si>
    <t>AEB475WQGOIS7R5P667OS3Y4YYSQ,AH7D2QWLLWMHIP2H3OQZ63D4RMEQ,AHKZLDWBBDU4KGY6XTFJVWSZDZVQ</t>
  </si>
  <si>
    <t>R32KN5G7FW7ZJ9,RGFPF1FPU9POV,R166LGSC344H4W</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</si>
  <si>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</si>
  <si>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</si>
  <si>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</si>
  <si>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</si>
  <si>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</si>
  <si>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</si>
  <si>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</si>
  <si>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AHRVVXFPTDB3B4XEYTEX3C4ZF2PA,AEU7MCZY4XW4EDOXAYKPNDPTWKMA,AHF32Q6YAAQ7QNHEROCDCCWFUOPQ,AGPRDVIBLQ763CQ2BOC4WHZQ4KHA,AE3AMYF4V4BHW3J5ODDAU6WECIRA,AGKNIH5C6WURF7GXXLBVS4HCEWHA,AFSPKHQPAW6WL74AXVQ7SGVQD3UQ,AHARN7LNP2PZHIXOX4FOADQWQCBA</t>
  </si>
  <si>
    <t>R3B1NJNBALUM2H,R1EFUHICJGU63W,R3HFY8AWPFLRNT,R3LVLRY6NMIF7B,R2Y0A81BUR7EDN,R33DUUU55Z1BOA,R32UYDCW4OGWK2,R1XBU0BS4M545R</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</si>
  <si>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</si>
  <si>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</si>
  <si>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AFQJZK36S3SRAAAD3376U4KTPU6Q,AF5WVB3K3SQOW74FF45MMSZ7IT4A,AECTQFMI5LITXPVVXAMCEN7T4OMA,AHGYKNL6LSZEE7TP7CPLHDZXBNFQ,AHZQRNFYLWZV3PCNKMUXLLAL6Y5Q,AEU5D4GBLUFHIEJXMJEX4L6TP5FA,AHF7NDPWJ435H5NW5V6B4CLR7NFQ,AHKWS73ZN752YNYJI3RUUS2MHCSA</t>
  </si>
  <si>
    <t>R3K3UN3YSLI8K9,RE7V0E8WMQXEZ,R1G9EQA21P73JD,R3HUUS03G360Q3,R36NLGQ9NGSPCE,R1KB6EXTCM1C1H,R2YGR0FZXDNLXL,R1X3FG1SX99UKT</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</si>
  <si>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</si>
  <si>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</si>
  <si>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AGWW6QNDSOJD7QJMPIUX6ARHJNYQ,AGBTCEQQM6J6NFR5SH5RLAFUGFTQ,AGEBDGHKAWRQ3G2K5AKRTQTCKQSA,AH6ZP7UHCY3RFNPXJFR3EKEVNR3Q,AGJ7O6CXXXUN72WOV5JID7X7ZBMQ,AF3X5JX4FUQRCMHTMKZUDHWJ7B4A,AFNYWWOJRBL24SML73HBJVSRXMEQ,AFK6FJPTHV56DSXXPAMBI4F7YUCQ</t>
  </si>
  <si>
    <t>R2GKWK7SWXRZHR,R3ME9LEM264R7O,R2B4QC6Z8AM7H1,RZLN7G4GGELUS,R26JLYEZYUE691,R2ZHISR958ZRRA,R2GXFJHTKM6SQ5,R29Z3ZW915UAB9</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</si>
  <si>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</si>
  <si>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</si>
  <si>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AETWBQWWSOPB4VOZOE6DGW5XCJWA,AFDW64EF2N4FNSHZW32LOUJXBTMQ,AEUDVR5JPNG73EPOGFLXQVUHDVAA,AFLK4LJALINEZNWRQDQX3NZPKKFA,AF6COZRJZXGM4WLJMA2ESMYPHOQA,AHM3XHTCR53YQNLERSXFPVJNMC7Q,AGQK3ZY7A4QZOCBKS7VLUEYNRZLQ,AHMU2CWOELBGT7EFCMWFQE5444YA</t>
  </si>
  <si>
    <t>R3RTCJ45K1TVI5,R2TNNBN083XH9K,R2FLP6EL0L0JOS,R1RLWIOVF1FTHT,R9N90QYWD7OVZ,R1J6WTXOR5BCPR,RGAWUJYXKIWME,R3L2SDIE2FLY0Z</t>
  </si>
  <si>
    <t>B09NL7LBWT</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</si>
  <si>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</si>
  <si>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</si>
  <si>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</si>
  <si>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</si>
  <si>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</si>
  <si>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AET6ITYPXTZDZO5QV36VRCTRCTVQ,AHIQYP5QKXYWXGJC5Z6YGIZVQTKA,AGKQOLRC23XPWPMGZZI4PT44WAIA,AGRTR5T37N7NSBIH253DULSBE3VA,AG7WUOUVMGXDRZPOUVXHK4MLB6LQ,AGVUDFWDMNQD6KRLLMCRY5TPG27A,AG4KV3ADPE2DJLL72U64WNSGHVUQ,AF3QTFMFYOCXB5AQRGCPFGYLOXEA</t>
  </si>
  <si>
    <t>R3CBVBYG86OTNE,R1ORPCJXGPUPVE,R37U89LOKROQXX,R2T042UGY7VP5N,R2Z4FJ0M105SGA,R22ODR0WD8IETY,RB0722F22JJV4,R2QCWTQIE87QBV</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</si>
  <si>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</si>
  <si>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</si>
  <si>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</si>
  <si>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</si>
  <si>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</si>
  <si>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</si>
  <si>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</si>
  <si>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</si>
  <si>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</si>
  <si>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</si>
  <si>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</si>
  <si>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</si>
  <si>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</si>
  <si>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</si>
  <si>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AF6LIODHEVBNHSICH65AHW3Q5K6Q,AHHZ7QIHLGGULJCNSO6UZWGGA62Q,AHSCIEU3X72XOBAMBBZTYIEWEFSQ,AHOMYGLSLJLCOT7Z24PZSVJY3LJQ,AGAW2EDB3HCVCKBR6DVI33KGYI3Q,AGZPN7K6DUABDZNR6UPOWFJ2ISYQ,AHTKACMLCVKP56U5L6GITRGPXIIQ,AF5IOS4YT454ICNOPYIIRH4HAHMA</t>
  </si>
  <si>
    <t>R2YKA1GGN5SFQE,RTTEA9QADDEHQ,R1BDGOIPZLHU2G,RM02DLDK8Q9KI,R2FJWWKXNWRCSL,R1I0EQAJVORCDA,R29U6K5WH64OHN,R1AWHL4BABVEDS</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</si>
  <si>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</si>
  <si>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</si>
  <si>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AGHGGSIQM4RM22XLL7RSBII7HZIA,AHAYFRVMROHBYUMKXLYDCXNAJMRQ,AEMICKNJILKDILX34NH2M3J46IAQ,AGKZ3KXXYD3OEYXWWSVFJRGLFCEQ,AHCJ77IDXMNIETFDYNI3WZLPUMXQ,AGYA2I3AYUSIYU7GXXETOJPVD4PQ,AHGLGITLEVUVGIAD5XHM6GBKJTBQ,AGCFMKKXPUUHYMVVG5B6YDBV45TQ</t>
  </si>
  <si>
    <t>R3DHTSOB1MY0F8,R26JO5R53V41U4,R101VJD80D1Z15,RWULGXZ2D26AB,R2K0DC0RJV28S5,R3ONAP5KD4Q7QH,R6GTVCFXBWOXH,R13MW2BGCZLD8H</t>
  </si>
  <si>
    <t>Bought for as my travel tool to easy ironing,https://m.media-amazon.com/images/W/WEBP_402378-T2/images/I/618k+pbSNxL._SY88.jpg,Good product with good quality.,Nice,Good,Light weight,Good according to price ok. 1200,VfM</t>
  </si>
  <si>
    <t>B078V8R9BS</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</si>
  <si>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</si>
  <si>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</si>
  <si>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</si>
  <si>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</si>
  <si>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</si>
  <si>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</si>
  <si>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</si>
  <si>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</si>
  <si>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AGXV3SLRVNDIMF34OAZ3FYMCV7DQ,AHCJWI5KSDFQ6AGUKQDLZD7N2KGA,AHIY6OJMTRL7DOBFBAIJSJ5NQU7Q,AELCD2X4OYQWZDW24WP73RIX3CMQ,AGC7TKRMPSSFNK3OYGLFFOIHTTMQ,AEVXGIZBVYUMJBALJWOCBUI525MQ,AGMMRB4KCBUH7UG6WDXTJH4TTVBA,AFAUAE5SWPAMT4HP5SG7TPGXPJNQ</t>
  </si>
  <si>
    <t>ROFN3NUPDY258,RIN8HIN341K9M,R3EEILWVIR596A,R212U2C7WSD2JX,R3WKLPJAQHGX0,R2KTBHHUQRW3CA,R3HHOGWJYSJSB3,R3C57OMUNT7LU5</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</si>
  <si>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</si>
  <si>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</si>
  <si>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AHI2TJYEOS5WZ2OAP2BRD5PPXNCQ,AFMYS642XYLUBTRFG3M5W474FBPQ,AFIO2L3EQ43TI3JBLPVTOWZRSKWA,AHHXKLOSVKPZHXOWB4PLM7R6ZYIA,AFRDQYFHWWRO4YINJENRFBYPJFZA,AEZRHWLY6RHJXAXMNX3JRNQTYDRA,AFOLEZNNCN3OUSHBBIVMIVW2G4JA,AEBGGTLXDNNFGOIHCQYCGF2AOL3A</t>
  </si>
  <si>
    <t>R1J9OKSG2W4I8B,RNUAYGA4DMRC3,R2KEXCUZDLX4JM,R1JA8CJ88GCQBW,R3QZ5MNLOXLYOJ,RWVKTGUMXNHW6,R23Z4SCVPIU17S,R31840VH3LEY09</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</si>
  <si>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</si>
  <si>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</si>
  <si>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</si>
  <si>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</si>
  <si>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B07H3WDC4X</t>
  </si>
  <si>
    <t>AF2OOHAIFJV65X44LFLRPUNYNXJA,AEL7OJOT5HFIZJT6RTL22ZZAUGYQ,AF43XH2JF4FSNTEDGKDV45XU3YKA,AHCQQW6WJP6K3IUVKIIXHIUVHMEQ,AG4RZWPPUDNODTIYYVLFSFHEKF4A,AGETIFKS5QE6BZCQPL5IFZ55INOQ,AHJVGRPUU4HSNRCPSCNXR6H6QHSQ,AFOUP7R7AZ6BWMGBDPE7ICSN6R4A</t>
  </si>
  <si>
    <t>R1VMENOQG4X4G8,R3IIEUKG1YSWAI,R3OXTS2IRETRU3,R1XKM8QOGIHV22,R23A496I1RGZE6,R1T3OG0I4EWZ3U,RSJ54MT2ZA62K,R2HKEZ0IYD1DZ9</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</si>
  <si>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</si>
  <si>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</si>
  <si>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AFWHK4LKZHJJVZKD23JDBSMYCTWA,AG4YW4O2PIYELIEF7RIWWELPR2IQ,AG7KEHOTRQWYCFBB3YOYWNEEKOWA,AG4VHCBBGV55FALKIZXY7Y66G2QA,AFIVHFGYMXUH432ZHISVITBGO36A,AE2QCA6OGX2KOV5CKDSU2S35R4LQ,AHS4K4PMVZYWPO23PM2ZLSJBQOBA,AHDZQ4ZYL7CHT6BLJE6QRKZ4ANIQ</t>
  </si>
  <si>
    <t>R3VGVVQLQT97ML,R1Y56E8635Y7QD,RT5YXKE0NNQ8F,R2GEEMC0X545J5,R3KWBNS9ODP471,R3JEC32DYAIG6W,R1VD5AUGPRPO7H,R17S3I8NWLC4F1</t>
  </si>
  <si>
    <t>B083P71WKK</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</si>
  <si>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</si>
  <si>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</si>
  <si>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</si>
  <si>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</si>
  <si>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AFK6D62HRZSHP5W3DE5QGYUYJQEA,AHRFERCLTLB3ZDZ7HP7ZK7C47NRQ,AFBEN3XNJW575CUUZZVH57LJNXKA,AFUGJHXELHJPICD2XOZKM5LYI2PQ,AFUWAPZHIONWGZH6JSHBSMRX7B5Q,AHV5QA3S6VRKZVGXSXDQJUS4VMIQ,AEC7I37QEPNKZBAK62I4W32FSVBA,AGYE2FH2QXPNLL3DEMCGVQ3HCLDA</t>
  </si>
  <si>
    <t>R6J12JP3JTH6C,R248K7KLOFX63T,R2L9NIJL2B64D6,R3ABOR236EQ7BG,R1UHIUJB5KVIQJ,R1LB16AI14U5D7,R2BB93LFDY6684,R2434EOFPB1SHN</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</si>
  <si>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</si>
  <si>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</si>
  <si>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</si>
  <si>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</si>
  <si>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</si>
  <si>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</si>
  <si>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</si>
  <si>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</si>
  <si>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</si>
  <si>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</si>
  <si>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</si>
  <si>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</si>
  <si>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</si>
  <si>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</si>
  <si>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</si>
  <si>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</si>
  <si>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B08D6RCM3Q</t>
  </si>
  <si>
    <t>AEOEF4FMKNN5QZZVUQDHHKWRHCGA,AEVLNWB3IQYMTNXJ56HJUV55R2WA,AFZYCBUV5DAFUWI2O74KE6BRJZ2A,AECB5EX3CJUHCFUXJLQNDKYAXO7Q,AEI5DECZOUI4HIKFFJMOOKI7EZCA,AHRLRRSDQKWWXF4P45NYCIFDQCYQ,AGS63O4GCQFZH37FU25M656C7BJQ,AHLVAR4UGQ4I54HUEYPEQSLT7LGA</t>
  </si>
  <si>
    <t>R3JQM04HFALWJX,R3DI9SP7OE34C9,R2RL7RJ6QY2YRW,R2OGLI7UQD4OD8,R3U8L7PHH3OIZC,R6KSB6ZQJ1N9,R26R5DS3LBXK1,R1VK57CI0VREP</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</si>
  <si>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</si>
  <si>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</si>
  <si>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</si>
  <si>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</si>
  <si>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</si>
  <si>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</si>
  <si>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AGOKX4THWIRFYRMYQ5KFQHJZFBLQ,AEQEI4TU3C6Z3PCZ4JLQKAJXS6MA,AHMOAECWT7K6WYFJYZT2YIPYLZWQ,AEROF7DJPVY436TITKPPU7BCQULA,AHUWSGUB25Z3JYNSJAYZ6AHBXRKA,AFTMTTM3BZVAQSSPNSPVEQ5GT5AA,AFETPEXYGOLZ7ICGWQK5ZYSRMZDQ,AELKXM5XQB3HW5ZIF7WZEW37BS7Q</t>
  </si>
  <si>
    <t>R3DIC1PKBZ9GQG,RWMXE334TZ0PH,R39LOZ2XWCT0YP,R3VHQRRATDBKW3,RX4PUH3NZTZHT,R2VQDV7DN7CU5W,R14X4SYV6YO5SV,RAXXIP39FK2ZL</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</si>
  <si>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</si>
  <si>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</si>
  <si>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AEKVPYNV2YHIUCUH64CJDRAYRHTQ,AE47VDLEQSEVOXUCQTGZUFGIT2DQ,AE4KOR7RGVVZIAJPP5V4KYR7S4AA,AFBC5LMEZK2OZBMIPZTVSTMXE5IA,AEBEUDO7ACRBO5M32NSUUSUVEIJA,AE2AQ2I2SHITDWZ4YERKOBFU4KGA,AFFV7UV3IOBTH6NMTYK3D3IY7A7Q,AGCSFTTBWTI4IXP42UHMLZMI6HZA</t>
  </si>
  <si>
    <t>R2YO9JLN30A1KG,R6ZS6BQ48ID7H,RS0V18ODCDQYA,R4DZTYE4O453G,R3039214P7QOXS,RJC9WVXKSYT99,RC8319TSKZZXN,R2C00975BDT0FR</t>
  </si>
  <si>
    <t>B00KRCBA6E</t>
  </si>
  <si>
    <t>AEYE6GBRAGTNWEYKWB7FR7N6TDXA,AFDEP5BAQJAZIRI4DYD3EDMU3QXQ,AHX4VILQLV2O4YDRNDB2CDINB3GQ,AEDYZS5DODYXST6PMDSAC3F5NOUQ,AFLLBLLQVZ3QSLIIGODVPUBNBBEQ,AH7CPPNFP5OSHCIZ5DOL7QFIJFGQ,AHXEZJCTKLG7GQLWYZAYJZUIO5MQ,AGVVBU3GUEICPISM53O6W5H4DZPQ</t>
  </si>
  <si>
    <t>R3RNBI15LHZP4A,RISUZF7W6LE2K,R10FSXTXXK9XYF,R2BQKY1TVJYAS6,R3471IKLH5WNBP,RSL3RF7SXG9CZ,RT90DRDTG154I,RGXQJUL1WL355</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</si>
  <si>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</si>
  <si>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</si>
  <si>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</si>
  <si>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AESS4FF6GYJRGBSKKQTONA6UA34A,AGAT4B2SOCYYE474JV7DDVOMOGGQ,AHTTSRDFCDWF3FJO3IYPBSSCEN4Q,AG3AXJDOVVUXIWQCAEX2EXEQI77A,AFTXFBWO4GE62ATLVMHKDCZNRA5A,AGIL573OE75S3SZJIUZHFWJBI35Q,AEYH6IVYMLPHU62VNOKKM2KTOIIA,AF3NRKQTW5FWJ44LYUHVL6EZ5HIQ</t>
  </si>
  <si>
    <t>R3KN7L5WYSR0QX,R9S8ITSL78R5U,RPLQJZOGRLKVX,RLYFQIPR3R7CX,R33HUOHF3IL2CM,R34FJ47D26EV7N,R1EVL6MX9LL7WN,R6DAU516QU91Z</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</si>
  <si>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</si>
  <si>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</si>
  <si>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AE3DRCI3U5PRSINPY2TZAU6JEWBA,AEOSTNYHDXDWBNGEZYE6BPMPR7LA,AHJRAOGQG47ABVMM5ZQ7FF3XOPKA,AEWWWALRID3B4CQQK7PMSARCRM7Q,AE4UXKJGBAZWE6WR5DADPJBGVHTQ,AH73D5XHOYMI7FCB6QBV4C77OC2Q,AFQO3JM6M3SWDHFLMQIEWSUOKY7Q,AFASOASLRV4MRGUQHM2OPYFYRHPQ</t>
  </si>
  <si>
    <t>R2GGV4P4HG0X8B,R53JNVT67N0WC,R9UERN9FGRIX9,R2US3C091Y5ARU,R2HO7NRHHFVU0C,R2KPHXYR0CVC3R,RTBK03ZGZJSAC,RFDIHHBHV6149</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</si>
  <si>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</si>
  <si>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</si>
  <si>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</si>
  <si>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AGIVW6YDF6G7356WR2KBPADPKE7A,AEOVPFUZZRU7EA3ZJFWKXPQZATTA,AE3VLBYZZY526XUWNWWSXEEQ2O5A,AFNHLWRPD52MSE6TUXAB5VLED7AQ,AE4FFHZAQYHRMCJA7VSTKEWFAMXQ,AEOQEKGWB2B7Q5ONJFGET3MYI6VQ,AH7GMEHVW44SQG6NRGTTTK4EQPOA,AH77KODAPXPQ7E5TR4MMODAMSJGA</t>
  </si>
  <si>
    <t>R2J2IOT0TNI4A3,R1QZAKLANOSUFY,R14AS7M62D2KQM,R2BFUZH6EQZAEL,R2ZKYL29SIG5A3,R2OFJVIMAW1O90,R2XY66AR8RK3HZ,R1EAHDQFHPDQUT</t>
  </si>
  <si>
    <t>B09VKWGZD7</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</si>
  <si>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</si>
  <si>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</si>
  <si>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</si>
  <si>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</si>
  <si>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AHQLMUZTIPYZJ3Z5YZSFDWES7DGA,AEDNS57XE64VB4TCVC5ZOKBDE2QQ,AGTHWPE64RQMU36FU325T74CWXHA,AHRZN3F4YU2GAOAJ7JM4BR5KXXVA,AENMY5MOVKGPB2MV3YQPF24GWZZQ,AEHJQV4B4LXFWLMUQVHBC4DTAMXA,AFLAZCEMJXTBN2USCU6KZLCD5QAA,AHH2YDP3RVAZJCPRGWRZYUIUPJ6A</t>
  </si>
  <si>
    <t>R46KBLJ4XGT53,R3MF95QMC31H35,ROL6AMVOS7M31,RQ5130GKWN0HP,R32BWJB87WA6L9,R2MGDWN8G3RSC2,R388CGQNXAHDE2,R265Q8SU92ZX8Q</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</si>
  <si>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</si>
  <si>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</si>
  <si>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</si>
  <si>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</si>
  <si>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B0B25DJ352</t>
  </si>
  <si>
    <t>AET3FR7J3R37VHFFZQHMBLV5ELOA,AEURVTR2NJUO6OMIUX7AL2Q6PYLQ,AGET73SJOAW2YXZSDMPGBCTZDPAQ,AEVJJUZQMXEWZJF2MJKNQDASDCSQ,AFDQAJVNVC5DM6SHSC2TDEAZEOTQ,AHG2TGE2J6EVY6LVRY5Z4T5QXDVA,AF3QTFMFYOCXB5AQRGCPFGYLOXEA,AF4OIHI7WHGZ2DHTOI7NJPSRD3XA</t>
  </si>
  <si>
    <t>R3B2VNS1Q5M7NI,R2FKC4BNR12YR,R2QL8IDEY4CYMQ,R29W5GFT7N67BK,R52TPUGTJPEEN,R1VMPT5F3R92O1,R2XIY1Q0JEYNIH,RHJOMDBO7WS73</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</si>
  <si>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</si>
  <si>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</si>
  <si>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</si>
  <si>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</si>
  <si>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</si>
  <si>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</si>
  <si>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AGOCKZ76H6K5XE67QWLOFO5SZMJQ,AGOZSNP7TTSEJFOMPLXDVTRHKJ2A,AH7Q2MTOGJ3Q237AS6RWYKTQC7EQ,AEO4KYVQRGU36YK7VBJTVP4OBNDA,AHW2XMU277XTU7BJHUH2GORKYUIQ,AFANO6XV7I2E7Y2VFLQPNVVK356Q,AEQPE4IU4S5NOMQLA76RJV4FLVJQ,AHI6QKYX47HGLXVXLCHAUHBZJTNA</t>
  </si>
  <si>
    <t>R1A0SO04CI28XA,RUEU6D8W0ESGK,R1T919CASQEMR1,R1HG6W50P22SO6,R2K9WFWQZRDRKR,R1RBKHL1S7T79X,RUBTHCF19J4V,R29F4J434SCT1D</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</si>
  <si>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</si>
  <si>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</si>
  <si>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AHA3JEZZDQPHSAYB2HWK5HNPXHIA,AEC4LE3IVY4QZXX2ZBLZJSVOLOMQ,AEUP2YQAYTICDXIVB5EASRFTVCNQ,AEUCRWSKNKIQ3QJBO4ACE46VDSCQ,AGXCGSQGSXQLI2VYDZ4H77C6QCIA,AEUQPBHW5WMPYYEEPVOA3ZTI45HA,AEHQNWJEJY5XIESTNJAGD7LXQUVQ,AGYLMTMZXZPP2XBWQQFJRGJBCAMA</t>
  </si>
  <si>
    <t>R2WPRTHSHZCDS5,R2W0ORTQOGIIZF,RIBJBDPVX394D,R3933GDKAVC9EN,R29MO5VSDLP6NL,R3IE847XT3SPSB,R188KHDVSCEEY0,R1KYNNIQ0JW7C8</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</si>
  <si>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</si>
  <si>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</si>
  <si>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AHX5COLYUD4DO3WUMFCOQ47NPJFQ,AFZZF7APWEI5WIVALP3CW2M224VQ,AEDMCNDDE56FCVUPTKNCDFKM26NA,AFIHBS3KY7XZ2DGYYEIQ66UHBX4Q,AH7ZATBNY5PTPNUPHFBVKZGW646Q,AG6IV4AS3MF5FG3VYPZOG3ACGNLA,AEAYAWNX73JL6XLLTZIBP3WRPGXA,AG6BE54C5GMY47O4FSBWFNFTOGLA</t>
  </si>
  <si>
    <t>R18OC1M5ERXJ0,R2VDUDAU7MGHVM,RVLRZGC6D01FK,R1ZX1J20BL0RDU,R1BPNRYUL32FN5,R1I3ZV1S9Z08AL,R2ILU2ZYAIN700,R3LEO43599XYH1</t>
  </si>
  <si>
    <t>B08MVSGXMY</t>
  </si>
  <si>
    <t>AEWNF4GPHERXGZRJC3TOQRSXCQ2A,AHDO5PN5JGBBDMPGSGB3DRKYCBWA,AGBEDXMF6BSFODJP4MWYYTSLN62Q,AHBANMLYMR32OLUTA4UWCEM4RS3A,AGO6PVXYI6OL74JB6XZNCTPLUDNQ,AF5A6W6BXOFOFEU6XLJDHGTJWWDQ,AGJGSPUQPTXAWMNQM7DVBDMOLF2Q,AHJ3MZMF6XCTMU4Q2ZRGHQIPYTVA</t>
  </si>
  <si>
    <t>R3CDTV5JOEQJB6,R2OOA2Q6V7X8S6,R1VANIESY8QF0E,RYL1C4JQ1KCOH,R35KJ7NCHW1X1E,RIKQ3HQUQVC0Q,R2BSID2R1SF0GZ,R2SSCAXKIHE4Y6</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</si>
  <si>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</si>
  <si>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</si>
  <si>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AHFS3ZLC4Q5YY36YMZJ4NAIVELMA,AEEFPG736MUL72UDWLRNYQWVSWCQ,AHDLA5TV4URGEURWXXNFEN2ZUBGA,AE6XO6PGI4TTR6S74S4LWSPCMI5Q,AFCXBVV2GA3CHCYDIEAUKUUUFLZQ,AEL5NJ3PJDPJUBPPWZGTBTSMQB6A,AEYFNPLTZR5IH76CUH54YVZX2QNQ,AFZQ666X2VK2RSSOOKKUH4H3HPGQ</t>
  </si>
  <si>
    <t>R2B84AYCEVIUNW,RMWY1UTR0CJR3,RMA1TQHKE89WV,R2FS78A2WRAN90,R15E6DDVQN9C2,R2UWUP980GHPEU,RAG8BKBQRDKAD,R34270LQWK88DA</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</si>
  <si>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</si>
  <si>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</si>
  <si>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</si>
  <si>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</si>
  <si>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</si>
  <si>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</si>
  <si>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</si>
  <si>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</si>
  <si>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</si>
  <si>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</si>
  <si>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</si>
  <si>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</si>
  <si>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</si>
  <si>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</si>
  <si>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AFCEPFOBTC7XT2G2WLISEFCKSTMQ,AG7K6562RYGYYIWLBP6GELB6DZ5A,AEKVZD5V3FF7WUS2PTBK3K3SEFPQ,AH2BZV6MIJYW2HIP3CVTQ44NOXDQ,AHXWEITWPBXRDFSHW2XGLDXP4FFQ,AEZ6S3BMNXVG7NBZC6KJRY4K2IHQ,AGQG4SLFJRW4LAU2XMKXEXUWNT2Q,AFOQYWSGIAUJENDCDS563HOHPMRQ</t>
  </si>
  <si>
    <t>R31M7C08CPXCB3,R25R4S2V6XLP70,RCOR7R8N8DCVR,R30CBX7NG9VUZ6,RT55L3CO3TSZ6,RRO6AFAOOQJAK,R3D0ONOZPIAWS9,R1ZOXK6L3BJ049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</si>
  <si>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</si>
  <si>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</si>
  <si>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AGOQZTWW4TWCEF63HEFYT4AEIFPA,AHFE7BRH7S5NK64EFSE44PPPE5VQ,AE6CCAMGPBVPHGMC3F5OFEGLSNXA,AH7MEOSIJPT7Z2WMJI4ROMY3I2QA,AGFRVZRJQWOFEH6MWQJS65SIXIIQ,AGMG3K7YUIDFHK5L2KD6Q2XWTIQA,AFN5VZK3VEW3GLLAIDD7I3GKBMVQ,AGFJYU5UVYUCUTX3HOBADIW4CMRA</t>
  </si>
  <si>
    <t>R7X2SNIY1SC15,RG8BSIGRIQFID,R3BN90I5BQ14ZV,R131YF9XI5CCEX,R3O40F4X6UJHEZ,R8K4AKD25TGGM,R1G7J0WCVPAH6R,RASSFJPXJD0WU</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</si>
  <si>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</si>
  <si>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</si>
  <si>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</si>
  <si>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</si>
  <si>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</si>
  <si>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</si>
  <si>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</si>
  <si>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</si>
  <si>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</si>
  <si>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B0BN2576GQ</t>
  </si>
  <si>
    <t>AFR3CAZ3QN2PEXO45OEKQQ2YJPTA,AEAUTGCUVV2HSOOAJL6YMN7HG4OQ</t>
  </si>
  <si>
    <t>R5GIMGF2NA526,R2XWYU5AL9FITX</t>
  </si>
  <si>
    <t>B06XPYRWV5</t>
  </si>
  <si>
    <t>AGMCZ2KDUK34T3TUMG3JCFV7FOTA,AHZLFVEFPM5G6NINL6C2U6DEUNZA,AF5GDNAQLJ3SAR4Z2GHHWCJ6PZEA,AHASL2VPJAIFFLPXEDF3X464QCAA,AE4BIPLKOA6B7N27WD53TX2UU6VQ,AHWQGQ4LHOPQXZWAVIMXQ6UQFYHQ,AFB4DO5PCKBMV3TJ37XFDTWLOVRQ,AGDZJR57Z4DRGPARXFMEQJWRLSGQ</t>
  </si>
  <si>
    <t>RPHKXENT6881N,R14GIM1TQZM2WS,R22GCXSWUPXZ37,R1BODEGMFJ7WTL,R2NHEH4AZSRE24,R1WO9OM8O2713U,RS2T771TLOD14,R32DSGGUO0K1G0</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</si>
  <si>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</si>
  <si>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</si>
  <si>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AFZ5ADF4DVYO3IS67WN2K6UKSVSQ,AEEWIC5Y6UOO3KA5O2RE5GMQMLDA,AEUWI5TDSKBQHOFTRMU3DHC36IZA,AHFGAQ7GJGA35TSLYKZG4NAUFBFQ,AF6CQDSUJMPSM7YSYVXZ6KUMZVMQ,AESIGIVPJE5SHWIW6SOEHVBHT5ZA,AGONHBXIF7DGPMNZ2LUIBBW3FHZQ,AFUKG7S3SXXBZ47G5JVMH7TN4L2A</t>
  </si>
  <si>
    <t>R21ED050VWAF23,R3EA9NKMCKHQUN,R387DPEXYRMJVW,R37X1B6A8MRS2G,R34OFX5U5EEJNN,R2RAGNI18M2ZT9,R1ZKGW1E97R6UE,R1PWCV334TATWX</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</si>
  <si>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</si>
  <si>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</si>
  <si>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</si>
  <si>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</si>
  <si>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</si>
  <si>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</si>
  <si>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AGCKLWECKEAMHEPQZ4RSRYXBFI4Q,AHNMGYFOR4DBIKA2RPCDIGULYQTQ,AFOF4HGAVUO67MEWEKCNWXUYNXCQ,AHAB3QEH3EXTX52TZYS33MFECVOA,AGG5B6TRVEJCNBBDIXG2BKPS6X3Q,AFYJFR3HKB33JS7X55URE3J3GWGA,AGERLZPMLG6VNY6SAB4UTZ7WRBTA,AER3GEEUA5RF6QBIJCREKSWXID3A</t>
  </si>
  <si>
    <t>R1C4CJG4YFPOQZ,RQHLZKD65C2,R1LPNPFT8RUFN7,R1QAZXMA5885V5,RZW6HFWRZFZSM,R3HJO9H24LZ86,RP49KRXSTSAZO,R2C43NGT4YSFCZ</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</si>
  <si>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</si>
  <si>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</si>
  <si>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</si>
  <si>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</si>
  <si>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</si>
  <si>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</si>
  <si>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</si>
  <si>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AE7M7M6QTDYEHQKAKXIWO2OVMBXQ,AESSDAJQCU3XKBAGYDYVBCKLOTSQ,AF3DTQ5WLDISMZLEORWHXTLHV3NQ,AHF2BSEZURS7UKI23YIHED3UIJKQ,AFZKPE6ZA4U5QVICSDRTTYN7PJEQ,AECBX5NSUD2POXPYXHZSETUVH5CA,AGRBDMHDBF2KXPBPF4S5PAVY3NYQ,AG6Z3AUD67XGSSTZOR6GZX3IC3DA</t>
  </si>
  <si>
    <t>R1NAAWWJ35RMQR,R3S2CEY1ZBAKJJ,R38NYOW9S7HMO0,R3HDEMCCETO0EJ,R2NU3DH06WH2AY,R2Y5029I4S9DKF,RSJC3VP7IBJJY,R2IBCZ7N2I5JI4</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</si>
  <si>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</si>
  <si>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</si>
  <si>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AGJOLQCEFNEKB33FOCJ2YIEVT5DA,AG7ZK27I2UYNSV56CRBCTEVB7T6A,AGQVKQZEHDMHVKFJPOKCEL2AXYAQ,AF73BK6NIKVXKRPNCDXLYQSPEUQA,AFGJXN3GRKMMAAM6XCUL242N6KAQ,AGUQ2BDLQXF2QF3UR2CN6576AKIQ,AG73KSBFVJ5HI7YVT6EH5WTAY67Q,AEIRYCLKICDDTJU5QZKI65Q47MSQ</t>
  </si>
  <si>
    <t>R3E4HUJ56AF24X,R3SEMQ02KZ7NN5,R3JNI0V7L0UEHY,R1PDJF9WLDOJZS,R3O35YTLY12KW4,R2U39FEDPQZCPN,R3R825GTA0F2EB,R3IAO81DOA9DOK</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</si>
  <si>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</si>
  <si>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</si>
  <si>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AEZVOCIG5UB5RYBT7P35LXEYGNUA,AG3OM7FBL3LB5C266XVNPJGOHPPA,AGBT373ETZCUEC7X2LVVD3FKWRAA,AEM3EO5SQFCOE4BPSMM3LKOIWL6A,AG73KSBFVJ5HI7YVT6EH5WTAY67Q,AHEQSSHSFZ6WZUZUZS7BTVNCOTAQ,AH6NHWSWYP5ISTHGMARHDD54FLBQ,AFQDM5ECIIUZH567BITZVOP6LISA</t>
  </si>
  <si>
    <t>R2KI2IDJL2BY7K,R1KYGT5PRP2IEC,R2HEJVRW7X3SPT,R2VESGVS16ALQY,R32M7U7Z9W2OU1,R1MRHN8DMJZGJY,R17V0HLP8F6QN1,R3NCHTJEG96BIG</t>
  </si>
  <si>
    <t>Nice product, value of money,Nice,I have received the product with broken seal. Otherwise purchase is ok.,100%,Nice,Good,Super super super super,Good</t>
  </si>
  <si>
    <t>B0756K5DYZ</t>
  </si>
  <si>
    <t>AENY7MQ3WUVPIJ5I5GPDPMC3NKPA,AGUCURUVW2ZY4B5WL44GZABDZVJQ,AGRVCQ36H2PTAYD7UXHK4NEGENYQ,AEEIEOI4H2XLUKSM52M7BFRT2LDA,AGUYRXOKNFIRS6UWEO2LW3R3SMPQ,AGZ6A52CLFHFAYPVVQ2S2UDBKVYQ,AGGPRBEO44FFHMWGTEGYJIBTPHMQ,AFVQ33NU3HR2QB7KBRNEKKO2REHA</t>
  </si>
  <si>
    <t>R4FRMNYYMSIBC,R3L7S5SH36JCUJ,R1YN1N7YNW7AIJ,RF6JADMLOSANJ,R14CIKGGK258KG,R3E1LOFVZINEMG,R3J7G7NK5FW8U9,R13DVAUMRLLEK8</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</si>
  <si>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</si>
  <si>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</si>
  <si>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AG6A2WAGVLEAIUQYP2YYIVAFTYPQ,AE5ZU25XXCXJ33ZMNCFE55DO7IJQ,AGSWWTQ32THQ7XJUQ5QWNW6JXGDQ,AH2RQ6KCQ4TKLI7FQWZPHSIOM7PA,AFUPFBFZTP6I4AZ6DTZQBHC26XZQ,AG2ELN75KZERETVTINPKCDLHJNVA,AH5P6N6SJBMPKT6EJXXE42TW7AVQ,AETWNOMRM4BJ4ASTEJB6NT76FJTA</t>
  </si>
  <si>
    <t>R2YFSMMIRV8IPD,R27QQGJOAE6DGX,R2ERM6UKGXZ0JU,R25VZN18D8ZKXO,R2I9QXQ7GDNCHK,R2EQ5AV50NYVRH,R1AQZR852OXC6W,RVC7CUNCVWKT0</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</si>
  <si>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</si>
  <si>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</si>
  <si>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</si>
  <si>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</si>
  <si>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</si>
  <si>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</si>
  <si>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</si>
  <si>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</si>
  <si>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</si>
  <si>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</si>
  <si>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</si>
  <si>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Superb,,Easy to use and low sound hearing good look,Value of the money,Good product,Fine grinding,Nice product,Good</t>
  </si>
  <si>
    <t>B0B5KZ3C53</t>
  </si>
  <si>
    <t>AGYNRGEH26Z7PFCEBRVWTJ6RZ4PA,AHLEYZIZY2JWUVX7ZJUP2ZDQHZRA,AHMJJFA7DVXYO76MLL6IAPZYNHBA,AETECGJKFYFTKFIB5ATS6YRUKWVA,AGPYC54L575ZDPY7FEGITMLYI2UA,AHPT7QLZD7MKHTRII3BGGNHDNHOQ,AEGALXWP75YMO7CPPRFZBHHM73DA,AEOLDYDAFLQTHPD7HIODC2Q7HKZQ</t>
  </si>
  <si>
    <t>RVJJVCMWN8Y41,R14A126YKLIWX,RJC5HHN4FL2JC,R1APUQA31CW43L,R2K9GKKR6MR93W,R11HJ548X7I0KV,R3GDVPN872JGGU,RJ3JAJU16YNQM</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</si>
  <si>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</si>
  <si>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</si>
  <si>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</si>
  <si>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</si>
  <si>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</si>
  <si>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</si>
  <si>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</si>
  <si>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</si>
  <si>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</si>
  <si>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</si>
  <si>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AFENRIT42SOS4O7C4PHSKJNNWIWA,AGJW32XBQ6KVXXEPOF2F7TXSI56A,AHRNCTBMQ4Q27ECKAMZP5FFDOWDQ,AE5QM7YNLDN264RDC3P7GBGFYUEA,AEQOF2P6OUP23GYS2CADPFTMVJ4Q,AHOMVPDRQ74UCNTIWQKOWVZVCVSA,AG5ZVXUMPBZT7QYYE23JJU3HTLLA,AHP3V6CE6O6VEEGPQMAT7WEGTVOA</t>
  </si>
  <si>
    <t>R1S4Y5TIEL5G8R,R1SGD2AC3S8KEG,R3JP8FW93ND491,R3HWDXEJX098MC,R3FCWGOVQZII60,RCQ75ERMBZMJ5,R1PYXQO11OT86M,R2R1QS9VQ64ZCO</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</si>
  <si>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</si>
  <si>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</si>
  <si>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AFL4CXIRQT4PT764WYAH2OT3TSBQ,AHCADERQGXE7VE4AC3LMB4JE75WA,AFDGKQUU6XZZCFHIU6DELP2PXF7Q,AGBK7JZOUSPLSNOB4YRTJWXVMKRA,AFZKOLERWHICQGFIVYFDVDPJS56Q,AHAZ2SAFDDJE74JFX4XEYZDFQTJA</t>
  </si>
  <si>
    <t>R34X4JUGZSMYZ3,R2TB24I6XAJI0Z,R3RXQPQONGB1ZD,R22SRYSCQLD82X,R21QE5K1YSVD6,R16HPFUZ08GGKB</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</si>
  <si>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</si>
  <si>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</si>
  <si>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AGND3HQB3XFX544IUGTCX3IKAEPA,AFPQFZQGTCOV6TB2E7EBZHW2DUHA,AGYUFUC4EKXTZHF4CFVTKB3T7OUA,AFKHLRBSPFYWOOTXEENPIWUVNZGA,AEAMTXU57DL6YNJCT53AYMLYGXUA,AFF3TSSIXAVH4BPSQVJCLNQH4BYA,AFQ6C64AFI33KOGJU5IZAB57A45A,AHUBLOQI56TLETS3LQ3YZIYR5Z5A</t>
  </si>
  <si>
    <t>RP16HJYUCT002,R3GZTZYTLP44FR,R19XRLSCH2Y5CF,R6R86HD57LOXJ,R2X8UW5NDZWYUK,R3NED3VC2G6UB3,RNGWBEEZP77VF,R2MRS41GH0VLP0</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</si>
  <si>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</si>
  <si>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</si>
  <si>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</si>
  <si>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</si>
  <si>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</si>
  <si>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</si>
  <si>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</si>
  <si>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</si>
  <si>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</si>
  <si>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</si>
  <si>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</si>
  <si>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</si>
  <si>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B097XJQZ8H</t>
  </si>
  <si>
    <t>Cookwell Bullet Mixer Grinder (5 Jars, 3 Blades, Silver)</t>
  </si>
  <si>
    <t>AFJVAVYH2K6VUCTNLA5HZ45VQFKA,AGGWXZI3DYEKKDM4B36R7ZJJKAUA,AEKJDZK63IDTROMID4JMKGJHSULQ,AGQYYNEUBQWWEQBNYIUC53RFACNA,AF43RF5XBMHJAMI2FG34NN3L7IIQ,AGU35SVLLAC34EAVBSRUVTK67DFA,AHKMF4W5DDK3NQY3YUKMZNNLPS7Q,AE5IO4H7IZTRJPKIO4L6DMQ76GGA</t>
  </si>
  <si>
    <t>R2CCAIITXBUWWK,R34WQMRY9WM6SZ,RMO1CT02OKUNJ,R2RMMS8KOSZFRR,RHABSU5NRAV4F,R1DLWFDXTPMUND,RMT3S18UOGE3G,R2GPPUURLGA92X</t>
  </si>
  <si>
    <t>B00935MD1C</t>
  </si>
  <si>
    <t>AGBFUWHPPCGWJDR6B4OMKVTJXAMA,AEWESDLVWVAOHCLCTFT3NQHY4ABQ,AFY6NUGEJR3FYO5JQQYPVHB7BN7Q,AGARLHYVHR5YQUAPN4UW6FDDQZDQ,AFDNYZLF2TIOIHCE6XBVDETYLS4Q,AHHBABC6Q734R46ZOTCRCVMIDE3A,AHRL7HWG5QFKUHZ37KS6WGMCSV7Q,AHMXB2SMKANWFDSUQJAZSB3J2W5Q</t>
  </si>
  <si>
    <t>RK2SK2T9306PY,R1NOMIUDTGHCGD,RW21FMMFE7BFI,RHNPI4ITBJ1DZ,R1KTIYVU8CINBK,R2RSJBZJN8UU71,R7UCJZNVINTCF,R3EAXIJ37NBEG7</t>
  </si>
  <si>
    <t>We are using it for cooking rice,,Its getting repair regularly,Recently I buy new rice cooker it is average,Excellent product,Very good product,Power adapter is not working pins are gone wrong. Remaking all are good,Like</t>
  </si>
  <si>
    <t>B0BR4F878Q</t>
  </si>
  <si>
    <t>AEU7DVFEL43XZ6T4D572W2ZLBRKQ,AGWOH7CFDMUVW52NMZWQBKBNNQOA,AGZN422FGG7JO3T5YY6IVUELOODA</t>
  </si>
  <si>
    <t>R2WHW4PEF14WOD,R2DCCZWUGI0O0K,R1FA1HH6VL1RAL</t>
  </si>
  <si>
    <t>B0B3G5XZN5</t>
  </si>
  <si>
    <t>AGDV2MRADKOX2DX27DLTJRCUNFLQ,AEPDAG3D6JDB7GMFDWRZBRDUT6LA,AHBAP5SPTSJ44JCVAA66JL5T3GSA,AGD4WOYC5CDCE72HI5NLTKJMVCFA,AHUNCPEWHPHZGFK4NFZYGZS6HA6Q,AHKSKUA2E4Q4UTWGK5KJOQUANEHQ,AH3RXYXJCWNF4R5G2MKDNHDCHBBQ,AETJYYRMC2XH5YW67E3WLNYEXODQ</t>
  </si>
  <si>
    <t>R27BUVT5CYDJ4X,R1G8GRI01F5Q5F,R3FDZTVK38PZJW,RD4E7SRKUIIAA,R21HKT5W7PTQ6N,RM9IAPXXFI5L,RAK9U4VEYZCB7,R2WJ7II930TLUO</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</si>
  <si>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</si>
  <si>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</si>
  <si>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</si>
  <si>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</si>
  <si>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</si>
  <si>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B09DL9978Y</t>
  </si>
  <si>
    <t>AFS5PZPVKEP3UJSDPRPDIR2MKGHA,AF25ESIE2VTCJ5TAKLIJSBHE7TXQ,AFAH7WHWITSQ33IHJU2MW5QRT7HQ,AGVT6QWGLKSYHR3YKRBKMUUSIXAA,AGPWKPQODYM5WTOVQEG5JKCWFFEA,AG7U4ELTZ4SALHGRJGQUH5TOKXFA,AHHXZ73LFPUVJKZIVPGVDLUSD7YA,AGEYZNPASS34VXF5WSWDGKXXOXJA</t>
  </si>
  <si>
    <t>R3DYK05V939SQQ,R3KM8XQNWHJ7SW,R1SJ4CTWGTJ76Q,R2U2FM7CGUNYST,R315NLYKTWFJX2,R2D852O0DSZ1EG,R1QTNL2ADP427,R30ZEL9WYE5DVP</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</si>
  <si>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</si>
  <si>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</si>
  <si>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AFMJG5IJKO7AFSAAXTAAHIKK4DDA,AHDEDC3POAU5BZGDWP33QORI3YEA,AFLPTFP6N5EL5WWVVB5ELDFJ6DPQ,AE2IURVHTZIHYVJSWHTXDKEF3QOA,AEY4DSGBLEDYOHJTHH4VKWLS777Q,AHLX7ZJKWBQ6IEC5R7O56JAVEHPA,AERUNKZJXZDXZ7WPIUH5SQHDDWUA,AFJSTDPDPNSJF5IOIZN4ALD2W2NA</t>
  </si>
  <si>
    <t>R3KA8I1JO7VWHM,RGN972IS97APK,R19V3GRW0VRBAC,RAXEY84M4ISW1,R1PSYUMKHDXHVU,R1625BVG24Y7M,R1KYTADP38QAD0,RTX0APKPL4NRR</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</si>
  <si>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</si>
  <si>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</si>
  <si>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AENPIPI2T7E6R4HKOBKZAQFCJZUQ,AHIVPDOVK6OQN6WGTESSXAP4O3NQ,AEIOIMVJ327S7YLGXHPRMSKFRSDA,AE6XTR4HOF6A4ZYWTEYOIM7RXWIQ,AHML2YILNIL55QN5W3ALM22KK4RA,AEDASFMONSZILDTQ2KMND32254ZA,AG6DF5G6NXVTFKGB5OGNOFQ336SQ,AEQILKA6TDCEJHB22PLMICANAKCA</t>
  </si>
  <si>
    <t>R2EMWU4SGRHF3S,R3426BT3R5BO5T,RLO3JXRM2INDT,R3GACMOLXD7OVV,RZTG7YA8FY53X,R2DLIVX26S8EQB,R18R92YT47JI00,RLPZWUOSK6F4U</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</si>
  <si>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</si>
  <si>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</si>
  <si>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AFAD3K54MDC5KWKEIL4GPRMDUCSA,AHKLFZK4YWYVSSH6RENLODXSQEWQ,AFPEWRRHEEB7AE7UXZZW6AYFGI2A,AGMR6IFE74NZ6I2AKCYNT3OA4WJA,AFLHIPN4MXE2CDTUI675U5BMGJ5Q,AFG43ME6P6CX2VMBEUJ4A3VILLIA,AETAP7PLIHXSLRWHSKZ6CB4LUOEQ,AG6EJGP5G3XX3PO7XUVN23XNF7QA</t>
  </si>
  <si>
    <t>RTBI29BIALOQ4,R2Q29R8EM2KDMM,R2OD88UTINAZSL,R32MZ6ODLN2H45,R21CNC8OVM396T,RUHJ2QE6OWH81,R2S56ZTRZ86VN0,R2G6SFWPU9FYII</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</si>
  <si>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</si>
  <si>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</si>
  <si>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</si>
  <si>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</si>
  <si>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</si>
  <si>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B09XB1R2F3</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</si>
  <si>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</si>
  <si>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</si>
  <si>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</si>
  <si>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</si>
  <si>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AENFBKCVXFCSNELMZME3E3W7WNOA,AH2NF4GWIFI5TVCUTHW3Q3X7EUXQ,AHEFKTS3MRG4AW4YSYD2OBMREP6A,AF6X6534MZ5EQH6PSVVTGHH7WGSA,AHGDO2HIQNPHLHJND5EY3GSLNG4A,AGZNOQWZ5NBBOPJYUSKJSY3QDHWA,AGUVJ34ZNNM5AYHUUPSW4LCMUQMQ,AFISSFINCYUYWGRYU3I7QVNL6JCA</t>
  </si>
  <si>
    <t>R2IIQ5X1KFC218,R3GC9FMTX9ZRBD,R1KTDK3ZQXXKD1,R3BU5QCZ6URHIV,R2IUXE2RH8OJ2A,RTJCKSW3MGDCJ,R25B5M8BFZ5APO,R3IYSZRJ55ATP3</t>
  </si>
  <si>
    <t>B07WJXCTG9</t>
  </si>
  <si>
    <t>AHGFUWNO5JO5V5DUDHKMWTLNP5HA,AE5M7SPRDYEU6EPXVXHFGAS3WZXQ,AHVJBPTSYB54ISNJO3RFYLHEVUVQ,AHN7GHEZKML6JVIVYWBWABE7O5TQ,AHHCVLPZJDMVTNXUP3HJK3YIFDFA,AF3MKLAVO72PML63OAC3KF7F5L3Q,AEIJ2WAYER5T4QYWGJINFMXVV5JA,AGL5Z4GVIBTUZX3GXZFXEFSQC7EA</t>
  </si>
  <si>
    <t>R2US7Y06YM7OHR,R2OAKOAGTGVUTN,R3DVFQGVFX84XI,R1WAPDS97JZKIA,R1ESX1X8D1NBKP,R2AUA7VTJ8T109,R2UBSM7L5I24EO,R1G0Q0UJ7FBXGP</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</si>
  <si>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</si>
  <si>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</si>
  <si>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</si>
  <si>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</si>
  <si>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B0912WJ87V</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</si>
  <si>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</si>
  <si>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</si>
  <si>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</si>
  <si>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</si>
  <si>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AFEKJVIJNA64W3J3MTGDJUQ6TQOA,AFAILC2MZIU2UFLQK34GQLE4Q42A,AGYG6IP3252GADX6BGGRZFNJGN2Q,AGVR6CP2GL562CMMN3TJJDIBQKOA,AGRSBPMGH7TCQPCZ7XD7GLEJ7NBQ</t>
  </si>
  <si>
    <t>R2SBOJRVH87Z3A,R2JZAP6U9T86EI,R2FUR9B0B9PHCM,R31RUINAE4JQ9V,R1L8EBC22RKCG5</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</si>
  <si>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</si>
  <si>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</si>
  <si>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AGGFXDLCFZMTLJJDR3ZFKEOXCFLQ,AF6MHKXCPS3UEF23XLMKK25DP5YA,AEXTOEU4ZA4IBYRZ2IBBPQWISYQQ,AHLX66FYYQMBW4K2RH6ZIK7FFVLQ,AF3HP3UHZSWRRIORS4HTBUPFA2ZA,AF5DJAWOTECSDTL7XHVNCEJLFRCA,AHBLS2242VYW3MHFBFU46OIBCVMA,AHRLA5AHCTEQVN7FPFCVQK35X4WQ</t>
  </si>
  <si>
    <t>R2IPVSKOO0624U,R358NA83FQL4AE,R2J3IJ37A0TYAL,R114CSTYEOW1ID,R1OFIM5CH5R92R,R26HJA1WW7OTY7,R1LTHOMTCR3MDP,R2U47H32CGIZL5</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</si>
  <si>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</si>
  <si>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</si>
  <si>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AHA6L5K5EK56VNJQCX6ELQD6IIOA,AFT4H5AHS2IHNQ3W2MKZW4IK4WNQ,AGIMKFLKIBXWJC4A2PEJ6MUUXPGA,AFHKIWM7FFXHOGRBL4KXZJN74D4A,AFPZCHVK4AFUZ3EGRSQKX2QP2EQA,AENJEA3YN6GTB544FIMEIFBVLYBA,AGFJKRNASZD6HAOGNZ6TKXIZ7POQ,AEEKJOMZAKG7QA2HLN2OSNTKTN3Q</t>
  </si>
  <si>
    <t>RSV9TZFCZGNJM,R2OQAPQPWJ13ZS,R145ESVWL5NKD8,RKVEH58EIOD7R,RPYQ3EMAHHNIH,R2706B6WB0LN1M,R10DZEZJUT4T6K,R3LIDV3FE4WP2U</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</si>
  <si>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</si>
  <si>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</si>
  <si>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</si>
  <si>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</si>
  <si>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</si>
  <si>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</si>
  <si>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AHHRHRPMQ3O5NZ3NJEFYSDPS7XHA,AFWDREJZJIDUA2VLFDSNAP6GRVWA,AHFNQ2ZQIAN6HAYSDYZK24L4ZU5A,AHL74SDUOIK6IPSUCJI2JFFSWVJQ,AERQHCJNLF5CWK63G4CSN62UKE3Q,AEIXIXGQXO55K7YHDMNU5G6XVHWA,AHZAEVCLQBC6F6VVPI3OWSWZKGMQ,AFZOXNV5I52MMGRSNIRPW22I5BKQ</t>
  </si>
  <si>
    <t>R8MWH2C3FSEK3,R38S0MZVLY0VRM,RFMS5SU0JSYPQ,REHZI4HEMEHJV,R142J5WJGIJ8CO,R2Q5B4SXB4J04I,R1HBTSY0F2IO9D,R3P3N5PQLDHLYS</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</si>
  <si>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</si>
  <si>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</si>
  <si>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</si>
  <si>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</si>
  <si>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</si>
  <si>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B08QW937WV</t>
  </si>
  <si>
    <t>AE57EASYAUGIY3LHBP7QIOETS7IA,AEIGU5AK2I65SNMDBAHWSHIONC6Q,AFT7I5VC6EBJ6RQRYTGRLAG3HXUQ,AFFBQAX7B4JEDSFQO5YV2N53DZQA,AEIBNPVAOVFKRMNCG7WQBP3KD6LA,AGTIJUTFLQK2XPPQ6CYRFIRIFB7A,AGYJCHWOAP3BOVRZTI4X2BDJVMVA,AG6FIMS4K4KZ2ZEJMESRMWXFYFXQ</t>
  </si>
  <si>
    <t>RXW65D85E5PT7,R26KGH1T4JLVKC,R3M3ZC7HMK17L,R26H1DURWI8AZR,R3JH5EEXSYW5G6,R35C9T5EDL0MJG,R2RSK1JGLBTS0C,R1WSD60MD51CKK</t>
  </si>
  <si>
    <t>B0B4PPD89B</t>
  </si>
  <si>
    <t>AHO6AWGPNKTSTMNPWGZB4WHA2U2Q,AHVONN4NTBA3GJ36PROOYHSDNZCA,AFEQ7NC66N46VGPPVC2NXFWRCW7A,AEGKENPFPHGDZPCWMBUDNHKBVQJA,AHKGDW3ZEXQJDWZST66D6WW3RAPQ,AFEYS37TMYGZWIC6XZWB5A44WHDQ,AG6ZGGBWZ3W4RS3AO36OFPMEM6EQ,AGBSZTAHL3ZLNCNV4UMDDL7PVFVA</t>
  </si>
  <si>
    <t>R2YLDT44YPDA2G,R39360RU5VF8V5,R17JJCUW7LT3JK,R2XRDEM927X3FR,R337QVI8OQCWBB,R2Z2ZTUR54RPC9,R3P4FG9657U0PS,RMKT12XVNLW9K</t>
  </si>
  <si>
    <t>B08GM5S4CQ</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</si>
  <si>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</si>
  <si>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</si>
  <si>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</si>
  <si>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</si>
  <si>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</si>
  <si>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</si>
  <si>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</si>
  <si>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</si>
  <si>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AHNDW5VKSMBFMC7T34ASEI7Y3GZA,AG3SNVECF5ZS32DWQTW2G77ISR5A,AECXPKAOE4L7HKC7MX3HARQ2ZN7A,AHQBLD6PQTVODKX7CP7AR73VXE3Q,AHWKKP3N725TNVCGAS3RDM5MNAJQ,AFWHSXXOAGQP3TULDR5UEU7SEVLA,AEYBOFCIILSYQPBIFKTK3O4ULXHA,AGXMURTR4IJKATZQ4COPQMXAWCVA</t>
  </si>
  <si>
    <t>R3JP9GW6RDG7YF,R2WZQXQJGPUSL9,R3SDM4NN6LFSL,R1MPD1Z1RVWED5,R2DFHZQ2DIC252,R3VXTRX34YFXJ9,R1LCIITYYC3DTG,R16NO3UIEZYUMI</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</si>
  <si>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</si>
  <si>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</si>
  <si>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</si>
  <si>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</si>
  <si>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</si>
  <si>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</si>
  <si>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</si>
  <si>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</si>
  <si>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</si>
  <si>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</si>
  <si>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</si>
  <si>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</si>
  <si>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</si>
  <si>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</si>
  <si>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AGDKUP57RD2RF2PYRHJ4HC2WB6CA,AGK7S5LXXV5UHXXEY2BKNLZ52XUA,AHK6E3O55RIZSFP52ZJNTVSEEL6Q,AFRI5LEU7NP3RTVSDBIC66QJN5HA,AFN7UVFX2VSEPIBWFVWYUXLYCUYQ,AEI6Y3E7HZN7HAJIEHYUO3PELSNA,AEDEO6FQJAAYWROW5Y74WR73VOXQ,AGOWAPE7FNYHKW7NMZRABFLAPBLA</t>
  </si>
  <si>
    <t>R1ZCNUY4FGIBT4,R3PFYE8GPM1BM2,R1PLX62UCX8BEO,RPOJFOW2F49SE,R17TPTBCK87IBF,R3EOBXZZQZEMTI,RW9RTATRE2350,R25FU8ACFGF47V</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</si>
  <si>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</si>
  <si>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</si>
  <si>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AHMTCI6WVIFQLBPVV775QDEU32MA,AGZRJIMJCQUUHZG34JSIL5PSXGTA,AFEXCEMQFSXWUROBWWKLII6G5UZA,AHLCFOXSW7PKG6NWJAYZXJJBHCPQ,AGTOVX2YRYSUMZANWQSH2GLC4J5A,AEEQGUXKD6HEZIATDRB27PQJY4AQ,AH2GUDN2UZFH3DVNV6SNVUTX5A2A,AHGL2UG2EBUJLZLOXWW7BYZ32OWA</t>
  </si>
  <si>
    <t>R3PCNE5292DYOG,R6AQ69P24LF60,R260VRUGIHTL9U,R2V10DMI0YG00Z,R26Y3HWJKWSAH,R27ZKRDRKTDH8Q,R2C7WEVAS7L3VM,R2KDBRE8342H5P</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</si>
  <si>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</si>
  <si>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</si>
  <si>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</si>
  <si>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</si>
  <si>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</si>
  <si>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</si>
  <si>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</si>
  <si>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AH4EVNVE6UOOFIDLJ45XA6SXIILQ,AEPTX7KLFQCVKVIOQ2P5BT5DFDOQ,AFDMLUXC5LS5RXDJSJJRHNBURIVQ,AF7V2H3X3WZZAGQN57IMDJUMWJFQ,AG5QFPH67UFPAGKYCFJZNX7JRO5A,AFJDOSRR2KIFBLK2WUTPPB7ZGYXA,AH77ZPQSMKUKIL4LSIS344PLB7XA,AGKHAKG23FI4IMCXBUTKLGBDLAXQ</t>
  </si>
  <si>
    <t>R2LMXNB7ADDJWB,R3V1ETN1KQ4QL2,R3GOQBMSH5MIUG,R3MDULNGS6SJBE,R73PI9VTV760M,R2B1S5L1253SQ9,R1GZGDHSXXGJHC,R1XINIJIB8NIAC</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</si>
  <si>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</si>
  <si>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</si>
  <si>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</si>
  <si>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</si>
  <si>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</si>
  <si>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</si>
  <si>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</si>
  <si>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</si>
  <si>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</si>
  <si>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</si>
  <si>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AFGFQJHNRDFOHITQCVI57A5AVAGA,AEXBETK57IVYXMVFUBPFFWL2YRYA,AFPXQQXE5LK3MD6WSXVCOQKSHCFA,AEH5UMINQMJ3YS2JJYWFZENJDF2A,AEAMCPIZZKK5QNGMASLDV27QTLVQ,AF73O2E7HIQTOJCJYSMIBSRDQAYA,AFBQQK22DRF6U2KQXU6ZSALA4NZQ,AEIHZJXM2H6AC7RCDXCNEJW3E44A</t>
  </si>
  <si>
    <t>RXN6DPSJFAMLA,RNC0MI1CWR8H9,R4E5DYXHHGZTD,R5D0HBQWAXYEP,RM8086AZAWNQB,R1Q5I4OT08XBBP,R1N1J6DCG6LIYP,RMZG7RNEPFOII</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</si>
  <si>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</si>
  <si>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</si>
  <si>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</si>
  <si>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</si>
  <si>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</si>
  <si>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</si>
  <si>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</si>
  <si>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</si>
  <si>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</si>
  <si>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</si>
  <si>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AESRBPLU5VWDLZIS34S4MGRGXOHA,AFJBNICX3G744YBO6GHEEUOWA7QA,AFCSKW7HDNRLBPL55D6772QMQXZQ,AFXO7INXRRNSJ5YMHJQFI57VHBDQ,AGHAK7I2KJFR63KWOX7UMMEZTBNA,AHRKHSP6UU6ZG4D4OGLOFOUGRF6A,AFVIUQVC7WDM2MHHYV4KPGXSB7VQ,AGJMTWXAMFKENVFP4AJXVINU37CA</t>
  </si>
  <si>
    <t>R1HBS1IAS9P3EK,R3B3INPXIQLFGO,R3U26KEWXGCBX2,R2MHLMK5VBQRD,R35MGIOUQQHXWK,RO3LTHQ4OZR1F,R35ZZ86LVZLBDC,R3KVONT5CWWQ1V</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</si>
  <si>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</si>
  <si>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</si>
  <si>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t>
  </si>
  <si>
    <t>AHHUP4DBXB2AQMEO27XIQ3DJSVDQ,AEIUS76RRWIKCMNHHTZWBKVRAEPA,AF7AIWHQCEGDKGZJX4LLAMMPZCWA,AEYEP4VP7QLCIKLCDTCLPP74N6ZQ,AENOM6ZJRXGIJ5MUGMZDV5YURKUA,AGGIEHGD6RJYECAZPDG32DAE32SA,AE7OLL6ZAVDAJM4L6M54XNWRV4EQ,AHGRX2KYYYN35REPQLWUVWT3UQ5Q</t>
  </si>
  <si>
    <t>R33RASBIQKH1EX,RBOPA6420OHEP,R200UL35KLRW7R,RJP0K4KZDD2HP,R1PMRQ6KVUO5UV,R20LSQBJM9GWDK,R2FMPKSMQSCODD,R120D3AP6AXFGR</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</si>
  <si>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</si>
  <si>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</si>
  <si>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</si>
  <si>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</si>
  <si>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B099PR2GQJ</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</si>
  <si>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</si>
  <si>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</si>
  <si>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B08G8H8DPL</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</si>
  <si>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</si>
  <si>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</si>
  <si>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</si>
  <si>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</si>
  <si>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</si>
  <si>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</si>
  <si>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</si>
  <si>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</si>
  <si>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AH2NLR3ZG7SADP6RTRU5PDZUBKYQ,AEDHYDNNCKCAOWK442JABEE5CWLQ,AEAT6CQT34IWYKUHXFMFGRNU7Q2A,AGZ3OTE7V74KVKLKR3PS2YSCM5QQ,AHURSRZTOF3NCYIB5RPFTXSHAEQQ,AFJ4QE5S3Y4YQR2FV36TS7QDG2KQ,AFWGKSA7JKANXBJVXLCPW7NR6ICQ,AHZYN7O73FJWRPUQGZM5BEAZ3A4A</t>
  </si>
  <si>
    <t>R1SPFVN2778DYH,R2GUT54B310MIN,R2WBP8YTLS3OPJ,R10U91ZIGVUEQI,R3OLO46FXE0Y7M,R16UMFRRYVRO2D,R36C315MIJHD4N,R150MFQR8MGSDT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</si>
  <si>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</si>
  <si>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</si>
  <si>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AFMYG55DVSCMWPRUIPSASBB62VCQ,AGZCT4OEKDRBQMYDVQBVFUMHKU2Q,AEYZCUH5LC6COZ4TRHKSYZO3ROKA,AERRBL2CJJRDGLHKOROB52OCIEJQ,AHGTBWAQDJQGFRXUHVMEAVA4ZPUQ,AHFVKTDEOWKGGCJBKLGXF2S6YSEA,AHY22HEZTKCXWPBPU5TUS37S5LBA,AFLZU2MKLPZCUFRZF6YEXYUF4RLQ</t>
  </si>
  <si>
    <t>R13QV6AOAYQU6G,R3L6R136L1ST2P,RF99IXGAWSCF8,R1XDPHF5KVF70,R1TR4LHDJK4QWM,RB564J68ZBB84,R1WXATOTR9V2BE,R36V83UCGEC2K2</t>
  </si>
  <si>
    <t>I like look like nd easy to opreate,Product is good,Nice product...in reasonable price.,This item does not have a 2 year warranty as shown on the image. Will have to register for it.,Best one,Amazing product!!,Product is good and value for money.,</t>
  </si>
  <si>
    <t>B07RX42D3D</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</si>
  <si>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</si>
  <si>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</si>
  <si>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</si>
  <si>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</si>
  <si>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AH24GHGDZ5S7GOOVQK24MQS5IR4Q,AGIY5PYNCW3CB5HUFM7ITHNZPFIA,AHXDON5YKOYAUSI3QKGTZNYWEVTA,AGKDHFPFLUGXAO5GYFZZ5KCCTFMQ,AFEPP3DNOQEMLSJ7H7QRFT556KAA,AE4XYBWQ4326DYVHYR2NLGVAVQYQ,AFZ7MBTXBL4II5GY4OUJUKDI4PSA,AHAPC6DCGJWYSG34J4QCJRZUOCOQ</t>
  </si>
  <si>
    <t>R3AR7U6LZEKGDZ,R2559XZPCVQQRB,R3C4WERXJ1FXVW,R37J6M8XU8J2UN,R2CIXVM89ZQOMB,RSOZUVKUZCPUL,R2C54R87M3BF97,R2PJG45RZVC1AG</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</si>
  <si>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</si>
  <si>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</si>
  <si>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AF4KTTHGNSGQHWC7BH5MSSBCULSQ,AHWQEIF54O5IUHXFM4KLVIMX6YWQ,AFBQJKVQBIRCTEMBWG5L4NWR773A,AFLEMCYMHBBD4SS4YSWSCUKRMCDA,AGDA3OTCGWNENWPDHBYUKTNT6HAA,AFNUOPGKWNLCY6GPXD5H56IFRX5A,AF57FEWFICIDRUJYGJ55JQSWIENA,AHVJXVQRKI3OSKNANNJW6ODKFJTA</t>
  </si>
  <si>
    <t>R4TD9COGBSNUW,R1N9BISDU5DUKY,R2WUK4CHR50M6P,R3Q3J9ZCQW08SJ,R3R09SQ3LQZWP0,ROG94W9K5IZPP,R19LU5HO0C5G6R,R2SI5AOVPWRB0D</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</si>
  <si>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</si>
  <si>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</si>
  <si>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AECBOMQMFPCFZ2YYN5SAQTT52Q5A,AGDMYQLJDG7WITISOEIVCEJWV3AA,AG7JD2UYSH7NDVCB4FOHEKNHW4NA,AERCPMXMGMUH5YB56JZXTD23FKFQ,AGTA4ISMM3QZ6LTUP63C4WIKPWMQ,AHSZCGWJCJJWOQ2FI6TDIDES2WTQ,AHEGBS6GMG6ATBO66V4I544GIQ4Q,AHHL6WFI4OEWNPTGO4WEDF6B7WXQ</t>
  </si>
  <si>
    <t>R3LRZAZO84DZ6K,R2YW5LSIWDR1XE,R6ML5G46VYY0P,R11DL2AWM51JUU,R1B80KWS9LCB8X,RVX4OJQUR5ZVE,RPBCYAHF3NX4E,R14KVXYDLAEBHR</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</si>
  <si>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</si>
  <si>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</si>
  <si>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AFDSTWW5X5LM7QSJ7TE2GDJEZHSA,AFIEOCOML7Z7XPPQYE7CRZW7SA5A,AFMNDDULDD4X33C2CMR6Y62SK46Q,AHRAAREBBBGBBITC3W5WP3PIP4ZQ,AGMU7VJAAQCGVXR2I45DBZ4UOXGQ,AE3WABKZUWIAANLDG7L7UURMCDKA,AEDL3PA6SU7XPRZ3LKDR7XYKZC4A,AGTJB677H6GCY62RBG77CECPEAXQ</t>
  </si>
  <si>
    <t>RXAODV2OHBKW4,R2AV4UYNGRE33Q,R3KJCPWOGYC672,R2RZ8II2EGKEUF,R20LI4O45SMFP7,R1HPQHT13QYKBK,R110CR4AD558XA,R2GAR49XG4B2MR</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</si>
  <si>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</si>
  <si>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</si>
  <si>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AFSZEPUJZUDS3NRVEAO5MHUCAEPA,AHU7IIQ2UVTKGV6WW7KMOU6LTXFA,AF76XTK3GUL5U7RJUHCGDNUF6JPA,AE3AAKFCFKJRKT76B4KMGZGIQNOQ,AEN6TRUOOVQSGJ2OMP76ATCWQRFQ,AF6Q6RSLWNO3YXJ3KHFWGSFMU5UQ,AGCHBCFVIMD5WH4P3TN377OC2LRQ,AFMKVDP5GTOGGOS2QQ6DONW6SJTQ</t>
  </si>
  <si>
    <t>R35KB9ZGJU69DM,R2WAUSC1WTJAI1,R3602Y24JS49JI,R1TBI06WZKGIRG,R20MFO7K9BOV48,R3V4ZRTE667XFW,R1YAJKA5XF1GJY,R24VC2SIKJTTCC</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</si>
  <si>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</si>
  <si>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</si>
  <si>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AGQFZAOQEKMAPWYU6U2R2SHO6S4A,AFLUP455XO2GOJYE3C6XS4OZJHNQ,AFBWIN5UT4RIRQENPJAL62AWUMIQ,AHEAXFPNYXFMJKRYN2HHVOOMTHSA,AHHM6EU3UYNVBOLWRFDKBI5BV4TA,AHMJFSNRDRGIRQDWA2YMWQOAPU2Q,AFC6F6TV4AYJGDZABEJF7CBILGFQ,AFIMXZ6IJBTM5TLCPTDUL5YL6ETQ</t>
  </si>
  <si>
    <t>RICLGKGN5RFBD,RQV7WIBD0GS06,R25UI50GV8IC8H,R2LFQN3J98VK9K,R1ATYWNQEP9IRU,R1OKGK70LYSD46,R2LV882ASO4EJM,R1J8XIRST0HDN6</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</si>
  <si>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</si>
  <si>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</si>
  <si>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</si>
  <si>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</si>
  <si>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</si>
  <si>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</si>
  <si>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AFA6NJKGCITRFOYKD2FMBD44UBPA,AHMZC6VKUENGIMRG2EPSXG6RH23Q,AE7RZUVJXGKZLFJIM73AQTSJ6UHA,AHAXYLDPLJR5KB45YNUYJN6L7RVQ,AED6534KQCNZBMWINPAQWCHZN6FQ,AFSIL7CASV3Q2ACX5BE7KDJLWYZQ,AEIM5O3GZRMQXNPWZU7KFLA5Q5CA,AHAHC55DIXSRUXGITFAGPVUMWGLA</t>
  </si>
  <si>
    <t>RA88ON37S8GZ5,R1N9K09PK3ETZK,R2HG9API98AHDB,R10P5LB5B4388O,RGDHODCPC089K,R3RSVTS2C7Q2A5,R3H72Y074V957G,RN321J53AKU0K</t>
  </si>
  <si>
    <t>B09SPTNG58</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</si>
  <si>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</si>
  <si>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</si>
  <si>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</si>
  <si>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</si>
  <si>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</si>
  <si>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</si>
  <si>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</si>
  <si>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</si>
  <si>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</si>
  <si>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</si>
  <si>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</si>
  <si>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</si>
  <si>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</si>
  <si>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</si>
  <si>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</si>
  <si>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</si>
  <si>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</si>
  <si>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</si>
  <si>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R1DIZ1VVBM3XF3,R3RUTUF4VKRG87,R3BKZ1CNXYB14D,R3375SVOFCYTFF,R1EYL0456QZ6TD,R7Q0TY2ZGMMIN,R2TFE2JWK585DQ,ROSY5BMO160S8</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</si>
  <si>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</si>
  <si>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</si>
  <si>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</si>
  <si>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</si>
  <si>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</si>
  <si>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</si>
  <si>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</si>
  <si>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</si>
  <si>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</si>
  <si>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</si>
  <si>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AHS7IMVVE56BINTOOQEC3ZDFCCRA,AEZD2VA4YOHTVUTQDMYQJPI4JGBA,AF6OFPEK4C4UGOSVFMGRQQOSZRJQ,AGSJ57EXX26AKQIQRG2I54BSZPPA,AF6ES4EHMPNTBDTKJ2RVAULV4QVQ,AE77S5GV4JXA37SULMC5CYORCK5Q,AGUT6T75HH2Z5NKTDDIO2KKBG3QQ,AFXQUHNNILJZMAN3G7SSUXP5DVLA</t>
  </si>
  <si>
    <t>R1TKOA0N93W0AF,RZSQX768Q8BRO,R38TTOMI01SZ0M,R2LTDUDDQF0HE0,R3DNOKYB0YB2DZ,R1FGO0SSUJD2TV,R35S3OO2N2ZEAK,R34JI2S82934EL</t>
  </si>
  <si>
    <t>Rate required to reduce,Good product,Good,A good budget grinder from a renowned brand,Everything is fine with the product., doing it's best in this price range..,Looks Stunning and works good as expected,Okay good,But very bit slow but very nice</t>
  </si>
  <si>
    <t>B07N2MGB3G</t>
  </si>
  <si>
    <t>AH4WZKCWB4OVUG2LZUAFGWSVS4WQ,AGR2F7Q2IMX7SXVQ3FE6EKNYPPJA,AEJF5A6THJTEEMQ567QOL56EGM7Q,AF4U5DZT3ZHTXHRKEL57ZPBZFF2A,AFZ3VECWAVRV5NH6BCMVMAN3YO6A,AFTFOKKNZPW4QEUQGKTB65FF6ZAQ,AEK4UQMVF6PAOC7IYVVOF3SE7PYQ,AECOJHWYPDNQKUVPWJ5LW3W4WRXQ</t>
  </si>
  <si>
    <t>R1R0861UO92Z4S,R3TWKN96MA3YTC,RVNYJGF3TJ1HH,R3SO8N3OF4401O,R1349PEO0YF938,R2XTBG5BD9S04B,R242RHYD9YBYGQ,RT127W0ZQV4V6</t>
  </si>
  <si>
    <t>B008LN8KDM</t>
  </si>
  <si>
    <t>AHXO7SHNST675ORXUKNNHR2YKEKA,AEXCBFSVNHUJQOWGZSE7MC6RBHUQ,AFKM5QKOTWULFDXK6QVZZMMPOV5Q,AFB2W25SC4ZEMFT7JTVTW5L5RZCA,AEWGEZVFD5HWJUZME7IDIL6HCVVA,AGIX5B6SWYXE6XZKEJEK65LV7ZMQ,AF6HEKQ4VQN3LEYA35NQCEG6LAWQ,AHN3ZLP7PTR6WSQFI57Y5MXAOCWQ</t>
  </si>
  <si>
    <t>R1F0HJV54WA6Y1,R31EQO2072ECK1,R13WG12278YLU8,R3NE8OQ3WPJOT9,R3VLPV94UNTN7D,RB55IVR4IJ658,R25GNVDCF8MRK4,RITW7QXM8HJHT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</si>
  <si>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</si>
  <si>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</si>
  <si>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</si>
  <si>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</si>
  <si>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</si>
  <si>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</si>
  <si>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</si>
  <si>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</si>
  <si>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B07YC8JHMB</t>
  </si>
  <si>
    <t>AEG4VIVKNFDYAV2FCBSOHWCVZSVQ,AHIBQJW27GSAIXAF67PPWDRPZVAQ,AHRFQ3PYMV7BBVTV3T4KRYULJT3Q,AEPAKIJPENJDKGUKTVAMOBK2ZG3A,AFZUVAVAWLFWHSJD7VW36OO2U5SA,AEW6PJ6XBMPUHS6XB4JBOQ4RBLMA,AH3VHCOFOAF2ECJSINLURTIOYRNQ,AFQLC466OW7RPNR5LJJMFSMK4LYQ</t>
  </si>
  <si>
    <t>R14L8SQPUEZAEJ,RGR9FMKB5LX06,R1R0YDAA1E3OBE,RYC3XH9C3EBWK,R12GSMU9X7QCRL,R3IQIN3KU0Q3XX,R1747LGCOQKZPN,R1IBV1QIKU5QG7</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</si>
  <si>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</si>
  <si>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</si>
  <si>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AFAVAR36WZOZ3TA3WC3KI2OKYJ2Q,AFG2M2SXTLVAQPPIADLDPE4FCLEA,AG4RNET5VB3G2D37WFEHZV764UYQ,AFNEINFKCBDEN7HOKXHHXVU4LDTA,AHGEURQ45YJNNNFH5RU3XS3HVOXQ,AH4IHZ6OEORKRRITBR3OU6LV2RSA,AF4K7PLAIOCYLKM6GPRXS43XTQRA,AEICD6CA4XTLZ2ZLKBJ2NQWSAGGQ</t>
  </si>
  <si>
    <t>R188HVUJ3OC30R,R1FIJ9CPDW3WLE,R3NBFPDHO752C6,R1IL2YSPHL7Y9J,RRO3M2JQNUPLE,R3CNLHNBUYL7L8,R1GMZP3OAY2PQ4,R2JUW2AKU9TZVF</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</si>
  <si>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</si>
  <si>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</si>
  <si>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</si>
  <si>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</si>
  <si>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</si>
  <si>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</si>
  <si>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AFMIEGKNXXCMLWZFOBJ2D377PHVA,AGPUPI62IFNLHIAOE66RZ5FVZTIQ,AHZ5DVZ5VTJKMDTENJO4AZF7E4RQ,AFTQIPE7G3JCQMHJUU5FJBMP3MAQ,AEVLJEOZYZISEJ62IBSHVFIOVGHQ,AFOOAZDIA5NTHBNJ7SCIHUSR5WHQ,AHTOWZBM7RQHHVCMS3FQA7XBWSIA,AGQ2BGDKE2PWZ4Q27KVXUQQA67XA</t>
  </si>
  <si>
    <t>R2K6SJH759C5FH,R32T8N4D11SFYS,R2AJIRID0O5M69,R3AFS0Z7NAVP9Y,R1ASKR3Y6EFO9Y,R18WQH7TYX092,R21411AL26C3MR,RW5XWAMBITKJR</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</si>
  <si>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</si>
  <si>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</si>
  <si>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AH7OT4IUCAKFYCPJ3SVLAHV7E2YA,AGONNWZMRQZR2JDLNKFLAK4V62LA,AEDJK6VC42VWN3SJOPPI4V5HAQMA,AEPUEHEXXNFRXCCSK4F3VL5ZKDMA,AFJYPDELIA7MLTKDWYGQSYIGZWZQ,AFBKP77TRJAYCQFMO54ZJU6HRZOQ,AHW6RLKKGIEJSPBA5GGRWAX6Y2IA,AEE4RPNGOYPSBZXDRDNG5JR7KMTQ</t>
  </si>
  <si>
    <t>R2HFE6XNQS0UP8,R2BSCK1PAXQ5NH,RZPZS0APQWNRT,R1C19Z7Y860MKY,RZRHOS2N9ZVJM,RUC6VSV4LU9P4,RN8096LY7UFUJ,R355G76ECUQ7GN</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</si>
  <si>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</si>
  <si>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</si>
  <si>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</si>
  <si>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</si>
  <si>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</si>
  <si>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</si>
  <si>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AG56BWR4QA24HMU37HCG7LXA5BIQ,AHPMTDLBF66SKRERYCJJ64OIT4RQ,AHSJSRYF6IDDAO3GFP2JDGW7AQPA,AFHFQZ4WRMY2BZ2M6EPZVRTWARHQ,AHLRT2VIZ5O7U6K7UG7P25P4S4UQ,AE6GNTASF4AF7GAW767UV2OON4EQ,AHNKJGN4LTDD3CFDIWZS5XNYZCGQ,AHWPHJR3F3WBWRACB5PHHTRKXYEQ</t>
  </si>
  <si>
    <t>R2QT3QBL25HBTG,R3E449S1ZWR7F9,RLHERK8U1LREO,R1NHGLXW1QKLBC,R2MQH21SEZOIUM,R31ZE4UADPDRG4,R3B8J75DKKAPIZ,RYXRDTE7LINT1</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</si>
  <si>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</si>
  <si>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</si>
  <si>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AHLGRFI7QX34GNBZPPXAU3XDMUEA,AGJBEJ5UYM34YEAF3O66X6ZXMJ3Q,AGCNLEMAO7Y3K2HRVTJUR46ADX4A,AHF6WK7M75GMQD5UBU5KL3CYR3PA,AFUNWCVYZL6R7BTREUZR3HWRTULA,AGJZZHGM6QJ3Q2IZZAMN3QRM2YAQ,AHNE2UTXIV6QYFTLJCK7NJQ3UFQA,AH5PIM77X6TCBZ2GSUQO474JGLZQ</t>
  </si>
  <si>
    <t>R34PWVCC9VENM9,R14WKFJ1BTMD1B,RZRUE1VLMP3QK,R12RV1CVRJOA3Y,R1UVYM31CNIFTO,R2R6FPO6X0GQO4,R7D2D2BOMAUTO,R16S2JKUS18GAB</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</si>
  <si>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</si>
  <si>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</si>
  <si>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AFK6D62HRZSHP5W3DE5QGYUYJQEA,AEG62TH65UKTMBXY5MS2T7JD3YLA,AFE3JGTSN4WFROSWXKY5BS2E77CA,AF4O3IAKZFWV4LN6IOTADZX7OCLA,AHPA3OCFQE5RUJGCDKC535BV6YGQ,AG2AYRDUZHKLWJ3J2OL2K2UTOQUQ,AG3B6XNLKK4GGFYPW4JEYBG577CQ,AGPQHMB6XWAURLOJA57DPCU4HQ7A</t>
  </si>
  <si>
    <t>RNFDIM9PF1C9U,R36YHQKR1456NC,R3SZ6SM72UXPT9,RZYOW4CYXKVOE,R12ZDG5WML5E1Z,RORVGP6V0EP21,RNHLZSPMRSBN3,R2R3PMS05CDPY4</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</si>
  <si>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</si>
  <si>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</si>
  <si>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</si>
  <si>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</si>
  <si>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</si>
  <si>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</si>
  <si>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</si>
  <si>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AHBB6UBYHJ5FH2BUFQ2BCXHWQFJQ,AH2UMMYPAYXHX6PU4LADMKJEC6JA,AGCAHYB2PF6PZ6ADYFBM4IUMHEWA,AF6YTIKZWCOBJ5AI5DKRWFCSJWTQ,AF6PBVLOWTG4JSSUS3O2ADTEU2PA,AGKY5D26F5Z4S4EY7Q2FG7M4QRMQ,AEM3TDYU6QQQOU6MOR2LYJQMYOSA,AH7MUE7NGNKQPXN6GNFGRKRYBETQ</t>
  </si>
  <si>
    <t>RCZZ3OE0HNTMR,RKY1OFMHN5A3D,R143FGMXO612N1,R37QUY4LLQBPG3,R2D85FE1SVH9R7,R1JEMHPSAGZKDW,RS2R19WDEHUNL,R1UW9TNRNUY15B</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</si>
  <si>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</si>
  <si>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</si>
  <si>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AG6N6OO4GIHAHRVNERRTV3FJA2BQ,AGUT3AOM4QV4CVXBGHHRMGYHB2IQ,AEQM4DMINJG5GCYEMHZBJESHCUYQ,AFOMBT36JVCMN5RXXPMIO23GE7QQ,AEQRYFSSX35ZFP64C2CHBDYS7WMA,AEKYBUI6YRXCCRTV4YZ3WJYPVRDQ,AHZGHAB5A4VIMHKF2QTICSYPMJHA,AEKJ4CW4KMMDYM2WT5PLCNTRBS4A</t>
  </si>
  <si>
    <t>R35S3FG2J2TJAM,R14JYWLSY6VOZW,R10TNWC8M5M8E9,R1YCJPR648EPXQ,R1ZR7S45YOQHKX,R23T81UVKR2YSW,R1YGKMW5AF14T9,R30ID8UXCDX35K</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</si>
  <si>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</si>
  <si>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</si>
  <si>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</si>
  <si>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AGP5YURZQ6W2GKYILORIGKB3NDUQ,AEPAZYTLJQKDOZBSNB35SQF6CMUQ,AHDSX7NV3NZQB2NZ4RLIOBKUOMYQ,AEDL37BWW4MEOIJFCGUXHFUQRXGQ,AFJN6RLNPLI6R42GH7IMYMMOXGMA,AERJQGP7X4KVPD26I4WOZDDP23KQ</t>
  </si>
  <si>
    <t>R1UQOSA7I0B6CT,R1JP6NH8K5NZU5,R2I5H53LBQO3LU,R2GHLGUZHUPKYI,R2LGD1DSKBGHES,R2TZD3HUFR98EF</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</si>
  <si>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</si>
  <si>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</si>
  <si>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AGMHHTX7GPWHZAUTEYQOFEEDFMDQ,AEJJGJQCIEPL3ZBNULVUVLVKOYXQ,AE4OWRO7RHZKT3HIJCC6NFJLVADQ,AFNKAJQG5UVDCWBGEMKQPVUCML5A,AFPC2CK5YPZDPLO3ETPC5XMMYIGQ,AGYWGDEV2VA2GXFIOTTX545DCUMQ</t>
  </si>
  <si>
    <t>R1YXOQ6ZZI33LZ,R17FVMZGPYPOYZ,R23NCERA0R891T,R2UV8DYD8AD2EH,R3C4W7ZA3D6KJV,R1N02TVQHTIFVX</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</si>
  <si>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</si>
  <si>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</si>
  <si>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</si>
  <si>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AH2AVPUOI6A3TMI5OK6YM4II7HXA,AFY65T5MLGBO4CIMHS2HQASXETHA,AGJ2H3TVS44UM24XPHEXER4AGBLQ,AG7TH75OM43KHSIXXCFBZF63MNAQ,AFQJOOGXRMN263F22QY4LZYCWALA,AGQXUBN7LJR2F4IMZYO6PGOAG3DQ,AHGOLGDHHDPHLQIXJCEWKUMBERUQ,AH2UU7LYVU4G6TLQCQZTE23V72DQ</t>
  </si>
  <si>
    <t>R3BIC1KGACDYI0,R1CCVQBZR4Q9VB,RZIRE8MUDAZ82,R1NRMX4OA3SKEO,R1MVQCC2Q3ABZ1,R33SSIWTU7O0HN,R1S3TX7C3GKBWE,R2JTNGSHLWKQHT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</si>
  <si>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</si>
  <si>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</si>
  <si>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AGQB7NBV5YVA7UFL3TOP7HJ4YOWQ,AEMY4YVWA4HB2I27COY3GVPMIRRA,AGUNZGNJXOCN7LM2OWJY7ZH4EFHQ,AECLAPFHLKPUROW3OP3WUZDWVWIA,AGPSBG5VYA7MJYXUPP4KWCOGVUKA,AE532GAPNMVN65KBRQWSO2D7ALPA,AEWHTLRKEL4VW5AER3AN5FWUWOAQ,AE3USSWYJX32PTYGSCYTNTRCRTQQ</t>
  </si>
  <si>
    <t>R2DY63XZUWM7SE,R1PZLXZL2ME6XT,R2VZRY72JJLPH3,R15RBOQE6F587T,R1ABQ9XJSD1B9N,RM0HKLK17HGWT,R6D68WWCYXIE6,R5Z1TDHJJTBCN</t>
  </si>
  <si>
    <t>B0BLC2BYPX</t>
  </si>
  <si>
    <t>AG6AS2KLLZMPPPEKF5RIJXTMA4FA,AEW6BC4YLRYKI5OZGG2TFQSVNPCQ,AGJHYTYSBPEBX6DRHFDVKOPUG3RQ,AHDOOBJBPVJQCWTNVD4L5VIQBBWA,AGXWSSAGJWT437I6SEHW2DBHPAUQ,AHP75RDBGYFPLYD5NVTHZMNJUOAQ,AFBWWOUHEYFHDWJOE42DN5YWO2MQ,AHHRYTCXJYJCRHFUK2EPOG7I3CHQ</t>
  </si>
  <si>
    <t>R1M11VMLH6I3TN,R2OLOOGNHQ37ZA,R3PIVKT8BNMA4G,R3IEB79VMJ4KUB,R2FW55EB4WH4HM,RKHYI4QXIDG0B,RR30YFP5QKZZZ,R13ATADDWQX8CT</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</si>
  <si>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</si>
  <si>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</si>
  <si>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</si>
  <si>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</si>
  <si>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Nice product &amp; good quality,Value for money, as per description.,Very easy useful,Good product,Product is good,Good,Good,Best to buy under 500. Comes with warranty card. Cable Quality is good</t>
  </si>
  <si>
    <t>B07W4HTS8Q</t>
  </si>
  <si>
    <t>AH4ZZLZF5JO74MJ3E6WURPHAOKVA,AE4IRBIAL6D4FWUJDI7G3TDMZEZQ,AESVEGOP7LNFGOWRU36WVYYSKKKA,AH2S7L7OVGU76T5ASFGR72DKZI4A,AFR7VQD5YGYX2A73CJ46ZKRNAKBA,AE5TFI4AZKIO5BARSWZQCPMUQMTA,AGEQFLTLLFRSOOMQH4DGWAPT4YWA,AE5ZOLUY3TPAUBD2KP2BEG2KKC7Q</t>
  </si>
  <si>
    <t>R371P01X49V8QV,R3MMP5A1MKKZZP,R1VI6TV1VNY0H6,R2MLAH3IBE9WB6,R2CGNL0P1F07CF,R1SLP1FDAIRDIA,RTCE1LHDI5MSC,R2U1JC1BKWWUFG</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</si>
  <si>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</si>
  <si>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</si>
  <si>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</si>
  <si>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</si>
  <si>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</si>
  <si>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</si>
  <si>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AH3B5DMNZY5TWDFIRV76LBCK7BOA,AG2CU4JHAZYEWQCC7KV4KBLYDT4Q,AHT2V4MYATE6F4S62WMMNUAFTA6A,AHJU5CZJ7KQTPDEKA2URK6YC573A,AHVIOH2Z7CKWOZFK6ILKPPWOAUEQ,AFXJHAXEGOGYVUKP4HIERLJCGSRQ,AEATMWNUKI5O67DEVGKUJBZDATIA,AEJVMKYFUBDOVBR6ZEUPKQMWCV2Q</t>
  </si>
  <si>
    <t>R1V0UIG80MWSGS,RZNM6HFXBWRJW,R1D9GBPIVP6Z8M,RL8HUBRTJ3LLL,R39RGFCIUFXU4H,R3S475ZLFA6K5C,R3RBBXW4E5LKWH,R1PZJRA2K6Y7HE</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</si>
  <si>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</si>
  <si>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</si>
  <si>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AFM3U2B3HNE4E5JV4Z6K7WD3LRUQ,AGQAYI2H5TL53UE55XVUIDAMSGLA,AE42BCXRYURRUEFT4LVAFCIOCDDA,AGIRPVIAHKBO5TNOXFX6RU5NFBUA,AEQUMN77VINPOKTGOIRX6PREJSNQ,AFWNCMMSDZDDVHVBKKDK4ZK4HILA,AHCXXOQVLFSHJOIKXMOHUSZJSDOQ,AGWU3MU6IYK77TJSYT5UIOD2IC3A</t>
  </si>
  <si>
    <t>RCFFXI7HE5S1O,R3DIB02TOTSYSE,R2LUFMT90IY4QA,RXT32QTE7RUQ1,R2HOQ536IJUJM4,R1DSBS8TI7TATL,RWQ5WXJM5SYQM,R1QYJE3308FNC3</t>
  </si>
  <si>
    <t>B07YCBSCYB</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</si>
  <si>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</si>
  <si>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</si>
  <si>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</si>
  <si>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</si>
  <si>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AGCIDEDP2GEN4VHVU6CCSRL6RF6A,AEON6RS4RYLAMFJWOQSJWDJBIQMA,AFWWYJNRHXQTUZFSW3YGSFNG7AHA,AFPPBTAXYWSCAUMZ7HHCFMF4PHFA,AGOI7ZK5ZIOWDYNLON5YENWZNQDA,AHLUGCZZZXHB67SYPOESH2HT4J3A,AEAZGAS5S5WBPYJUXAAJLS6HILEA,AEXK5CI44U7BRRUHLFNCWA5DIZGQ</t>
  </si>
  <si>
    <t>R3V76M88BH6XO4,R11F7S14S5Z1DR,R2K6M2964OJY62,RZQSRHICMZS4I,R3QJ8DYTSW3N7V,R6223NK3BQ0MR,R1Y2FUQ6U2C4TT,R3DARIZBJ8DE4P</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</si>
  <si>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</si>
  <si>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</si>
  <si>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</si>
  <si>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</si>
  <si>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</si>
  <si>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</si>
  <si>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</si>
  <si>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</si>
  <si>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</si>
  <si>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</si>
  <si>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</si>
  <si>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</si>
  <si>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</si>
  <si>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AFCPQ5WS6XHYA7PKRTOCC7TRJWHA,AF7NY3RD3X3ZTH7D5TZ74YPNJW4Q,AFLBPRZRXYFOHOTCHPTFLPZCQOWQ,AESL35HFDQN4QCKVN7DNGPTWU5XA,AGCKE42DFD6N3V5WX7A7XYTQ7Z2Q,AFNDA4W6XZFIIS5RLQWV27EYZIQA,AGOIFSKTNQK2PNBLRMNUWFSKXNEQ,AFQOJDCRZINCCHXU37K6DCIB6SYQ</t>
  </si>
  <si>
    <t>R374MN6Y3HGVY6,R2TDXG58UA6LMS,R2KZ02C2SJ7WKJ,R2NOIFFPNAB8AD,R3JX5JS9CX0TLE,R3LZ0DBRARBRZO,R3DIAJAW70VG81,RMQ3KAMNNQ2X2</t>
  </si>
  <si>
    <t>B0B7NWGXS6</t>
  </si>
  <si>
    <t>AFM4A33L64TPLILW4OHTSKRZR3NQ,AH6NEABVASSTXS6RPML55O5X2L3Q,AEIPEUCNAW5ORUCK4KND5X5I3DUQ</t>
  </si>
  <si>
    <t>Amit Sood,Tarun Mohan,Shravani Raj</t>
  </si>
  <si>
    <t>R2TWO1XR7BGSHO,R1683BA4KIYFUI,R2BTLKVDN71QOW</t>
  </si>
  <si>
    <t>Like and happy,,Please don't buy this heater, it stopped working in just 2 days.... And not able to return the product also... Waste of money</t>
  </si>
  <si>
    <t>B07DZ986Q2</t>
  </si>
  <si>
    <t>AEZPN2FXQGKONKQKDSREETOWTLGQ,AGHXXH2FWY3YF4MB2EKX6RFLFBUQ,AHNMAYXQ64DDKZWPIIHOFX7UM7YA,AG6QCT5IZMD5I4TMLCLTKM3LQU6A,AFIQ2NB5ZBTPFZ5JYIRHDLJGBQKQ,AFTCFSIJBGKG45IQBJ4Q6WUUYGRA,AGLB4RAINP47QIOGR6K3BVGB6PVQ,AGIMXHQLEPJG6FIWJMBJLC7MVK3Q</t>
  </si>
  <si>
    <t>R34X9P95PZ5OX2,R2W61LLRNDPTLV,R1MD9WI5AP8ZQV,R37H76FMO5LQWM,RQ8LTTD9ZAD0U,R2EWX5R32OVIH5,RU43GXLFBAS8O,R1LF03KFL5GO3P</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</si>
  <si>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</si>
  <si>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</si>
  <si>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</si>
  <si>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</si>
  <si>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</si>
  <si>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</si>
  <si>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</si>
  <si>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</si>
  <si>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</si>
  <si>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</si>
  <si>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AGV6QTOYJLPJ64XHY7VR6NKFKHVA,AGBJOIF64YPNCYBN3MWABUMRS46Q,AG3RH7VYVL25QFOCSWTZLBLZIV2A,AGPNW3GNPQBPFFAZ5BREYIKQNFOQ,AG5G7QG722YPXMDLWSEQUVDKDXXQ,AFRXET3VPG5BJ5RK7GV7BNWOG5AQ,AGF4WOJV2GZTQSBHWSMDHUABDSIQ,AH5EDRMYEIINDSSSX37FROCR4NNA</t>
  </si>
  <si>
    <t>RZXPK0F5S2VTS,RHQXPF9G54YP4,R3MQ0FZCHTDIXT,R2YQQJIT5CF1YI,RQFWTYF7ISOCK,R2WARTYO91TQ5U,R2ZQ5A84YMYF5L,R2EAC2MQLUOE2O</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</si>
  <si>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</si>
  <si>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</si>
  <si>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</si>
  <si>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</si>
  <si>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</si>
  <si>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</si>
  <si>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</si>
  <si>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</si>
  <si>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</si>
  <si>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</si>
  <si>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</si>
  <si>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</si>
  <si>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AHKRBVYCV4TUHOZIMGK4H55YGMFQ,AEDCUCVJEJKQWJPNYA4E5HMQ37TA,AGLUCMLVY27OWWYXIGYS2ANHQCTA,AEVH7CTRMGVDXTUSLCLNTRQHHIPQ,AEYMUCM7BPOU5UZ3M4KXIDZUZHHA,AEMIUWQVFEJISDZFQXUQCKHDZMRQ,AFAYV3BQLC3AXIEDILXRGIRHZWGA,AHMQOU4PLYHFMMN2PFQ27U5F6ABA</t>
  </si>
  <si>
    <t>R2WEI6XJR33OD9,R27A6L849E7GSZ,R1AEVMWF3LYR1W,R1HWDFBGDTAD8T,RW1MNAXV6W46C,R29GE7YKSLFUEI,RVPA011CN6KFC,R3RPSQIJV4SO8P</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</si>
  <si>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</si>
  <si>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</si>
  <si>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AE5TYL3HV3PPD3BRG5C5HJO6Z2SA,AEEBGA5NPM4BZ2UVJYRWPZVHZTVA,AHCRBWWNGNOH5TPA67UMTUK7CSTQ,AELCFPVIRUQFTZXUH25AE3VI3EPQ,AFJYBPSS4S2VWIFDX3BWJQJ7OFNQ,AG72XDX4CZHFNILZCIKRN4AMP2DA,AG7OKZNOYUX3PEFWYNO3WLKVH6MA,AFVP7U6OD4IODWNS7TFARV6HS6DA</t>
  </si>
  <si>
    <t>R1FX2ZCKMJB7HV,RW80Q6XC18TR1,R388KPB8P0EVTW,RH57438QTA6TG,ROZVZWR5N5XFF,R32RTSWNYGFNT3,RHK4K6M2PFZCT,R21IS8D23018BF</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</si>
  <si>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</si>
  <si>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</si>
  <si>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AHGP46O5MO2FPEVAHZM6A7EZHAEA,AHEO6VCLJ4UDPSPS4TVOXU6I53RA,AH4EIYQSOUXMOZRLMOJQ2K2RUUXQ,AETKWJBAYZHLXKZO5UIVI3SZSLGA,AH25XUAOUMID775S3CGKTD4RMSRA,AFSZFJZYUT57KMK4OOFADUGFLKSQ,AHNNVMOSRRVE4357H7KC2YFDZCYQ,AGI6274XD65IINWKDRM324KZ3ZSQ</t>
  </si>
  <si>
    <t>R1O4RWDUJDLH8G,R3BHQM50VHKHN1,RZZBLKLCKMBIO,R33B3888A0I1MF,R27C7F23ZUFG99,R3J5SC94G7LHOG,R31TAZ4NSJ9QJU,R2OO48A4CJ6ZWL</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</si>
  <si>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</si>
  <si>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</si>
  <si>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</si>
  <si>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AG22QSZIES6VEC3IVAGKQD4N7WHA,AHFGWOU2ANAHIK6VUKI267DZO5PQ,AE7JCA7MTQHV6XTNF2NQFH5DG6KQ,AHKW2FPVJKYDYZOTMPDW4CIXUHLA</t>
  </si>
  <si>
    <t>R3KLZUQCUHHOAX,R2QQZX4QI5G707,R2PMOA0FRZQJH8,R1Z7A1FJINTOUW</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</si>
  <si>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</si>
  <si>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</si>
  <si>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</si>
  <si>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</si>
  <si>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</si>
  <si>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</si>
  <si>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AF2CSPPKO2SSBDRBRGHC45BWIELQ,AGW4JUROHW7KRFM5ZCC2JNH4PAXA,AEW6W7DN3VIG44QTVU52ZBJOFH7A,AFU5NZ6LAHLUZ5OGIDR42FCDQAGA,AEYJ3DHU5M5R322RG6PCYUWWCXDA,AG4FCICECZZK5SGKS5PG2PLFSVPA,AEPQQCHQYPREFBONFIWGNSURTKCA,AGKQOL5HGTYAK4XZZA45NTA2UZQA</t>
  </si>
  <si>
    <t>R59S0ST3CRK72,R32DQPFQOKWAPF,R1LBZ0AGEZPCJS,RICD6CW1J29LM,RZCQSN74LHT1B,R39HW9DHHNXMZY,RKVFIWXJ28K5E,R6VPUQX7S0ZXK</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</si>
  <si>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</si>
  <si>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</si>
  <si>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</si>
  <si>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</si>
  <si>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</si>
  <si>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</si>
  <si>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AHXNEJ47QV434CJ2CITRIYTIZFDQ,AHT3RLKKTOW7PESASK7CIHLSVNQQ,AHHUO6DFK2PMMQW22NZIN5A5YSYA,AERLNQYOTBYWZCP7AR3TNWATIFHQ,AGWXF7WOR6H5UC3A5PLXE3FXJQEA,AHXKOJKX2Y62E42WWVLND5YDZARA,AH6OEO7KA4AJEWCVSRGJAP6CGANQ,AGNMKLX5ADDTNPRKL77V54XNL5NQ</t>
  </si>
  <si>
    <t>RYO77QIQ3J77O,RTT5VLIVBXJ9G,RDVYDNR6YE0P9,R2N4W7YVIYXMD4,R1DZ7H2MK3UDMT,R23LLGX9FMWWT3,R39UMH72QKWB0W,R67UM0U4KH8C0</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</si>
  <si>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</si>
  <si>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</si>
  <si>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AEBZ2HAXFK35IM72RWPADC7VH3EA,AFYJKU3CYIDTCWXSROBNCJYVGDVA,AEJY6YKEUDBOG6TW6F47ZHY4SRPA,AHOOFKHRAB2AOMAVEHT36C2N2ULA,AERTQHHQOMTDNYMD22NPY3GBBM4A,AEYA5Z6OAFIGPU5MHDGOJRJFWIBA,AEPVJ654JP5LWKT3REYOYCIROB3Q,AFLE4CBGWA423HZGZY3AYGMCR2AQ</t>
  </si>
  <si>
    <t>RK56D57RLGNG7,R3SZTBONWK6EEB,RW0XZ8GFEVSHT,R1ONWKUQ97UR0Z,R31QLHY7PDUZ58,R3PN59YSGTFQA4,R313IF9FNSCCXG,RGABQNB8MCJIV</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</si>
  <si>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</si>
  <si>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</si>
  <si>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</si>
  <si>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</si>
  <si>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</si>
  <si>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</si>
  <si>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</si>
  <si>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</si>
  <si>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</si>
  <si>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</si>
  <si>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</si>
  <si>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</si>
  <si>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</si>
  <si>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</si>
  <si>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</si>
  <si>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AGB3FQ7523INWDNY3MAHJWA5ZGIQ,AFOLHTLOEWQQPINOVOOJ4LKDV2WQ,AEUF4QR7MJKENC3HLTNYAFOHZKXA,AHMB26HGLHBPKSOH3OUNWCBIQCFQ,AFSLUKKF3K7FMWODWA6LZ2ZVTWWA,AF7GR2MYNSFD4CNYGBK3FANOGQ5A,AF3WQWGNYVESH32NWB4I25WPG3SA,AFWXZ2W37J27GZLU6RBZZRVJYQ3Q</t>
  </si>
  <si>
    <t>R2700E7W1TZOD3,RJYAUT0FRKDMB,RL8FH0EY6MYW2,R3LQZ1MVHYQ0AH,RA44P2P2I6OAT,R1RY147GD1ET8M,RYTQA3YC8EVSL,R2UK87WTHHEQLI</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</si>
  <si>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</si>
  <si>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</si>
  <si>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</si>
  <si>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</si>
  <si>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</si>
  <si>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</si>
  <si>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AFEJIT5UQ3HEOL3DZC6L6KYRV3DQ,AH2J64YFD3HW5OV56YJNQLBQ7XIA,AEPVJN4BS557OWQY7AGNBVHR2H4Q,AEPI6CAH4T4LF32FXJI33XSGKVXQ,AHOVCDT2KUT7CNKNFGBXKUMKXRWQ,AEGORIFOSXK3ZKHWQYU6C7D5XKRA,AFHCZWXABRKQE6YBEDF2G5OEYQXQ,AGWLDQYVEJM4TCX2OZILNDABY7UA</t>
  </si>
  <si>
    <t>R1EHLWVCNS1GYC,R12TMIZDRWREBE,R77IQG19KY16L,R3V9KCNAJ0PXQ,R2MAC7AI6X08LW,R17D4S6KU2SOBU,R1QO6EVD5EQ2MJ,R3FUW4VZQRFKQ5</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</si>
  <si>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</si>
  <si>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</si>
  <si>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AEUGPJCYVDS74WR3B5AAHYQ67XMA,AEPH3KDGWVA4YF2X5H4KC3MMK67Q,AHF7EJSIX2PYEQKA4EF3OLMPI6SQ,AEJ63C77IP6XR6EZNHFYI7KN6BCA,AGY6MPTJJNB3OV4PE3HOOYXG6IXQ,AE7JD7KIAYTAFPP35NQ7YUJF2GNA,AFXKLQI6SM4PUEQO7CJQ3G53PKOQ,AFI4YEGCYKF6Y5UN3GHY2AKCQYHQ</t>
  </si>
  <si>
    <t>R2B3FENTTL8FY5,R2LLTOR4VYRSUP,R38QJJ3J9FUKGT,R1F6I0EPG64UKU,R1RMEFMJ2K9U77,R2N6SGIK0RA7CZ,RVMWQ6RR0C1HY,R3UBFGKNSPP1T</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</si>
  <si>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</si>
  <si>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</si>
  <si>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</si>
  <si>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</si>
  <si>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</si>
  <si>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</si>
  <si>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AFIVMIYDHVSWUJ77XS632R7TSN6A,AE5PSEM6HJVUV5QNHJVA7RRSLNVA,AHNWJSDCHTTUYK5WOJBU2YKTR3IA,AEKDDCDBJEPCINQLCPOG33CGEZ6A,AGMYHDB65TQJ72JNLCDSU7RTYDFQ,AGYELK56Z7JKZAKVNPGUEI4TGRUQ,AG5CGZYQFXZAC3I63JBZ3K424DRQ,AHNWVF7BXDF76ZZFCIHJ4WW4CWDA</t>
  </si>
  <si>
    <t>R13SXCYDWPZD7M,R27X89M6VNZAZ6,R13PRENBWGTJL4,R1DIQOKB8QYLUH,R2FHZN2WCMLBOH,R2AOJHZMUZ7G2I,R91I40PR8A2CN,R2IZYQKHGOMD5L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</si>
  <si>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</si>
  <si>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</si>
  <si>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</si>
  <si>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</si>
  <si>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R1785DO8M4HFFD,R348X4GTO6PQU9,R1VCNIW9SC311F,R2D84AXLIIYENV,R1CW2N7FWCQ2E9,R8KYBGAM1VF8Y,R33F0EVLTMR7Q0,R3P48DOOF0CDJ8</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</si>
  <si>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</si>
  <si>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</si>
  <si>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AFSG325V4OVLV4CZQO3Q4OIHYNAA,AEFIFPUVWYO3I3N2P2WD7XLI6MXA,AGZA77NZOFDILVEQM2OA4JCW6YAQ,AEZNI2AOOQKK3JT2BBLMNAPNYJCQ,AG3XIMGKJUIAVY5V3MVT5EQU6W6A,AHKW7DHRIBCVNG35XNH6SEJWI5EA,AHAWKE7CIEPMX6PGO6LF6UNT776Q,AGSA2QU7S2ACENHUDHPQBHRZTIHQ</t>
  </si>
  <si>
    <t>R1QPP4497NVNZ0,R3TCP13OGSIO0A,R537ORAZ3D691,R1FR1SGYIKT2UT,R2BGMFCU9XSZIO,R29PA6GTSHBZT5,R2F2GEQ7YAXRSD,R3FJPTSYA7QLDQ</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</si>
  <si>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</si>
  <si>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</si>
  <si>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AHTJVOG52ZROVUFB64P2TTWIUCYQ,AFWZ75RYXU4BLWIZOEUMOWBSAPXA,AHACIF5SS4LL76SN3DNBDFNZQSHQ,AH2E7TXMON44B7YYHRAHWJ6HYFPQ,AG4Q3J2BSPCZD6YPMZ5FFE5A623A,AH37YFHELE7WDG7Z4C4HQWFY6DTQ,AFKYOQD6A4YUIYNDYWHM27QXER2Q,AE27QPJRG7545VJX7LYRK2EO3I4Q</t>
  </si>
  <si>
    <t>R1YXTYLLFSDN6F,R2IU9VU91K2RIN,R13T54P444JQ2A,R2PQUB36L5O64N,R1KII9H1CWAA05,R22699HYNGFQ3F,R3VW949SRSI8DG,R33VXW5FCRM538</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</si>
  <si>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</si>
  <si>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</si>
  <si>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</si>
  <si>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</si>
  <si>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</si>
  <si>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</si>
  <si>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</si>
  <si>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</si>
  <si>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AETUVXSYNBLCDT2ZXECIXNWDVCEQ,AGNQO2QCWQX2CZT5KHHSNQVDD4OQ,AHBE5ZXUIVBQ63F4YQRPMX7RPATQ,AHBFNBEGK65M56REIXOVXEBAUBGQ,AHIFF4JR45VFWKDINQEHRJNWL3CA,AGBKPIZT2ILBXHFLJEQKBPAJEO2Q,AE3LGSXHC4DSCKB6JNXLAHV5KUZA,AHQXBLF3NC2JI5LCO7PUTYQMICJA</t>
  </si>
  <si>
    <t>R1RIXV8K7LNZPG,RV401DJ0XBW51,RXUB8YDK5V29B,R39J7BNAZRV82W,R19LI8LD47VTRC,R2MH08WHCZODCE,R3FSG9EKSAV3RH,RLS3Q3GQ6V9X5</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</si>
  <si>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</si>
  <si>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</si>
  <si>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</si>
  <si>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</si>
  <si>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</si>
  <si>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</si>
  <si>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</si>
  <si>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</si>
  <si>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Ok,For replacing battery of Purit 23 advanced water purifier. Got what i required.,Good,Very good,I like it,Been using it since 5 years,ok,Nice product</t>
  </si>
  <si>
    <t>B08W9BK4MD</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</si>
  <si>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</si>
  <si>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</si>
  <si>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</si>
  <si>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</si>
  <si>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AGXLM7AXU7V4W4OQ3VSKDHE5D3JQ,AGLJPQA3EFCU25WU7YUBUQR7EVAA,AHZNIOL2ID4R7NAEE4BOVV3TOTSQ,AEHQFXO3FHGOI47KAVTBR4CKSEGQ,AHXRHYRPN4MICARR3YECLYRGKMFQ,AFSQYEXGBU5QTKBRQV5367KAVECA,AFROPZ2OZBGFDAOSLXX3RSLV6C5Q,AFSSX5G62IXDDJPIFOQ5CEG6R4VQ</t>
  </si>
  <si>
    <t>R2DHVCKWVHZBDL,RQZRV02WQM827,R2BSNORS4S8Y5O,R29IBNM5TII6SZ,R38ON0Z6Q9J451,R1R37QKX0HRTS,R2YU28MLKMSTYH,R29Q1VTK27KFLC</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</si>
  <si>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</si>
  <si>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</si>
  <si>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</si>
  <si>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</si>
  <si>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</si>
  <si>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</si>
  <si>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AGZRM2RWS4THP5KLEQGH6NRPQTDA,AGP6HZ22S4GEDJXBDIPCABFZKPZQ,AGJWCWD4TCORDXCAWBAEDB5U7RAQ,AFNSWAGDMRM6X72NFEMXXYC7LJQA,AETK27O6JGFTV6NL5CEBS2ZFWP6A,AE5MYFZ4IHAZY7EEV6IIXV7RPLTQ,AGIWVZOMLAEWR65TNHRDLWKLL4OA,AGBI6JFU3QTM476FG362LU6SH3IA</t>
  </si>
  <si>
    <t>R23G8LLBD9D4H3,R2SU25E3ZH4JEH,RCOH95A6KJB8J,RR11J9T0OGAT7,R3HMJ84LRX3RFE,R1PA4J2DPWMUX4,R1ULQ43S9KU1K1,R2T4O0DRQL3QIP</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</si>
  <si>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</si>
  <si>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</si>
  <si>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AHEE4KV3RGGHWUXGCNXJ4DMKM53A,AGEUYT4DWSJF64CD5VCFHPX2VMGQ,AEBHZXZIBEHNBKLIAYNXWBMDX2ZA,AEFDNKBBMU2WUSR5PXNGKH3RVGZQ,AG5M6CPA43SQPDBTR6UHVIPTRFIQ,AHREJM66P5NGBJ3674WM56ZTHF2A,AE2CMOCWNJRTN53KESNTBUNXV37A,AEDNFIJI2HDWTA4SZPMOVNEHPKOA</t>
  </si>
  <si>
    <t>R2XK30UZ0P7UXJ,R3NQKJO364XETX,R1CYYHWHYX2NX1,R3KATRBZJYOAFW,R1GZC1U1UELK8E,RNQ8FWEZB09XX,RYW158D6ZC85D,RHI3BSTRUG006</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</si>
  <si>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</si>
  <si>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</si>
  <si>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</si>
  <si>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</si>
  <si>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</si>
  <si>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</si>
  <si>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</si>
  <si>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</si>
  <si>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</si>
  <si>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R2DHTJGY77MOP0,R36IXNHZC037AW,R3GPHUMRV75VWK,R2DO6A5Z7D5XSI,R15XQF7WAO4JPS,R2I9R8AJ9WCXXC,R1Q6IO5RWUTRT8,RF5Y8BO9PDVBD</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</si>
  <si>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</si>
  <si>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</si>
  <si>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</si>
  <si>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</si>
  <si>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</si>
  <si>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</si>
  <si>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</si>
  <si>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</si>
  <si>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</si>
  <si>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</si>
  <si>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</si>
  <si>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AHVHHPNIDA6XPCW2ODA2IHXUHZYA,AF2IWKFSVGHOYJKFBTMNDELPVFVQ,AGB7UMNSKR6R3WD2NM5KY7S6W57A,AEOULYDSLLD2FVDNR7WTWLQFRG7Q,AEW2QMVUPCPVEBXBZXT6GXJ7T4CA,AHTIXIDXG2UN6WNFRRMQ3VLNU2EA,AGI7FLR5BUYXHCEJCWGQPYKFSWXQ,AFI5ILRQ2722AXN6DPUEV63DSY6A</t>
  </si>
  <si>
    <t>R1Q8U0KHBE4RAJ,R3M5X5REVHJUFI,R2G64QBZXNF1G2,R7HQDX5RMXVNS,R3J3KGQAFR06WR,RXZ2UHPZ7431G,R1OF1W4L7V2MFV,R37WO2GKN6E3Q9</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</si>
  <si>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</si>
  <si>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</si>
  <si>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AGTDSNT2FKVYEPDPXAA673AIS44A,AER2XFSWNN4LAUCJ55IY5SOMF7WA,AE3MSW6H3AL6F3ZGR5LCN5AHJO6A,AG5OL5WIIPJBY25HISJLM5K2UBTQ,AGHFSIBYVYXUGSNYUDAHBGOIZ3KQ,AHYH6AZT3U3U44CDW5Y563UYIIUA,AFLOAOURRZZZGFBF7F6IKGXRB6NQ,AGNWBYEVAIII4MPQNKN3LFVOHYZQ</t>
  </si>
  <si>
    <t>R2KKTKM4M9RDVJ,R1O692MZOBTE79,R2WRSEWL56SOS4,R3VZRQJOKCBSH4,R2QI4626ASSCIT,R1TFFJ5ON6ATEO,R14JK9VQCXXEKU,R1V4J4B7RXHG8T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</si>
  <si>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</si>
  <si>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</si>
  <si>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AEY6PEMQ7DII44WSUSC67JEWDE3A,AFMVVM2AXA3WHTC23D2ZQH4YUTZA,AEQGRU6X2E3PF6OHP7HL7ZVTHOTQ,AEB4KX3FFG2DE2Q5CNKYTOWP5CBQ,AEASTV5BKJJIYW6WVS6JUBSK4MHA,AHQ7UT4SYDQMQB6DJDBVVHQBCXXA,AEZFDGHBWLHUXOLDPVNS3UERDNSQ,AFPMGJN4SHWHD3DBQBS2FXGBZ6TA</t>
  </si>
  <si>
    <t>RXPUKJKEHY256,R1DXJ48GMFWOZD,R24RXWIR7PL4IW,R12KBR8IKSS7J2,R1MJZTN0DNDU71,RMUCAZHGYK1RB,R2KJM0QA35OC7I,R1UYOQA2722J9E</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</si>
  <si>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</si>
  <si>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</si>
  <si>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</si>
  <si>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</si>
  <si>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</si>
  <si>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</si>
  <si>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</si>
  <si>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</si>
  <si>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</si>
  <si>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</si>
  <si>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</si>
  <si>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</si>
  <si>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</si>
  <si>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</si>
  <si>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</si>
  <si>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AFIO2JLNOU6SSNCHMG2ZED34SVNQ,AFKJ6IC227YNTE5PYNVT4YBPT2SA,AFV3HKJKN55O6CQNAAIYSAPMCPXA,AGW3GPXDCYJJB5FMX6SOXTO7PKPQ,AEYJQQMMMEZZQ2D7WGG2KJG7EUJA,AF67RC7KNNJB3EMMFB5RSJ73N7SQ,AE6DZEFBVJYVMURYFDATZFAANXJA,AF34LKGQ5JFWGMS3TVAZMUKQCO4A</t>
  </si>
  <si>
    <t>R2P85TVQQPR3XX,R3IGUN8ESO1GE5,RAO29VFIR7Y20,R21E4GVF798QBC,R2600ZN2HS1KVZ,R44ZNSYWMMKWH,R5E0YEMP9TLPD,R11PAFU64U5LGV</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</si>
  <si>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</si>
  <si>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</si>
  <si>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AE6YWSEP7SYHCL2F5WLM3JLAPTDA,AGMOSQZYENCGDYQFYZG76EYEMCGA,AF33L2INL2ERR46KPNMQ6R5BRYXQ,AG247WO5BV4INTTCQ3H35SSEPVJQ,AER4JBQGMSVBHQGHMB6GOMU3BS3A,AGTJV66YYDYUYNBXEY2LCR7M5O5A,AHJDJPODT66LJAPROAV3ENMD4PLA,AGL5JWV3DFJIR6T23UKXMUS7BQTA</t>
  </si>
  <si>
    <t>RPH459PHQQOP4,R17ZRY0K8T3ZVJ,R1UCB8TXKZ7JE0,R1YM20O66MTQUR,R1R7T8TNV9C1DX,R3OCX18B6XDQ39,RRIN800K9UFKC,R8EDW68GK5IJK</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</si>
  <si>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</si>
  <si>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</si>
  <si>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AEJKHGA26MUVUZIYWZOW4B6I4X7Q,AF3B47EOSBULYG63EGZZZGO6HTNA,AGNSXRFJBDVGM7FS7YYPNCEO7XFQ,AHR53IW5LAAXGGFK3DRWRMXMM7KQ,AE5W6S5KCJV6L2WMBIOKYWQJN37Q,AH5J4DROVHI6XHMTCBAK7WWU3F4Q,AE5KAK3S3XZDPRUR2VCND2QNZTUQ,AEKG7ELYA43YNPZ2YT3ORIL2VSOA</t>
  </si>
  <si>
    <t>RGB7OLWZEBW2D,R35V1I6KBBWDA1,R2S9K0UTNSD0L6,R3RC91ZJN8FXRE,RHM5Q098AI06R,R2QOHI14M69TVA,R2PQH5L3O1O0F4,R3TYY0655P2RMO</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</si>
  <si>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</si>
  <si>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</si>
  <si>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AEKMKQMXK2FBIL6MRKHIPN56QJAQ,AGPNJEK2EUJ6YFFPND6OSSAVG5WA,AHY5LCCPN4ZSDFIFF3JUXP2YS4TQ,AG5TXXR5HQ3GX2KC5IHGIAEZXEPA,AH7GMEHVW44SQG6NRGTTTK4EQPOA,AEOCUF6Q6MJC37C4Z5LQT3RUWV5A,AHASKB67VHNUNB3RITEIHSC2YNMQ,AGEYV75NXF3MUJH7XB456WFUK2GA</t>
  </si>
  <si>
    <t>R4F2HUXYO2V7U,R26UCI4JLBHQQA,RQH9Q1TBCSHWW,RLNUKMIVTZF3D,R3L9VSEBHFY0CO,R3RD12MBAHBOGJ,R3JX5CDKU775U,R1UOXH0VDEH21G</t>
  </si>
  <si>
    <t>B07Y9PY6Y1</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</si>
  <si>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</si>
  <si>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</si>
  <si>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</si>
  <si>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</si>
  <si>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AHZJHJWFZLYD64GVP4PXVI2F4LXA,AEUCRZPOISXKHXMCZUH6BXTUXUWA,AFL2ICS3EEESPGYLFF7OTVYMLVJA,AG63J3CFIT6RYX32RHHYWRZ2WKKA,AE6EGCFBVJIZEZ4XPPIY3PES2SDQ,AHUZG5YJCM4UWL66ALQ744FD3OOA,AEIKB2XA64MPG7BBXRG4DT57QKPQ,AF4ECPZRARF7SK2GDSBPTINVA2CA</t>
  </si>
  <si>
    <t>R410I44U1ORFS,R2EL6RDO42L8HA,R2LMSC4S998NYI,R2RVMZV1I42LGA,ROS3I3HXBLAYE,R2V70PAEVT1EYU,R1GYY0PDUBZVOK,R2180U6SP2A0B1</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</si>
  <si>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</si>
  <si>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</si>
  <si>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</si>
  <si>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</si>
  <si>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</si>
  <si>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</si>
  <si>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</si>
  <si>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</si>
  <si>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</si>
  <si>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</si>
  <si>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</si>
  <si>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</si>
  <si>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</si>
  <si>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</si>
  <si>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</si>
  <si>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AENGRDSABHKCYNYJPZ2SML6FWVHA,AFNGD6S7UIHBQ2FNXUDBWCJDMLMA,AFWHWM3CHMTSRKJH7IY2U64CRVOQ,AHWQ3GYAYROPEKLLI6SVIM3S2ZNA,AEOYVLH6A6P643MDQBU67RJ4DTDA,AGKOT3DLM55KCHF3AQAOROIFZ3EA,AGWCBYRA3OJTMA3TUUUH2RKJPPTQ</t>
  </si>
  <si>
    <t>R2REMFEEN6UKBC,R29TQDV31QHMAP,RSC1YPIBXFW9B,R3M0C49RRYPXKN,R1P7N12X78US49,R17PHQ7LHY70GL,R1E8B0LMBUZ21K</t>
  </si>
  <si>
    <t>B01LY9W8AF</t>
  </si>
  <si>
    <t>AFUIW75M2VCMJ2RAD5HFEUHXCRKA,AFWO26UIM72Q7ZPHSQ3DUGDM6H6Q,AF5EL6S3V6JDA7HNA6BKXAKBMZMA,AGZ4IHSUMB233GB7DKCBY2RVARRA,AERD4G54UG5KQSX4LPXU4QPYCDYA,AHUSPS7GCSBQRWBRLXTUC6WNS3EQ,AEJP6U7ZTSGESRMPO24FNKJ6SP7A,AHOTHO6NULKUVDSAY6WBXCA2YCBA</t>
  </si>
  <si>
    <t>R3ORPP4CPI5V9S,R2M6DE07UL43TF,R37BE8EXG1TX8H,R31M0VY9OTJB9I,R2ZQ1L37VEHS9C,R2BKJHDM07WI0G,R357SWC6WSG1AM,R2H4OG72VGEPXR</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</si>
  <si>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</si>
  <si>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</si>
  <si>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AFCLVEPUPFSZU5KJMDBYKGARGQBQ,AEC4ACDLYBYYFG2473OXFA6BOCHA,AGEUOPY2YJ6HCREEOLU73JCGLFVQ,AGT2HSAHUC2KL5P2RL657BNZW3EQ,AERD6R3OJ5GSAGDUSNOOSYWMJJAA,AFXYWZZ4PXDEVN5DJPTUF6SKLEGQ,AHYAQT2F3NUTKS7LIHXKTFNR7WQA,AHKSXLMJOQHJNI2U6A4FURPV5CYQ</t>
  </si>
  <si>
    <t>R1SWHPJDUW2G3M,R2RFQJDQF5BT8,RPGTYXQGC3TXI,R3TFGARGJENEPY,ROG4D0YGDQMH,R3HAW9CAE08DZ5,R1LA2HMRSTZGUS,R2NOWT8O685BUW</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</si>
  <si>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</si>
  <si>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</si>
  <si>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AFS6NM2UFY5M77EWX5YT2KBMWBVQ,AEBC5L4UVUOB45BUSQHLNHGZC2JQ,AGF2ODSIJFBYL52VO3O77F576SGQ,AGYWLAKGGNH4OP5G5WPNQUJWLVPQ,AHNZZYO7DIGCLRTY76GJ4D5Z676A,AEVYKVKVPEDFXLD5ZL2C4PYUPVUQ,AFZ32GLS7WFVSLNXGJBJYFJWWSUA,AHBRCKJY6F5ZLV7GSUC3IXI6OSOQ</t>
  </si>
  <si>
    <t>RWSKUEMV0AS0P,R2YZOJVWTFMYAH,R17E9QT7OVVJVX,R3KPQIECAK271I,R2UJ9SFJ6B6U93,R1670TIBLR378H,R14R0I9YVONH86,R1FIR49JO1CT41</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</si>
  <si>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</si>
  <si>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</si>
  <si>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</si>
  <si>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</si>
  <si>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B08SKZ2RMG</t>
  </si>
  <si>
    <t>AE7RG5GRVSLRP2HGPKIF2JJ7BAHQ,AFCDHTYGHMNLNK2S3X6JVQOT6AXA,AG3JRPG6MIZTLYNMIRBGFYDZVLBQ,AGFY572BCNP6M74AI2RXGPJTWC7A,AF56KWTGYOCMXLKEJHOSIUZSVZ4A,AF276RVUYCN7YJGIRUR2HDODWF7A,AH4ZIAFAMC5PBWBHQZDSHS2JHUBQ,AFBJNCLV6XVUCTE24MRPXR4IURXQ</t>
  </si>
  <si>
    <t>R2TBG87E7UU7IT,R8OA8PY28PACZ,R3PAX3XE02N0SU,R1A1WNBXQ3ZV8U,R27MAAIUO0M5EU,R2EI5EUGGANOP4,RAGDDQU7ERLG3,R1091DNAFCQ1ML</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</si>
  <si>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</si>
  <si>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</si>
  <si>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</si>
  <si>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</si>
  <si>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</si>
  <si>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</si>
  <si>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AGIHTJB62LSES5P47SG25CPSV4IQ,AFLAZ32RGD2TCCZ6RXZSJTOPYUZQ,AGUO5HJBINPLO6XJKQ2PEMYWNJPA,AGNQNBLTVVNAB6NKW25OR3CFEBZQ,AGBLMAZ6GSLLNNDLH7WQPPGKG6YA,AFEC2BL5KGRD3QNBBU7AKNFT3DEA,AHQ3YSPSNJ6PTH7GQ5BAIYDVIQOQ,AEOV5M2XBOTAJ5HEJVKZHDOM2PYQ</t>
  </si>
  <si>
    <t>RTYS2009LXZ0F,R3DHH1B1DC2OGH,R26KSH3RBQKGT2,R214TVL0DAXY0G,R22XPNBA0P52JE,R2JCG39HM3XZKI,R30UMY6PRVGYKT,R398R1U5AOLEWZ</t>
  </si>
  <si>
    <t>B0BCYQY9X5</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</si>
  <si>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</si>
  <si>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</si>
  <si>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</si>
  <si>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</si>
  <si>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AFWRX7NJDJNWOBKAJFVHN5WRNBZQ,AGMQBENGBYFDIFBCX7TTRXZJ42UQ,AFYY6ZT5ZOTXLDKDBSPRHTJLLZIQ,AGZ55KFBZ6HLW5UIQBEPIBBND6GQ,AH6ADLMJRC3DYSRBDFVJZEHXARGA,AFARITTBYR4HMMHALZPS4DZGMVTQ,AEOEFJ7ZBQWRXYKAX5BMGZQNMLFA,AEE2UIYAS7GME4GOS6EZWUK52KCA</t>
  </si>
  <si>
    <t>RUQ8WLFE1FRJ2,R3INJM16FB1HRU,R2SK87JCLEZXU5,R2ETO1K77ZMSKV,R2H68423RYLXB,R1WFAYRPS9QE0I,R3G4YE2Z67KWF,R10VUNRCJ444H</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</si>
  <si>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</si>
  <si>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</si>
  <si>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AGSOQRGXBG47F35QN7GIZU6WKZ6A,AH6K7IVGP33VRVDUW7OMJK4T4XRQ,AHL6LLEVH42TSWIRQ5SEXFRUMG2A,AF2G7CBWXGVMQKYJDB63DFT5YU3Q,AF7P56JP3WZNRN4CCTRWVH3L7C3A,AFUGNPSXEVDZS2VGJUYR6CAQQO3Q,AHAJML6W5NJNUP4ZO3N2X3FFOMEA,AGSD4DN7SI3JW6IO3LB7IR5CL4NA</t>
  </si>
  <si>
    <t>R1STWXMMXCIH5R,R2NMOFESF8XUH0,R1ZCZPBQQ9KJK5,R1ENHRHV4PYK80,R3JYYAE7E8XMB7,R23AXNSZOR242M,RS4EISO2SVH41,R19H4V5VDOUHHC</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</si>
  <si>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</si>
  <si>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</si>
  <si>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AGC3Z3473ZVXYFMWYSAUE2T7V3MA,AEDXKCO2L3ULRQJ5IH4QNI33A44A,AGRIBJTFIAXNL5IDSUIDXLUE6I5Q,AHZBPWQ7QCCQOXQMVWFSK5PGFP4Q,AFR3HDYVY3OY2KQFIEQO2SRPTW5A,AELVBHWVUCBMI7DE345Q3MCDAJQQ,AGNJ2LVUBOBR37BVTTXCTGYBP4RQ,AH6U7NIRXZ7NQQ67NYFWEATGKDPQ</t>
  </si>
  <si>
    <t>RN9VBZPCHG67H,RSK3T9GASN96L,RPWBSG3KWA82A,RWGY8K9HNDNRU,R3L1XUQPJ929C7,R2XKLKC7UXH808,RM4IBEHSZRD8V,RAZEY6CB0C851</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</si>
  <si>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</si>
  <si>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</si>
  <si>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AEK23DLXXPG7UORUYI2DDS7RFVYA,AFRBQ32JL7MJAZ42PGXUPAXZSDUA,AGY755OL4WDTREH2UHZOLN2MTP3Q,AH3R5XO5VICXIDZB6BHBA5TY6O5Q,AHN6X3QCTG7BILQUFADRQKQ4I2SQ,AFK2NWB52ANDVAGQ53VJ222Y5GSA,AEZQECWFG4XZQBBXN7EBJVDWLMWQ,AESXSM7GDPH2GLFNMTOCZATE4MHA</t>
  </si>
  <si>
    <t>R2T2IQ3NPMSEPC,R1RYD1G1L822TU,R3JBMU1NFJ68VJ,R2WSQQANOVVMW7,R3OIOOP7OOI9B,RXH86NNRUTTSM,R263I1US66YJWE,R1278X0YFW7IYM</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</si>
  <si>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</si>
  <si>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</si>
  <si>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AFDTW4TES6JHT7YJUXKDFQJPRZXQ,AFEBFFAOMPMC6L3DMOXJYP355UNA</t>
  </si>
  <si>
    <t>Jaydeep,Jayakrishnan R</t>
  </si>
  <si>
    <t>R1BD0HURZRIGKV,RKQY8Y6U3Y4BT</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</si>
  <si>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</si>
  <si>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</si>
  <si>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</si>
  <si>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AH6L4HL7SHZ5FT3XJRTBG4VRQDDQ,AHM3BEM5TLDWOMRDAXTSJWFZ5TXA,AGCXOIOXQ6SMSCU5P73D2VTEEAQQ,AHJQP7JD3FSN7JT6D43MEG7F6BVQ,AET435JGPEIORB35LT7EZ4ASDRRQ,AENODVL6MR7QPBIXIIGAM54JZ6ZA,AGPIHCRS2LVMVTFCHLPYZMS6PL6Q,AGPAIQ4RMGU26NAKXGQCEB2OOS2Q</t>
  </si>
  <si>
    <t>R3K3LMO7VBZ15E,RIMQ7KGAFAY45,R1KDTPUO1RHWGT,RNJPU360H19UG,RRC1X279O3BYB,R3TS5E690D6AFF,R3S2E5C2I6JD1P,R1JSM9LLIPIPIE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</si>
  <si>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</si>
  <si>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</si>
  <si>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AFNXAQBP6KZJYZD554ML2KJJTQVA,AEDNDMWWZ33RMM5UIXXGMEPSUYFA,AHH62JI45VG2IAZW6LEV5I2V5A3A,AFC6K2Z47KTGVTXKS3ZNPUEVLQDQ,AFB7NE24HEWG4SNDZWML7IYYMBLA,AEM3IXZKUN7EH2CFOJS6KL3YIFAA,AGC7SAVEMKWZRSJDQWYIBH2ZOMFQ,AHQS3NTHOXQUMLMUAE3FN4LSNCHA</t>
  </si>
  <si>
    <t>R2JQPA2EQ0WL1U,R3U349CN4O5SC6,R1J878MPQE23PD,R2R9RFXWTHCR3,R2X9MHLA6MM34,RHA2MO1Y7A64J,R19QO4H7S5AZSB,R2GYKQI0LU6PCG</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</si>
  <si>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</si>
  <si>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</si>
  <si>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AGHT3K4KSG5MAQUSXRDT5VNB73GA,AE4Q5XQ7SZW35EEUJKQ3IV2IIBQQ</t>
  </si>
  <si>
    <t>Manidipa Sengupta,Vidisha</t>
  </si>
  <si>
    <t>R1OO2ED6615EX1,RR4S5JTJMCPA5</t>
  </si>
  <si>
    <t>The heating capacity is zero .Moreover i have initiated return request. Noone has come to collect it,Best heater at this price. Quality is very good . Suggest everyone to purchase this heater.......... amazing product to buy...</t>
  </si>
  <si>
    <t>B08MXJYB2V</t>
  </si>
  <si>
    <t>AGWRDM5YZKAAJ46Y2NUJSMCFD2RQ,AGAOIEU4KTRFNKU4K55O65W3MILA,AFJSEVZLNI3MKTWAMJJVH6N5BQOQ,AHQPMFJKEAFXVC3NVQLVVIPHDZJA,AFPERGOQHKWSN6M6CNDRGQJUPAMQ,AGL6KF3GSYVGK2WIV73Z5GTUN2MA,AFEE2S2P4LI6QSXWSLRVGRLHYIGQ,AGRZWZVM4SAPRBTOALQBUR6N6WQA</t>
  </si>
  <si>
    <t>R2MUOQFFMUBSEX,R2TTPMZXY7I60N,R3J2S0BEM61SOV,RNGB4OZTF3NE9,RPWGHZZ206ZUQ,R215KMCB5Y5BKK,R2XVLVMLVK698V,R3MMCNIWBVZHMH</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</si>
  <si>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</si>
  <si>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</si>
  <si>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</si>
  <si>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</si>
  <si>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</si>
  <si>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</si>
  <si>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</si>
  <si>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</si>
  <si>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</si>
  <si>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</si>
  <si>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</si>
  <si>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</si>
  <si>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</si>
  <si>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</si>
  <si>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</si>
  <si>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</si>
  <si>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</si>
  <si>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</si>
  <si>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AELHZH2PRVKJIVTQMABOTT6LUMBQ,AGNBNAIVJCEB3TBMEUWKDG6F3OAA,AEEJ6B3XBCPD2CHBKEWXRNHXM5EA,AFVUY5ZKTN2NRRFDXM6M6IOW6YXQ,AFX3VLIHVKXRNRC2HBLSBNEIV2LQ,AEQABAS4A3RXJ6CM4EX2645IUCEA,AH3SJ6WSYDG6DYJVQ7UYWAACHFMA,AFDFDVVB5IXZZBCIHG3VJVK3E3CQ</t>
  </si>
  <si>
    <t>R24VRMVVKTZXZU,R2SZR29UV8HPIJ,R34NPCR94RTTCU,REPOE3PIM6ZRN,R2RF6XPVSOG2R2,RHE4AF3VC0YG,RQ8DJGRM0OVUA,R2AX7J603OWTJ3</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</si>
  <si>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</si>
  <si>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</si>
  <si>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</si>
  <si>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</si>
  <si>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</si>
  <si>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</si>
  <si>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</si>
  <si>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AG6ST6L57J4B7UHNXKEV55ZP3NPQ,AHJYH6BZ2SXIWIEUPNPC75P6ZWEA,AEOIPHSMBDVHZPYBH76LQEFONJQA,AFZ56RXI37SOY5JWTOPITA6FUFQA,AHTQNDXEZ2JFDY6U3YVUQXL454LA,AFFVGMQSTPJEJCPOO4ICULDQQIVQ,AGBLLO3IZWOWUZPRCZHTVSM3ZUKA,AHAC7B6KYGC4V2SR7JY3O347OBJA</t>
  </si>
  <si>
    <t>R1BRNGXN1P2SNY,R1MLFHXV5FZHKJ,R3JDJSYI7QMMXW,R1SO4U2YQ4QVI7,RNKC5XGEH5NV2,R2FZGTY0F38C1H,R240P2TKGWDYW0,R2I902T88OZJ4E</t>
  </si>
  <si>
    <t>B01N6IJG0F</t>
  </si>
  <si>
    <t>AFRHROLDDYV3Z75BI2LCW6O6OPTQ,AHTYYRQCRKLTWIECJ3QMHUNOYVRQ,AEEDAYAZG3NHVRQC4VQJO7UOGA6Q,AFR4WQF4SHGWAFPVW7SUGKDR7P5A,AH5Y6ZM2DJB7ZNP5ARJTNRW4TNHA,AGHRWZJQVN3R7S4TP5J2USU5E4VA,AE7VMF3T7AZVT6UB7TAZ2CVBTECQ,AE55VMGAF6S4FH763DDIXLTZIVBA</t>
  </si>
  <si>
    <t>RNEAQQCZW4BQR,R3QX33JL1X0RQ2,R190BAYCEPAT8R,R1CCAJOU1DMY14,R2KPPV8ZRKYJYF,R2N5CX7I9OROMB,RN0DQOQT1HQTW,R6EYGLUKXGGAH</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</si>
  <si>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</si>
  <si>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</si>
  <si>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</si>
  <si>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</si>
  <si>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R2F0IBB2PGO45G,RJFI2R3H927Q,RC7IDRI4JEBY7,R32SRTV86GX7PE,R280BK653XF5IU,R1TL5WY2M25VGJ,R2BSYUX6ABDXCI,R3IWMYQP9WYGE1</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</si>
  <si>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</si>
  <si>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</si>
  <si>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</si>
  <si>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AGATYIKGAWO26SQJ7K7TDN2LFUSQ,AFRJHB6VXULSM53VYU5TBJL3F62Q,AEUJCWHLY4ZE4YHU5HVUSHLTKNTA,AGLD2LXDWUQZSZDFC3U7H6N3VFAQ,AHS4FBZAI7M2PJ5BAYWJDCIB3I6Q,AF5XD4J2O3Y5AVWNBSHPYLPQXQNA,AFR5OERHAWKGE5BFDJ5FVFKGGXQQ,AGANY4HWSF32KZFVMOTNULK2RQBQ</t>
  </si>
  <si>
    <t>R3LK3T3R4O8FU7,RGKDXCG824W5,R32ISLP60XI7WG,R3HCQZ8VAQXLAM,R21NKRX5SKSE3,R1JCAOH6CT4ZDX,RBPCGQGUPOSY,R23PLPS8OE8OR6</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</si>
  <si>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</si>
  <si>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</si>
  <si>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</si>
  <si>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</si>
  <si>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</si>
  <si>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</si>
  <si>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</si>
  <si>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</si>
  <si>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</si>
  <si>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</si>
  <si>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AE4L3MBEACOHT7Y7GGWQ72DUJ6SA,AELHNY42N2WPTZN5R42GOW2RO5SA,AG5ST5LJL5DUIYA5AH5V4EFXO4JQ,AG5V75LPUVIVS3DFZNN4UEK2FBJA,AEQSYGYF7LVSIVQEEXPC6VCMLBJQ,AH4OBRDNZVTVDLWTAV2V3B422AVQ,AHTBKWSU5IG46LZWJ3QQZKL6LTJA,AFKSCELXRYLARIVIXIWJQPHL5AHQ</t>
  </si>
  <si>
    <t>RHK81ZNE4PTND,R1APOT5W7NCQ0K,R2TC26RQAISV2N,R29YF4D5Q0NB7T,RUNNMDT7UQU00,RU90SRND4C6NC,R2RM3RN5D9HC4M,RC89DCR0F7SCA</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</si>
  <si>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</si>
  <si>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</si>
  <si>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AEYHTCWWZYU3JQBU6SLNFFT3OMVQ,AEEYMW4YXUA5ZC4H34CHUW5EPFKA,AFJM5RTEFFX7H3WDQYDY6GX5HPNA,AG6JEDS3UJIQHXUGHEQHW7XHL2KQ,AE3BLMRIEOFTPVYRWPR7P5QUL5RA,AGOEGXCUQTAT4C57KQHXQJ4X25PQ,AEF4QBAINOQAYMSVNXHYZE7AYTSQ,AEFIOOBMEJPER2FTC4AVKEZ44NYA</t>
  </si>
  <si>
    <t>R2KA10FTGOHQYB,REYTAGJ74749P,R2K1HT3L3AA6YD,R2QPRH31E0VIXG,RB7KRXWWEVCNK,R21JTGL4FLUYFT,RCYHGGNFDK4S3,R28YJ8VEV2B2GS</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</si>
  <si>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</si>
  <si>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</si>
  <si>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AELCV26DAB56JEU7CL2LUTR2TYKA,AHQQWCVTBJQ767433OZGYVW7OJVA,AGPQAC65TOG2HWQ42LE4JB46OUJA,AENORZWFAJOJLG4FLUB2LHOB25MQ,AHAAEQSQJFRGPLP6U2LG2TWXFVOA,AFHPAS35RXP7JEKV5KVVGGYIOV6Q,AGIWQJDJXJNGJDO5DNIML4ATNVEQ,AHZG2MJP5M6GKLC6YVHOJTZ3ZAKA</t>
  </si>
  <si>
    <t>RU0EQUWAQWSU6,R2R99SCVYQYHPL,R7O3R0R2OR9EZ,R1EO91IQFDEPU8,RMYWUK6J83TM9,R3GV3HMKR68771,R3MB7ZUKQPAQ1C,R1QKEORLV97GNT</t>
  </si>
  <si>
    <t>B078JF6X9B</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</si>
  <si>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</si>
  <si>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</si>
  <si>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</si>
  <si>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</si>
  <si>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AGR7UFLFQ3KUH7644ARDPSSYAZ2Q,AGMHSLSOBPJRH6RCZBNKNZ2YQY6Q,AENX4IK4CRKRAOJQOLMRH6QNCTCA,AFAW47CO7UX37TKZSGRUHIKZMATA,AHUHAGOBF67BLOQGF3C5GBFOPPYQ,AF6UFCDLC6WSCFBZE56AMTOFKNVA,AG2FFL77UFH5Y44BU4FY2FKT6YAQ,AE7Q7KWRZ7MHMTD4I63KVNQQLOGQ</t>
  </si>
  <si>
    <t>R38F8NXSXYDTXY,RVHJAX9LZXL81,R2E2LEW31FG8SL,RR4N76OXC0SFK,R3RUZMOBCK3L6O,RLT5ZN2J9CR4R,RE3SOUOHD3XN5,R1A4SOUGDN8TRQ</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</si>
  <si>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</si>
  <si>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</si>
  <si>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</si>
  <si>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</si>
  <si>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</si>
  <si>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</si>
  <si>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AGVONMMX6YJEEGSYPHCV2JQBJYSQ,AF5FBMSRN3DNZ5VA7QO34JVWM3FQ,AFDPYHNXY5R5DCB7GLDCSX24CQ7A,AF3FQ4SRTJYSEHJJW2UP5WM3LRSA,AEE5QN5TSLHUPXJL4WX76DZW3YEQ,AFGIFBW7GHAMXX5YNQFSE3HQYEWA,AF36AG5NBJM77D5PW7A3Q3SNKNOQ,AEQSEIQ55YRS5ITY6PMOHDFCJJWA</t>
  </si>
  <si>
    <t>RKV8CMWS5JH6D,R1QIQ59JU5UE4V,R2L12WCBQ4OCVC,R1UF72K40NHBF1,R9J5VXGXQDEI5,RDU15S26VUSDV,R3JYUNYTYNOS5E,R281VFJGSFWPSV</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</si>
  <si>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</si>
  <si>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</si>
  <si>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</si>
  <si>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</si>
  <si>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</si>
  <si>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</si>
  <si>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AHZFKWGDBRQKNMNQ4ZPL52OZBRKA,AGBEFVJFOQIRF7C7KY5VN6XO7JEA,AGN47LODJXDWX6WWSS5JJLKP2HWQ,AGJRVBQJIVB445HIWTFCZOI37IQA,AHCNUZM2XGWJXQHPWYVZMS5CAEMA,AFQICBBGIA6ED2FXXYEVEVKDFOWQ,AELILYZUYXGJOFN2P7KT7OEUBM2Q,AEJHZ5W2C7AYFISGPX7WSDVSIYEQ</t>
  </si>
  <si>
    <t>R2F6HAXHI2E0QM,R3ARFHUPI2UTDN,R2NFBRLIKTBYX6,R1NQQIZHCDSRL8,RU6YHY3TNNV6U,R2F0F9H707NNWH,R32GR67TTDTEH,RMA358YLCTHG2</t>
  </si>
  <si>
    <t>B0B9RZ4G4W</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</si>
  <si>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</si>
  <si>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</si>
  <si>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</si>
  <si>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</si>
  <si>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AEQX3KIYFY6RCTFIX2J76NVKPF3Q,AGHE2Y6SEZXUO5QR44FVYOZ52B5A,AFU46CW62ED472TF44RSU3HQ7HQA,AFOCLJYM3NII6TR3FOJVXFTY2SLA,AFJDCQHDXSOYUGXT2X3FCUO7K33Q,AFPHGWJFEN2UK47F2RDYBL6YUAZA,AG7O2DWNCAQIAMWYENDUQG3P5FPA,AFKB6MWYZHS44ZDTVNSMRGBR2CGA</t>
  </si>
  <si>
    <t>R3R9NQXE7ERW69,R31DY4L4738GNN,R3347MGIFGCWJS,R263YLUZGHS5XD,R1ETYQQ9DO5CT3,R2D2D3D80JZBY3,RB0Q5W9URO8ZE,R3SYQPLCIXHS1E</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</si>
  <si>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</si>
  <si>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</si>
  <si>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</si>
  <si>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</si>
  <si>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</si>
  <si>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</si>
  <si>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AGYTFOW77SU6CYA7L2ID3IYBWMLA,AHAHGFYVEV3DXUG3GQFCUPBSHTZQ,AEOVVK7XRSH3T5SSQLE42FWIY3RQ,AE2XSRIZGIHUEHFRYKTLVQIKYFKA,AGHEDHPCRHKYDPXWSKRKEP7HLNDA,AGEM42HY6YHDGMWMGZYPLVHA27XA,AEHXNDAJNJXBV4NGZ2ZWKIPPJREQ,AGQ2KOOSNRJVNY3PYFXFZPRKDIDA</t>
  </si>
  <si>
    <t>R243ZL6I5OCPFC,RMRDDMYPHJVVP,R3T10OKWTH8OE8,RMG3T7RJ48ZLD,R3UFE6QT0QHH7G,R3X13NSZ9R7V8,RDV1T7ZH0FK06,RUQIUJ24RX540</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</si>
  <si>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</si>
  <si>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</si>
  <si>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</si>
  <si>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</si>
  <si>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</si>
  <si>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</si>
  <si>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</si>
  <si>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AHC7U7MTAN2Y2T6X2G43SWSQHETQ,AFN6JOIM4WB7CBNNAM7JQJAJVZNQ,AER7ER4GHJ65LKQFSIRZG6DSEC5Q,AF6PJDQ5GNVGTIYXA5ZCTCKBLHEA,AHU5Q5IFZNU5KKPBZBP2Q63V5NFQ,AEBY74RXWDNJOHARPUMVQT5MY5XA,AFLIUDPXTMHWUWXDEPUT72WCMQAQ,AFIOG6MKUPF37DAJ5VTKKPFG62AQ</t>
  </si>
  <si>
    <t>R1ZMYNJKIPID9R,R21HYR2IZWHCTU,RF3YHF01ASGWA,R10AUP1PXSZ48T,R2BF4IQECR3SFS,R1QSF7UGCDTRKX,R3DE0HC1JNBC6C,RLPLHEPRNO61J</t>
  </si>
  <si>
    <t>B07H3N8RJH</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</si>
  <si>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</si>
  <si>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</si>
  <si>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</si>
  <si>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</si>
  <si>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AGD2UEWN67Y75EOCKEJE7TSOKPDA,AGD4TUF2TI74HZLJF4SEZHSJL5LQ,AEVI6BPCNUCWF43ZU36XOMZAZUSQ,AGCRBPV45GJOL34GSLRX4FPLED7A,AE4IXYSBU6N2L4ABI3FPVKYOL4XQ,AGKCZKL5F5SWMXTE7EOOX2TVAP6A,AHAWYKI6SKVO2NGCZ4BDJ4WWSZCQ,AE6MBEP4HN5HDV6LIEEN54UBRPWQ</t>
  </si>
  <si>
    <t>R88E54B144DD0,R3FL7Q9VYK7FX,R179TG3O7PDRPF,R3Q8O6PFUVQU7A,R8AM97GFJ0FQP,R1XSLD1GQ10QW7,R1AN77ZWAV7W2O,R1JOWRTOHMS9W3</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</si>
  <si>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</si>
  <si>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</si>
  <si>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AGUJD7ONEYENBWZTZDMV2R5WUS5Q,AFX56WJDKZA5QDCLNHWGZE4WBM2A,AHQH32FK57N5R4DXCYRDFJERD3MA,AF3O2DRWWLEEYZOWDPONHNCYOYCA,AHBY5WOGTC3LCNKSXEH6XYLX4C7A,AEB2QT7KVD2RVAWLPXGQFJ3ERYWQ,AFT3QGE4IU2G7IBMCWEWET7DAAAQ,AEQR7OAEEWSVH3FXEK6VO2ELW2LQ</t>
  </si>
  <si>
    <t>R3EH3U82O1X3NA,RFZS8GTC3FBL5,RPXUHUM30UTOQ,R1AI9WFQ3G1DHX,RW7GLU8WKBE0M,R8JGWFB8APIP2,R2WSL4EHLPOXQ6,R1B73QMNM4YS1Q</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</si>
  <si>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</si>
  <si>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</si>
  <si>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</si>
  <si>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</si>
  <si>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</si>
  <si>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</si>
  <si>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</si>
  <si>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AEUTMRODCZ5QP6FRYACICHQHJGJA,AGBAIGEU4LX4TAQQOENWMZBZCV3A,AHDSUGLHNAFKFMGKJPLS5HLJFL7Q,AHBRTDUHKMIYUZLP6W7RM4IMFV4A,AHK6Y7FOVUIRNCIYQUA4BBIKXOGA,AFH3LWABFWVDV36O4EA7EDMVB7OQ,AGK46AGUBC3MLDF3UJFYKYVXX7JA,AGZ2OFZQWKMUV5RUP367QIUEDFWQ</t>
  </si>
  <si>
    <t>RDXQHIOFK1PKR,R3SVTCGHMIRBEU,R1IZIEXJ4GIYSS,RDUMYFY75NN95,R2GX29CH20R2HN,R246JQ5OCCXV4C,R3OUB0HZCUEZBL,R2ZYHN8QERPN3K</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</si>
  <si>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</si>
  <si>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</si>
  <si>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</si>
  <si>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</si>
  <si>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</si>
  <si>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</si>
  <si>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</si>
  <si>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Power Consumed: 800 W</t>
  </si>
  <si>
    <t>AFVRAZD6HB5ALMMLJRZYAA45RKFQ,AGUO5ELH4U5ORQ4F4NYJQNZNTX3A,AEKTWPXEMR5QE53HL2AV2SVFK2SQ</t>
  </si>
  <si>
    <t>Amit,Chahat Goyal,Gurpiyar Singh</t>
  </si>
  <si>
    <t>R34GHCVBN6M7BX,R3OA62LXAITW86,R3YGN1PYLTA95</t>
  </si>
  <si>
    <t>2 rods can not be switched seperately, selecting 1 rod always switches on the top rod.,,</t>
  </si>
  <si>
    <t>B082ZQ4479</t>
  </si>
  <si>
    <t>AHWEG7FHG5CEE2TMD524HYGNU32Q,AGYUMZDNBIOODZYCN4GHMJ3F44VA,AEJM34LROKAFVQ432EM4D4JLSOQA,AF5W2TAYXQ3FWMTFIEHR6R2NOCKA,AFH5ZUO3KMVT2SYS6CNMMXZA4SZQ,AH2KFGXW374DTI6UT4U7V3NFJRQA,AFMR44UPPEJS3KH7CZZTLBGUY7RQ,AFUSIVMKLXOVGMV7AEF5FRQGLJHA</t>
  </si>
  <si>
    <t>R138ITHIJ8RJ6M,R1KZ4GHZKT2TPA,R1SUUZASWMKX38,R1UZWXA61RMVAG,R1ITYM212PMU7Y,R3GAC6LEDQRXWV,RCD1ZRKX9XILR,R1JOZFF0PN5PHU</t>
  </si>
  <si>
    <t>Can buy it,its really a good product for the price,Ok,Very good,Product is nice. I used it for idli dosa barter.Kindly suggest what to do?,The device is good but very loud!,The jar is damaged.,Ok good..</t>
  </si>
  <si>
    <t>B09Y358DZQ</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</si>
  <si>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</si>
  <si>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</si>
  <si>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</si>
  <si>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</si>
  <si>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</si>
  <si>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</si>
  <si>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</si>
  <si>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</si>
  <si>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</si>
  <si>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AHRTYUKNV36J2ZEK4CKJMQOK4S6Q,AGQAYI2H5TL53UE55XVUIDAMSGLA,AEYH6IVYMLPHU62VNOKKM2KTOIIA,AEEWPCT3NI67LDWFLJ7HICLMMZPQ,AEOXDLAGO5YUKIJDGVRZ26GTZNRA,AG6KERF2BWYB52CC56DEC3KZQYNA,AFQNKFOMPJ7YGCSP672YCJQQEVNQ,AGCMYXUQA4TOC4JPIJ2NHHMDMNNQ</t>
  </si>
  <si>
    <t>R18A1K5678ELRR,R3VBWUYTKOOUQ7,R320E1OP4NVG4E,R10EY3S2UI2CVF,R3TWPYZY4WV9SK,R2GYN2RG5YXY61,R2Y6MTG252PZ9P,R1IM78YLKWJZ1B</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</si>
  <si>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</si>
  <si>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</si>
  <si>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</si>
  <si>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</si>
  <si>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</si>
  <si>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</si>
  <si>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AFFEE53W5EYO6PULAOG7PB3ROPMQ,AFVAN57JZSJMCSHMVU3E5NFDIFJQ,AEI25R6V7XEXAAD455IWKZ3KE7TQ,AHKRRFR42OZYJKV7C2IR5OCPBMYA,AHFWCOO3S3BKNSCQPHSFFOA2RGSQ,AEZ35PT3M6ROXRMLILOSFP375TLA,AHPEEMPWH4HHB3T5FECTBZYUZ6PA,AHD2XZWAMMQH5MHZD3ULZVEVVJCA</t>
  </si>
  <si>
    <t>R3MTH1DRIEXJ4M,R29A6Q7HZ6EA5U,R3TD9LHIZPOJZZ,R2PFDWJXL0R5KK,R1FKF3ZE0DND0Q,R3KUJV3XYVM4Z6,RD8XDFHPQTF6M,R2JZWY45ZK4FS3</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</si>
  <si>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</si>
  <si>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</si>
  <si>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</si>
  <si>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</si>
  <si>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Good,https://m.media-amazon.com/images/I/41D5G0vX76L._SY88.jpg,Worth for the price,Compact and lightweight,Nice,Nice product easy to use, price also good,Nice,Chenagidye</t>
  </si>
  <si>
    <t>B07TXCY3YK</t>
  </si>
  <si>
    <t>Butterfly Hero Mixer Grinder, 500W, 3 Jars (Grey)</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</si>
  <si>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</si>
  <si>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</si>
  <si>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Good quality,Super üëå,Worth for the money but the knob is slippery,Good product,Nice,Ok,Little bit of noice,Good</t>
  </si>
  <si>
    <t>B07TC9F7PN</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</si>
  <si>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</si>
  <si>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</si>
  <si>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</si>
  <si>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</si>
  <si>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</si>
  <si>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</si>
  <si>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</si>
  <si>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</si>
  <si>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</si>
  <si>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</si>
  <si>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</si>
  <si>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</si>
  <si>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</si>
  <si>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</si>
  <si>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</si>
  <si>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</si>
  <si>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</si>
  <si>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</si>
  <si>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</si>
  <si>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</si>
  <si>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</si>
  <si>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</si>
  <si>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B09MB3DKG1</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</si>
  <si>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</si>
  <si>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</si>
  <si>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</si>
  <si>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</si>
  <si>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</si>
  <si>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</si>
  <si>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</si>
  <si>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</si>
  <si>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</si>
  <si>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</si>
  <si>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</si>
  <si>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</si>
  <si>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</si>
  <si>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</si>
  <si>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</si>
  <si>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</si>
  <si>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</si>
  <si>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</si>
  <si>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</si>
  <si>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</si>
  <si>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</si>
  <si>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</si>
  <si>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</si>
  <si>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</si>
  <si>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</si>
  <si>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</si>
  <si>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</si>
  <si>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</si>
  <si>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</si>
  <si>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</si>
  <si>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</si>
  <si>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</si>
  <si>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</si>
  <si>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</si>
  <si>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</si>
  <si>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</si>
  <si>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</si>
  <si>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</si>
  <si>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</si>
  <si>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</si>
  <si>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</si>
  <si>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</si>
  <si>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</si>
  <si>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</si>
  <si>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</si>
  <si>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</si>
  <si>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B07LDPLSZC</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</si>
  <si>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</si>
  <si>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</si>
  <si>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</si>
  <si>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</si>
  <si>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</si>
  <si>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</si>
  <si>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</si>
  <si>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</si>
  <si>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</si>
  <si>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</si>
  <si>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</si>
  <si>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</si>
  <si>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AFUH5D4EYPVUKL6RIODLMEAZDVEA,AG75QN74MJP35SGZVQCK7S24TBPQ,AFR3PNU34Q3NU4MZDAQTEVQGYJNA,AFEGTYZ3KEHM3T6Q47CE2F3QDTZA,AFJE6BAJEFG4B2OMCFXYFXBSWR5Q</t>
  </si>
  <si>
    <t>R2NR09K7JPREX9,R1BVHMQAEEK6Q0,R3JLTEYMK907F2,RXAU989TJMDX6,R2OBL8DBUTV157</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</si>
  <si>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</si>
  <si>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</si>
  <si>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</si>
  <si>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</si>
  <si>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B09JFR8H3Q</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</si>
  <si>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</si>
  <si>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</si>
  <si>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</si>
  <si>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</si>
  <si>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</si>
  <si>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</si>
  <si>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Nice,Good iron, performance, look and shape is very good,I like this product,Yes,Working well now.,Nice product,Acch hai,GOOD</t>
  </si>
  <si>
    <t>B08T8KWNQ9</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</si>
  <si>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</si>
  <si>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</si>
  <si>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</si>
  <si>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</si>
  <si>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</si>
  <si>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</si>
  <si>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</si>
  <si>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</si>
  <si>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</si>
  <si>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</si>
  <si>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</si>
  <si>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</si>
  <si>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</si>
  <si>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</si>
  <si>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</si>
  <si>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</si>
  <si>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</si>
  <si>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</si>
  <si>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</si>
  <si>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</si>
  <si>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</si>
  <si>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</si>
  <si>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</si>
  <si>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</si>
  <si>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</si>
  <si>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</si>
  <si>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</si>
  <si>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</si>
  <si>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</si>
  <si>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AH7CVQ6755UNVDKSBS2CKWMHOCZQ,AFMAYVBVIPFZYBTDGWSRCTASMZ2Q</t>
  </si>
  <si>
    <t>Dinesh,Anshika</t>
  </si>
  <si>
    <t>R27XB7WNFY9NJ3,R24HCMD10NT57S</t>
  </si>
  <si>
    <t>Tried for two days good experience and great product with excellent quality with fast and powerful blades,Please don't buy this product as it is not all useful it got broken while washing totally money wastage please don't buy</t>
  </si>
  <si>
    <t>B07P1BR7L8</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</si>
  <si>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</si>
  <si>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</si>
  <si>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</si>
  <si>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</si>
  <si>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</si>
  <si>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</si>
  <si>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</si>
  <si>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</si>
  <si>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</si>
  <si>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</si>
  <si>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</si>
  <si>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</si>
  <si>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</si>
  <si>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</si>
  <si>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</si>
  <si>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</si>
  <si>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</si>
  <si>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</si>
  <si>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</si>
  <si>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</si>
  <si>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</si>
  <si>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</si>
  <si>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</si>
  <si>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</si>
  <si>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</si>
  <si>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</si>
  <si>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</si>
  <si>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</si>
  <si>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</si>
  <si>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</si>
  <si>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</si>
  <si>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</si>
  <si>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</si>
  <si>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</si>
  <si>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</si>
  <si>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B09FHHTL8L</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</si>
  <si>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</si>
  <si>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</si>
  <si>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B0BHNHMR3H</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</si>
  <si>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</si>
  <si>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</si>
  <si>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</si>
  <si>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</si>
  <si>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</si>
  <si>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</si>
  <si>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</si>
  <si>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</si>
  <si>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</si>
  <si>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</si>
  <si>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B088WCFPQF</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</si>
  <si>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</si>
  <si>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</si>
  <si>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</si>
  <si>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</si>
  <si>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</si>
  <si>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</si>
  <si>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</si>
  <si>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</si>
  <si>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</si>
  <si>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</si>
  <si>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</si>
  <si>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</si>
  <si>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</si>
  <si>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</si>
  <si>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</si>
  <si>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</si>
  <si>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</si>
  <si>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</si>
  <si>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</si>
  <si>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</si>
  <si>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</si>
  <si>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</si>
  <si>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</si>
  <si>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</si>
  <si>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</si>
  <si>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</si>
  <si>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</si>
  <si>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</si>
  <si>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B07GLS2563</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</si>
  <si>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</si>
  <si>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</si>
  <si>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</si>
  <si>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</si>
  <si>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</si>
  <si>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</si>
  <si>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</si>
  <si>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</si>
  <si>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</si>
  <si>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</si>
  <si>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</si>
  <si>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</si>
  <si>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</si>
  <si>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</si>
  <si>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</si>
  <si>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</si>
  <si>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</si>
  <si>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</si>
  <si>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</si>
  <si>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</si>
  <si>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</si>
  <si>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</si>
  <si>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</si>
  <si>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</si>
  <si>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</si>
  <si>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</si>
  <si>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</si>
  <si>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</si>
  <si>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</si>
  <si>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</si>
  <si>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</si>
  <si>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</si>
  <si>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</si>
  <si>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</si>
  <si>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</si>
  <si>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</si>
  <si>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</si>
  <si>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</si>
  <si>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</si>
  <si>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</si>
  <si>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</si>
  <si>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</si>
  <si>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</si>
  <si>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</si>
  <si>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</si>
  <si>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</si>
  <si>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</si>
  <si>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</si>
  <si>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</si>
  <si>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</si>
  <si>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</si>
  <si>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</si>
  <si>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</si>
  <si>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</si>
  <si>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</si>
  <si>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</si>
  <si>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</si>
  <si>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</si>
  <si>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</si>
  <si>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</si>
  <si>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</si>
  <si>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</si>
  <si>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</si>
  <si>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</si>
  <si>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</si>
  <si>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</si>
  <si>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</si>
  <si>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</si>
  <si>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</si>
  <si>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</si>
  <si>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</si>
  <si>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</si>
  <si>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</si>
  <si>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</si>
  <si>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</si>
  <si>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B081RLM75M</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</si>
  <si>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</si>
  <si>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</si>
  <si>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</si>
  <si>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</si>
  <si>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</si>
  <si>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</si>
  <si>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</si>
  <si>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</si>
  <si>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</si>
  <si>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</si>
  <si>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</si>
  <si>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</si>
  <si>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</si>
  <si>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</si>
  <si>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</si>
  <si>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B09WF4Q7B3</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</si>
  <si>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</si>
  <si>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</si>
  <si>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</si>
  <si>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</si>
  <si>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</si>
  <si>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</si>
  <si>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</si>
  <si>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</si>
  <si>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</si>
  <si>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</si>
  <si>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</si>
  <si>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</si>
  <si>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</si>
  <si>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</si>
  <si>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</si>
  <si>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</si>
  <si>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</si>
  <si>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</si>
  <si>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Good quality fan. Finish and colour was good. They even gave a safety metal rope for added safety.,Wind size improve,,Good fan from bugget,No Ani dast,,I am not satisfied this product,https://m.media-amazon.com/images/I/51-wl+rlQPL._SY88.jpg</t>
  </si>
  <si>
    <t>B015GX9Y0W</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</si>
  <si>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</si>
  <si>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</si>
  <si>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</si>
  <si>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</si>
  <si>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</si>
  <si>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</si>
  <si>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</si>
  <si>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</si>
  <si>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</si>
  <si>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</si>
  <si>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</si>
  <si>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</si>
  <si>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</si>
  <si>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</si>
  <si>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</si>
  <si>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</si>
  <si>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</si>
  <si>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</si>
  <si>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B07NPBG1B4</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</si>
  <si>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</si>
  <si>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</si>
  <si>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</si>
  <si>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</si>
  <si>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</si>
  <si>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</si>
  <si>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</si>
  <si>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</si>
  <si>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</si>
  <si>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</si>
  <si>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</si>
  <si>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</si>
  <si>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</si>
  <si>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</si>
  <si>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</si>
  <si>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</si>
  <si>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</si>
  <si>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</si>
  <si>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</si>
  <si>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</si>
  <si>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</si>
  <si>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</si>
  <si>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</si>
  <si>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</si>
  <si>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</si>
  <si>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</si>
  <si>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</si>
  <si>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</si>
  <si>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</si>
  <si>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</si>
  <si>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</si>
  <si>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</si>
  <si>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</si>
  <si>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</si>
  <si>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</si>
  <si>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</si>
  <si>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</si>
  <si>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Cord is too short,Good quality in this price range,Like the product great quality and easy to use,Ok hai,Good,Light weight working good,Good product value for money,Mind-blowing performance superb worth for money</t>
  </si>
  <si>
    <t>B09LMMFW3S</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</si>
  <si>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</si>
  <si>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</si>
  <si>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</si>
  <si>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</si>
  <si>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</si>
  <si>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</si>
  <si>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</si>
  <si>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</si>
  <si>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</si>
  <si>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</si>
  <si>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</si>
  <si>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</si>
  <si>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</si>
  <si>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</si>
  <si>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</si>
  <si>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</si>
  <si>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</si>
  <si>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</si>
  <si>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</si>
  <si>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</si>
  <si>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</si>
  <si>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</si>
  <si>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</si>
  <si>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Very good product,Bad Bad product. Please don't buy.,My Requirements fulfilled &amp; Very Nice Products,,hot air flow range not so much,,Good quality,It's doing the great job.</t>
  </si>
  <si>
    <t>B08ZXZ362Z</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</si>
  <si>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</si>
  <si>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</si>
  <si>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</si>
  <si>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</si>
  <si>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</si>
  <si>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</si>
  <si>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</si>
  <si>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</si>
  <si>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AFCTMQKPVJI6Y2JPIGDKRKIAV43A,AF6XUHN32GSFA7LFG7MHGNXSKBEQ,AE7CCWXTUAVBDTLXQJEP7M5M7FPA,AH6PG4VBSGWZNZWULXHBO772JP6A,AFLHQI5WLHXYFRFITHAHJL5PSDSQ,AGDIZUYGIWBTV55BOB2GOTNY6ZTQ</t>
  </si>
  <si>
    <t>R3N2A5DV7IPG6R,RXX6FP17PFNBS,R1JENN8Y0UV8G,RXPE5ZQ9LKS94,RGJ8L0BDZJ7U8,R3122SJIEKZ4O2</t>
  </si>
  <si>
    <t>,It's nt wrkng evn aftr 4 hours of charging,The motor,  blade are poor,Doesn't perform. The machine gets jammed every time.,Poor quality...never buy such product ...,Pls not sell this time</t>
  </si>
  <si>
    <t>B00TI8E7BI</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</si>
  <si>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</si>
  <si>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</si>
  <si>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B07J9KXQCC</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</si>
  <si>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</si>
  <si>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</si>
  <si>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</si>
  <si>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</si>
  <si>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AFPKVN5KLHB4MHSYDS25Q5MIWWKQ</t>
  </si>
  <si>
    <t>Kunal Sen</t>
  </si>
  <si>
    <t>R18OKMWGX8SA0L</t>
  </si>
  <si>
    <t>Does not work as advertised at all. The pieces came out all nice and clean ... No hair stuck to them. All positive ratings are obviously bought.</t>
  </si>
  <si>
    <t>B08L7J3T31</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</si>
  <si>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</si>
  <si>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</si>
  <si>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</si>
  <si>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</si>
  <si>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</si>
  <si>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</si>
  <si>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</si>
  <si>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</si>
  <si>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</si>
  <si>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</si>
  <si>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</si>
  <si>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</si>
  <si>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</si>
  <si>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</si>
  <si>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</si>
  <si>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</si>
  <si>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</si>
  <si>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</si>
  <si>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</si>
  <si>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</si>
  <si>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</si>
  <si>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</si>
  <si>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</si>
  <si>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</si>
  <si>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</si>
  <si>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</si>
  <si>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</si>
  <si>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</si>
  <si>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</si>
  <si>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</si>
  <si>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</si>
  <si>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</si>
  <si>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</si>
  <si>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</si>
  <si>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</si>
  <si>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</si>
  <si>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</si>
  <si>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</si>
  <si>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</si>
  <si>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</si>
  <si>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</si>
  <si>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</si>
  <si>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</si>
  <si>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</si>
  <si>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</si>
  <si>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</si>
  <si>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</si>
  <si>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</si>
  <si>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</si>
  <si>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</si>
  <si>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</si>
  <si>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</si>
  <si>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</si>
  <si>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</si>
  <si>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</si>
  <si>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</si>
  <si>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</si>
  <si>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Rating count</t>
  </si>
  <si>
    <t>Discount Percent</t>
  </si>
  <si>
    <t xml:space="preserve"> Main Category</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</si>
  <si>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</si>
  <si>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</si>
  <si>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</si>
  <si>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</si>
  <si>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</si>
  <si>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</si>
  <si>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</si>
  <si>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</si>
  <si>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</si>
  <si>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</si>
  <si>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</si>
  <si>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</si>
  <si>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</si>
  <si>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</si>
  <si>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</si>
  <si>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</si>
  <si>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</si>
  <si>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</si>
  <si>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</si>
  <si>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</si>
  <si>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</si>
  <si>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</si>
  <si>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</si>
  <si>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</si>
  <si>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</si>
  <si>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</si>
  <si>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</si>
  <si>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</si>
  <si>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</si>
  <si>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</si>
  <si>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</si>
  <si>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</si>
  <si>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</si>
  <si>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</si>
  <si>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</si>
  <si>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</si>
  <si>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</si>
  <si>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</si>
  <si>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</si>
  <si>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</si>
  <si>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</si>
  <si>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</si>
  <si>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</si>
  <si>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</si>
  <si>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</si>
  <si>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</si>
  <si>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</si>
  <si>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</si>
  <si>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</si>
  <si>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</si>
  <si>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</si>
  <si>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</si>
  <si>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</si>
  <si>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</si>
  <si>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</si>
  <si>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</si>
  <si>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</si>
  <si>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</si>
  <si>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</si>
  <si>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</si>
  <si>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</si>
  <si>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</si>
  <si>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</si>
  <si>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</si>
  <si>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</si>
  <si>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</si>
  <si>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</si>
  <si>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</si>
  <si>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</si>
  <si>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</si>
  <si>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</si>
  <si>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</si>
  <si>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</si>
  <si>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</si>
  <si>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Skywall 81.28 Cm (32 Inches) Hd Ready Smart Led Tv 32Swels-Pro (Black)</t>
  </si>
  <si>
    <t>Boat A 350 Type C Cable For Smartphone, Charging Adapter (1.5M, Carbon Black)</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</si>
  <si>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</si>
  <si>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</si>
  <si>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</si>
  <si>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</si>
  <si>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</si>
  <si>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</si>
  <si>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</si>
  <si>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</si>
  <si>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</si>
  <si>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</si>
  <si>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</si>
  <si>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</si>
  <si>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</si>
  <si>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</si>
  <si>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</si>
  <si>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</si>
  <si>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</si>
  <si>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</si>
  <si>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</si>
  <si>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</si>
  <si>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</si>
  <si>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</si>
  <si>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</si>
  <si>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</si>
  <si>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</si>
  <si>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</si>
  <si>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</si>
  <si>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</si>
  <si>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</si>
  <si>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</si>
  <si>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</si>
  <si>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</si>
  <si>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</si>
  <si>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</si>
  <si>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</si>
  <si>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</si>
  <si>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</si>
  <si>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</si>
  <si>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</si>
  <si>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</si>
  <si>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</si>
  <si>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</si>
  <si>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</si>
  <si>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</si>
  <si>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</si>
  <si>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</si>
  <si>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</si>
  <si>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</si>
  <si>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</si>
  <si>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</si>
  <si>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</si>
  <si>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</si>
  <si>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</si>
  <si>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</si>
  <si>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</si>
  <si>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</si>
  <si>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</si>
  <si>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</si>
  <si>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</si>
  <si>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</si>
  <si>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</si>
  <si>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</si>
  <si>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</si>
  <si>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</si>
  <si>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</si>
  <si>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</si>
  <si>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</si>
  <si>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</si>
  <si>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</si>
  <si>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</si>
  <si>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</si>
  <si>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</si>
  <si>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</si>
  <si>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</si>
  <si>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</si>
  <si>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</si>
  <si>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</si>
  <si>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</si>
  <si>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</si>
  <si>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</si>
  <si>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</si>
  <si>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</si>
  <si>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</si>
  <si>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</si>
  <si>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</si>
  <si>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</si>
  <si>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</si>
  <si>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</si>
  <si>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</si>
  <si>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</si>
  <si>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</si>
  <si>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</si>
  <si>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</si>
  <si>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</si>
  <si>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</si>
  <si>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</si>
  <si>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</si>
  <si>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</si>
  <si>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</si>
  <si>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</si>
  <si>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</si>
  <si>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</si>
  <si>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</si>
  <si>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</si>
  <si>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</si>
  <si>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</si>
  <si>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</si>
  <si>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</si>
  <si>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</si>
  <si>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</si>
  <si>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</si>
  <si>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</si>
  <si>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</si>
  <si>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</si>
  <si>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</si>
  <si>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</si>
  <si>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</si>
  <si>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</si>
  <si>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</si>
  <si>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</si>
  <si>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</si>
  <si>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</si>
  <si>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</si>
  <si>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</si>
  <si>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</si>
  <si>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</si>
  <si>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</si>
  <si>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</si>
  <si>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</si>
  <si>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</si>
  <si>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</si>
  <si>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</si>
  <si>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</si>
  <si>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</si>
  <si>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</si>
  <si>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</si>
  <si>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</si>
  <si>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</si>
  <si>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</si>
  <si>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</si>
  <si>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</si>
  <si>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</si>
  <si>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</si>
  <si>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</si>
  <si>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</si>
  <si>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</si>
  <si>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</si>
  <si>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</si>
  <si>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</si>
  <si>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</si>
  <si>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</si>
  <si>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</si>
  <si>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</si>
  <si>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</si>
  <si>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</si>
  <si>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</si>
  <si>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</si>
  <si>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</si>
  <si>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</si>
  <si>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</si>
  <si>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</si>
  <si>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</si>
  <si>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</si>
  <si>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</si>
  <si>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</si>
  <si>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</si>
  <si>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</si>
  <si>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</si>
  <si>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</si>
  <si>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</si>
  <si>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</si>
  <si>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</si>
  <si>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</si>
  <si>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</si>
  <si>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</si>
  <si>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</si>
  <si>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</si>
  <si>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</si>
  <si>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</si>
  <si>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</si>
  <si>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</si>
  <si>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</si>
  <si>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</si>
  <si>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</si>
  <si>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</si>
  <si>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</si>
  <si>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</si>
  <si>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</si>
  <si>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</si>
  <si>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</si>
  <si>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</si>
  <si>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</si>
  <si>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</si>
  <si>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</si>
  <si>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</si>
  <si>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</si>
  <si>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</si>
  <si>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</si>
  <si>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</si>
  <si>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</si>
  <si>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</si>
  <si>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</si>
  <si>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</si>
  <si>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</si>
  <si>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</si>
  <si>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</si>
  <si>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</si>
  <si>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</si>
  <si>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</si>
  <si>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</si>
  <si>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</si>
  <si>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</si>
  <si>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</si>
  <si>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</si>
  <si>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Irusu Play Vr Plus Virtual Reality Headset With Headphones For Gaming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</si>
  <si>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</si>
  <si>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</si>
  <si>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</si>
  <si>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</si>
  <si>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</si>
  <si>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</si>
  <si>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</si>
  <si>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</si>
  <si>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</si>
  <si>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</si>
  <si>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</si>
  <si>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</si>
  <si>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</si>
  <si>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</si>
  <si>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</si>
  <si>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</si>
  <si>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</si>
  <si>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</si>
  <si>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</si>
  <si>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</si>
  <si>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</si>
  <si>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</si>
  <si>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</si>
  <si>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</si>
  <si>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</si>
  <si>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</si>
  <si>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</si>
  <si>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</si>
  <si>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</si>
  <si>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</si>
  <si>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</si>
  <si>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</si>
  <si>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</si>
  <si>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</si>
  <si>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</si>
  <si>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</si>
  <si>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</si>
  <si>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</si>
  <si>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</si>
  <si>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</si>
  <si>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</si>
  <si>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</si>
  <si>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</si>
  <si>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</si>
  <si>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</si>
  <si>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</si>
  <si>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</si>
  <si>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</si>
  <si>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</si>
  <si>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</si>
  <si>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</si>
  <si>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</si>
  <si>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</si>
  <si>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</si>
  <si>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</si>
  <si>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</si>
  <si>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</si>
  <si>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</si>
  <si>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</si>
  <si>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</si>
  <si>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</si>
  <si>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</si>
  <si>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</si>
  <si>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</si>
  <si>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</si>
  <si>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</si>
  <si>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</si>
  <si>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</si>
  <si>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</si>
  <si>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</si>
  <si>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</si>
  <si>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</si>
  <si>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</si>
  <si>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</si>
  <si>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</si>
  <si>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</si>
  <si>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</si>
  <si>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</si>
  <si>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</si>
  <si>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</si>
  <si>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</si>
  <si>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</si>
  <si>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</si>
  <si>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</si>
  <si>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</si>
  <si>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</si>
  <si>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</si>
  <si>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</si>
  <si>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</si>
  <si>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</si>
  <si>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</si>
  <si>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</si>
  <si>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</si>
  <si>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</si>
  <si>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</si>
  <si>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</si>
  <si>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</si>
  <si>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</si>
  <si>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</si>
  <si>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</si>
  <si>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</si>
  <si>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</si>
  <si>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</si>
  <si>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</si>
  <si>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</si>
  <si>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</si>
  <si>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</si>
  <si>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</si>
  <si>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</si>
  <si>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</si>
  <si>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</si>
  <si>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</si>
  <si>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</si>
  <si>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</si>
  <si>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</si>
  <si>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</si>
  <si>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</si>
  <si>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</si>
  <si>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</si>
  <si>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</si>
  <si>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</si>
  <si>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</si>
  <si>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</si>
  <si>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</si>
  <si>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</si>
  <si>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</si>
  <si>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</si>
  <si>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</si>
  <si>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</si>
  <si>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</si>
  <si>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</si>
  <si>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</si>
  <si>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</si>
  <si>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</si>
  <si>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</si>
  <si>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</si>
  <si>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</si>
  <si>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</si>
  <si>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</si>
  <si>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</si>
  <si>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</si>
  <si>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</si>
  <si>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</si>
  <si>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</si>
  <si>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</si>
  <si>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</si>
  <si>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</si>
  <si>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</si>
  <si>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</si>
  <si>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</si>
  <si>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</si>
  <si>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</si>
  <si>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</si>
  <si>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</si>
  <si>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</si>
  <si>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</si>
  <si>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</si>
  <si>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</si>
  <si>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</si>
  <si>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</si>
  <si>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</si>
  <si>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</si>
  <si>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</si>
  <si>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</si>
  <si>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</si>
  <si>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</si>
  <si>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</si>
  <si>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</si>
  <si>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</si>
  <si>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</si>
  <si>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</si>
  <si>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</si>
  <si>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</si>
  <si>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</si>
  <si>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</si>
  <si>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</si>
  <si>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</si>
  <si>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</si>
  <si>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</si>
  <si>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</si>
  <si>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</si>
  <si>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</si>
  <si>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</si>
  <si>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</si>
  <si>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</si>
  <si>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</si>
  <si>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</si>
  <si>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</si>
  <si>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</si>
  <si>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</si>
  <si>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</si>
  <si>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</si>
  <si>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</si>
  <si>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</si>
  <si>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</si>
  <si>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</si>
  <si>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</si>
  <si>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</si>
  <si>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</si>
  <si>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</si>
  <si>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</si>
  <si>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</si>
  <si>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</si>
  <si>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</si>
  <si>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</si>
  <si>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</si>
  <si>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</si>
  <si>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</si>
  <si>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</si>
  <si>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</si>
  <si>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</si>
  <si>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</si>
  <si>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</si>
  <si>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</si>
  <si>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</si>
  <si>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</si>
  <si>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</si>
  <si>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</si>
  <si>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</si>
  <si>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</si>
  <si>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</si>
  <si>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</si>
  <si>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</si>
  <si>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</si>
  <si>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</si>
  <si>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</si>
  <si>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</si>
  <si>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</si>
  <si>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</si>
  <si>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</si>
  <si>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</si>
  <si>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</si>
  <si>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</si>
  <si>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</si>
  <si>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</si>
  <si>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</si>
  <si>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</si>
  <si>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</si>
  <si>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</si>
  <si>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</si>
  <si>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</si>
  <si>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</si>
  <si>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</si>
  <si>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</si>
  <si>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</si>
  <si>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</si>
  <si>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</si>
  <si>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</si>
  <si>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</si>
  <si>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</si>
  <si>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</si>
  <si>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</si>
  <si>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</si>
  <si>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</si>
  <si>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</si>
  <si>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</si>
  <si>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</si>
  <si>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</si>
  <si>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</si>
  <si>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</si>
  <si>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</si>
  <si>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</si>
  <si>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</si>
  <si>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</si>
  <si>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</si>
  <si>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</si>
  <si>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</si>
  <si>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</si>
  <si>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</si>
  <si>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</si>
  <si>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</si>
  <si>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</si>
  <si>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</si>
  <si>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</si>
  <si>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</si>
  <si>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</si>
  <si>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</si>
  <si>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</si>
  <si>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</si>
  <si>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</si>
  <si>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</si>
  <si>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</si>
  <si>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</si>
  <si>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</si>
  <si>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</si>
  <si>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</si>
  <si>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</si>
  <si>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</si>
  <si>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</si>
  <si>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</si>
  <si>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</si>
  <si>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</si>
  <si>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</si>
  <si>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</si>
  <si>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</si>
  <si>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</si>
  <si>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</si>
  <si>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</si>
  <si>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</si>
  <si>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</si>
  <si>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</si>
  <si>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</si>
  <si>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</si>
  <si>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</si>
  <si>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</si>
  <si>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</si>
  <si>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</si>
  <si>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</si>
  <si>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</si>
  <si>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</si>
  <si>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</si>
  <si>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</si>
  <si>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</si>
  <si>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</si>
  <si>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</si>
  <si>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</si>
  <si>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</si>
  <si>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</si>
  <si>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</si>
  <si>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</si>
  <si>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</si>
  <si>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</si>
  <si>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</si>
  <si>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</si>
  <si>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</si>
  <si>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</si>
  <si>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</si>
  <si>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</si>
  <si>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</si>
  <si>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</si>
  <si>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</si>
  <si>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</si>
  <si>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</si>
  <si>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</si>
  <si>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</si>
  <si>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</si>
  <si>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</si>
  <si>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</si>
  <si>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</si>
  <si>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</si>
  <si>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</si>
  <si>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</si>
  <si>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</si>
  <si>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</si>
  <si>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</si>
  <si>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</si>
  <si>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</si>
  <si>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</si>
  <si>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</si>
  <si>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</si>
  <si>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</si>
  <si>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</si>
  <si>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</si>
  <si>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</si>
  <si>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</si>
  <si>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</si>
  <si>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</si>
  <si>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</si>
  <si>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</si>
  <si>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</si>
  <si>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</si>
  <si>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</si>
  <si>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</si>
  <si>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</si>
  <si>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</si>
  <si>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</si>
  <si>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</si>
  <si>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</si>
  <si>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</si>
  <si>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</si>
  <si>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</si>
  <si>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</si>
  <si>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</si>
  <si>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</si>
  <si>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</si>
  <si>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</si>
  <si>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</si>
  <si>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</si>
  <si>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</si>
  <si>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</si>
  <si>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</si>
  <si>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</si>
  <si>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</si>
  <si>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</si>
  <si>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</si>
  <si>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</si>
  <si>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</si>
  <si>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</si>
  <si>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</si>
  <si>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</si>
  <si>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</si>
  <si>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</si>
  <si>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</si>
  <si>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</si>
  <si>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</si>
  <si>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</si>
  <si>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</si>
  <si>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</si>
  <si>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</si>
  <si>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</si>
  <si>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</si>
  <si>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</si>
  <si>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</si>
  <si>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</si>
  <si>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</si>
  <si>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</si>
  <si>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</si>
  <si>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</si>
  <si>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</si>
  <si>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</si>
  <si>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</si>
  <si>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</si>
  <si>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</si>
  <si>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</si>
  <si>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</si>
  <si>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</si>
  <si>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</si>
  <si>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</si>
  <si>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</si>
  <si>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</si>
  <si>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</si>
  <si>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</si>
  <si>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</si>
  <si>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</si>
  <si>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</si>
  <si>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</si>
  <si>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</si>
  <si>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</si>
  <si>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</si>
  <si>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</si>
  <si>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</si>
  <si>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</si>
  <si>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</si>
  <si>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</si>
  <si>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</si>
  <si>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</si>
  <si>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</si>
  <si>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</si>
  <si>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</si>
  <si>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</si>
  <si>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</si>
  <si>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</si>
  <si>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</si>
  <si>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</si>
  <si>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</si>
  <si>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</si>
  <si>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</si>
  <si>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</si>
  <si>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</si>
  <si>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</si>
  <si>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</si>
  <si>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</si>
  <si>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</si>
  <si>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</si>
  <si>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</si>
  <si>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</si>
  <si>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</si>
  <si>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</si>
  <si>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</si>
  <si>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</si>
  <si>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</si>
  <si>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</si>
  <si>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</si>
  <si>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</si>
  <si>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</si>
  <si>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</si>
  <si>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</si>
  <si>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</si>
  <si>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</si>
  <si>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</si>
  <si>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</si>
  <si>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</si>
  <si>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</si>
  <si>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</si>
  <si>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</si>
  <si>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</si>
  <si>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</si>
  <si>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</si>
  <si>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</si>
  <si>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</si>
  <si>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</si>
  <si>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</si>
  <si>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</si>
  <si>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</si>
  <si>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</si>
  <si>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</si>
  <si>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</si>
  <si>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</si>
  <si>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</si>
  <si>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</si>
  <si>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</si>
  <si>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</si>
  <si>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</si>
  <si>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</si>
  <si>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</si>
  <si>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</si>
  <si>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</si>
  <si>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</si>
  <si>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</si>
  <si>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</si>
  <si>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</si>
  <si>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</si>
  <si>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</si>
  <si>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</si>
  <si>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</si>
  <si>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</si>
  <si>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</si>
  <si>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</si>
  <si>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</si>
  <si>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</si>
  <si>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</si>
  <si>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</si>
  <si>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</si>
  <si>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</si>
  <si>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</si>
  <si>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</si>
  <si>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</si>
  <si>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</si>
  <si>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</si>
  <si>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</si>
  <si>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</si>
  <si>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</si>
  <si>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</si>
  <si>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</si>
  <si>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</si>
  <si>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</si>
  <si>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</si>
  <si>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</si>
  <si>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</si>
  <si>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</si>
  <si>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</si>
  <si>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</si>
  <si>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</si>
  <si>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</si>
  <si>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</si>
  <si>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</si>
  <si>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</si>
  <si>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</si>
  <si>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</si>
  <si>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</si>
  <si>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</si>
  <si>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</si>
  <si>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</si>
  <si>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</si>
  <si>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</si>
  <si>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</si>
  <si>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</si>
  <si>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</si>
  <si>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</si>
  <si>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</si>
  <si>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</si>
  <si>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</si>
  <si>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</si>
  <si>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</si>
  <si>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</si>
  <si>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</si>
  <si>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</si>
  <si>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</si>
  <si>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</si>
  <si>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</si>
  <si>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</si>
  <si>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</si>
  <si>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</si>
  <si>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</si>
  <si>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</si>
  <si>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</si>
  <si>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</si>
  <si>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</si>
  <si>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</si>
  <si>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</si>
  <si>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</si>
  <si>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</si>
  <si>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</si>
  <si>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</si>
  <si>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</si>
  <si>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</si>
  <si>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</si>
  <si>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</si>
  <si>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</si>
  <si>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</si>
  <si>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</si>
  <si>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</si>
  <si>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</si>
  <si>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</si>
  <si>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</si>
  <si>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</si>
  <si>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</si>
  <si>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</si>
  <si>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</si>
  <si>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</si>
  <si>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</si>
  <si>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</si>
  <si>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</si>
  <si>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</si>
  <si>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</si>
  <si>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</si>
  <si>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</si>
  <si>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</si>
  <si>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</si>
  <si>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</si>
  <si>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</si>
  <si>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</si>
  <si>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</si>
  <si>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</si>
  <si>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</si>
  <si>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</si>
  <si>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</si>
  <si>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</si>
  <si>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</si>
  <si>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</si>
  <si>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</si>
  <si>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</si>
  <si>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</si>
  <si>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</si>
  <si>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</si>
  <si>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</si>
  <si>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</si>
  <si>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</si>
  <si>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</si>
  <si>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</si>
  <si>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</si>
  <si>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</si>
  <si>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</si>
  <si>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</si>
  <si>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</si>
  <si>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</si>
  <si>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</si>
  <si>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</si>
  <si>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</si>
  <si>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</si>
  <si>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</si>
  <si>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</si>
  <si>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</si>
  <si>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Bajaj Dx-2 600W Dry Iron With Advance Soleplate And Anti-Bacterial German Coating Technology, Black</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</si>
  <si>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</si>
  <si>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</si>
  <si>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</si>
  <si>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</si>
  <si>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</si>
  <si>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</si>
  <si>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</si>
  <si>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</si>
  <si>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</si>
  <si>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</si>
  <si>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</si>
  <si>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</si>
  <si>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</si>
  <si>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</si>
  <si>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</si>
  <si>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</si>
  <si>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</si>
  <si>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</si>
  <si>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</si>
  <si>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</si>
  <si>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</si>
  <si>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</si>
  <si>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</si>
  <si>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</si>
  <si>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</si>
  <si>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</si>
  <si>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</si>
  <si>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</si>
  <si>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</si>
  <si>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</si>
  <si>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</si>
  <si>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</si>
  <si>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</si>
  <si>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</si>
  <si>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</si>
  <si>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</si>
  <si>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</si>
  <si>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</si>
  <si>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</si>
  <si>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</si>
  <si>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</si>
  <si>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</si>
  <si>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</si>
  <si>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</si>
  <si>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</si>
  <si>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</si>
  <si>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</si>
  <si>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</si>
  <si>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</si>
  <si>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</si>
  <si>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</si>
  <si>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</si>
  <si>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</si>
  <si>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</si>
  <si>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</si>
  <si>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</si>
  <si>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</si>
  <si>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</si>
  <si>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</si>
  <si>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</si>
  <si>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</si>
  <si>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</si>
  <si>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</si>
  <si>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</si>
  <si>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</si>
  <si>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</si>
  <si>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</si>
  <si>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</si>
  <si>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</si>
  <si>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</si>
  <si>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</si>
  <si>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</si>
  <si>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</si>
  <si>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</si>
  <si>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</si>
  <si>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</si>
  <si>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</si>
  <si>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</si>
  <si>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</si>
  <si>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</si>
  <si>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</si>
  <si>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</si>
  <si>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</si>
  <si>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</si>
  <si>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</si>
  <si>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</si>
  <si>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</si>
  <si>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</si>
  <si>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</si>
  <si>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</si>
  <si>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</si>
  <si>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</si>
  <si>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</si>
  <si>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</si>
  <si>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</si>
  <si>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</si>
  <si>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</si>
  <si>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</si>
  <si>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</si>
  <si>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</si>
  <si>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</si>
  <si>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</si>
  <si>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</si>
  <si>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</si>
  <si>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</si>
  <si>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</si>
  <si>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</si>
  <si>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</si>
  <si>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</si>
  <si>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</si>
  <si>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Figment Handheld Milk Frother Rechargeable, 3-Speed Electric Frother For Coffee With 2 Whisks And Coffee Decoration Tool, Coffee Frother Mixer, Crescent Enterprises Vrw0.50Bk (A1)</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</si>
  <si>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</si>
  <si>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</si>
  <si>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</si>
  <si>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</si>
  <si>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</si>
  <si>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</si>
  <si>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</si>
  <si>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</si>
  <si>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</si>
  <si>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</si>
  <si>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</si>
  <si>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</si>
  <si>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</si>
  <si>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</si>
  <si>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</si>
  <si>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</si>
  <si>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</si>
  <si>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</si>
  <si>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</si>
  <si>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</si>
  <si>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</si>
  <si>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</si>
  <si>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</si>
  <si>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</si>
  <si>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</si>
  <si>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</si>
  <si>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</si>
  <si>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</si>
  <si>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</si>
  <si>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</si>
  <si>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</si>
  <si>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</si>
  <si>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</si>
  <si>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</si>
  <si>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</si>
  <si>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</si>
  <si>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</si>
  <si>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</si>
  <si>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</si>
  <si>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</si>
  <si>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</si>
  <si>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</si>
  <si>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</si>
  <si>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</si>
  <si>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</si>
  <si>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</si>
  <si>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</si>
  <si>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</si>
  <si>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</si>
  <si>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</si>
  <si>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</si>
  <si>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</si>
  <si>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</si>
  <si>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</si>
  <si>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</si>
  <si>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</si>
  <si>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</si>
  <si>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</si>
  <si>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</si>
  <si>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</si>
  <si>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</si>
  <si>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</si>
  <si>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</si>
  <si>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</si>
  <si>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</si>
  <si>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</si>
  <si>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</si>
  <si>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</si>
  <si>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</si>
  <si>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</si>
  <si>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</si>
  <si>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</si>
  <si>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</si>
  <si>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</si>
  <si>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</si>
  <si>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</si>
  <si>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</si>
  <si>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</si>
  <si>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</si>
  <si>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</si>
  <si>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</si>
  <si>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</si>
  <si>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</si>
  <si>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</si>
  <si>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</si>
  <si>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</si>
  <si>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</si>
  <si>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</si>
  <si>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</si>
  <si>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</si>
  <si>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</si>
  <si>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</si>
  <si>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</si>
  <si>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</si>
  <si>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</si>
  <si>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</si>
  <si>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</si>
  <si>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</si>
  <si>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</si>
  <si>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</si>
  <si>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</si>
  <si>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</si>
  <si>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</si>
  <si>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</si>
  <si>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</si>
  <si>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</si>
  <si>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</si>
  <si>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</si>
  <si>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</si>
  <si>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</si>
  <si>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</si>
  <si>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</si>
  <si>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</si>
  <si>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</si>
  <si>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</si>
  <si>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</si>
  <si>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</si>
  <si>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</si>
  <si>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</si>
  <si>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</si>
  <si>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</si>
  <si>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</si>
  <si>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</si>
  <si>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</si>
  <si>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</si>
  <si>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</si>
  <si>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</si>
  <si>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</si>
  <si>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</si>
  <si>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</si>
  <si>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</si>
  <si>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</si>
  <si>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</si>
  <si>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</si>
  <si>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</si>
  <si>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</si>
  <si>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</si>
  <si>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</si>
  <si>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</si>
  <si>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</si>
  <si>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</si>
  <si>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</si>
  <si>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</si>
  <si>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</si>
  <si>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</si>
  <si>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</si>
  <si>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</si>
  <si>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</si>
  <si>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</si>
  <si>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</si>
  <si>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</si>
  <si>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</si>
  <si>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</si>
  <si>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</si>
  <si>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</si>
  <si>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</si>
  <si>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</si>
  <si>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</si>
  <si>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</si>
  <si>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</si>
  <si>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</si>
  <si>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</si>
  <si>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</si>
  <si>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</si>
  <si>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</si>
  <si>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</si>
  <si>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</si>
  <si>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</si>
  <si>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</si>
  <si>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</si>
  <si>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</si>
  <si>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</si>
  <si>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</si>
  <si>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</si>
  <si>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</si>
  <si>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</si>
  <si>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</si>
  <si>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</si>
  <si>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</si>
  <si>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</si>
  <si>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</si>
  <si>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</si>
  <si>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</si>
  <si>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</si>
  <si>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</si>
  <si>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</si>
  <si>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</si>
  <si>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</si>
  <si>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</si>
  <si>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</si>
  <si>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</si>
  <si>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</si>
  <si>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</si>
  <si>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</si>
  <si>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</si>
  <si>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</si>
  <si>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</si>
  <si>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</si>
  <si>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</si>
  <si>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</si>
  <si>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</si>
  <si>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</si>
  <si>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</si>
  <si>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</si>
  <si>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</si>
  <si>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</si>
  <si>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</si>
  <si>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</si>
  <si>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</si>
  <si>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</si>
  <si>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</si>
  <si>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</si>
  <si>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</si>
  <si>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</si>
  <si>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</si>
  <si>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</si>
  <si>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</si>
  <si>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</si>
  <si>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</si>
  <si>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Computers &amp; Accessories | Accessories&amp;Peripherals | Cables &amp; Accessories | Cables | Usb cables</t>
  </si>
  <si>
    <t>Computers &amp; Accessories | Networking Devices | Network Adapters | Wireless USB Adapters</t>
  </si>
  <si>
    <t>Computers &amp; Accessories|Networking Devices|Network Adapters|Wireless USB Adapters</t>
  </si>
  <si>
    <t>Computers &amp; Accessories | Networking Devices | Network Adapters | Wireless USB Adapters|NetworkingDevices|NetworkAdapters|WirelessUSBAdapters</t>
  </si>
  <si>
    <t>Computers &amp; Accessories | Networking Devices | Network Adapters | Wireless USB Adapters|Accessories&amp;Peripherals|Cables&amp;Accessories|Cables|DVICables</t>
  </si>
  <si>
    <t>Computers &amp; Accessories | Networking Devices | Network Adapters | Wireless USB Adapters|Accessories&amp;Peripherals|Cables&amp;Accessories|CableConnectionProtectors</t>
  </si>
  <si>
    <t>Computers &amp; Accessories | Networking Devices | Network Adapters | Wireless USB Adapters|Accessories&amp;Peripherals|LaptopAccessories|CameraPrivacyCovers</t>
  </si>
  <si>
    <t>Computers &amp; Accessories | Networking Devices | Network Adapters | Wireless USB Adapters|ExternalDevices&amp;DataStorage|PenDrives</t>
  </si>
  <si>
    <t>Computers &amp; Accessories | Networking Devices | Network Adapters | Wireless USB Adapters|Accessories&amp;Peripherals|Keyboards,Mice&amp;InputDevices|Mice</t>
  </si>
  <si>
    <t>Computers &amp; Accessories | Networking Devices | Network Adapters | Wireless USB Adapters|Accessories&amp;Peripherals|Keyboards,Mice&amp;InputDevices|GraphicTablets</t>
  </si>
  <si>
    <t>Computers &amp; Accessories | Networking Devices | Network Adapters | Wireless USB Adapters|Accessories&amp;Peripherals|LaptopAccessories|Lapdesks</t>
  </si>
  <si>
    <t>Computers &amp; Accessories | Networking Devices | Network Adapters | Wireless USB Adapters|Accessories&amp;Peripherals|LaptopAccessories|NotebookComputerStands</t>
  </si>
  <si>
    <t>Computers &amp; Accessories | Networking Devices | Network Adapters | Wireless USB Adapters|Accessories&amp;Peripherals|Keyboards,Mice&amp;InputDevices|Keyboards</t>
  </si>
  <si>
    <t>Computers &amp; Accessories | Networking Devices | Network Adapters | Wireless USB Adapters|Accessories&amp;Peripherals|Keyboards,Mice&amp;InputDevices|Keyboard&amp;MouseSets</t>
  </si>
  <si>
    <t>Computers &amp; Accessories | Networking Devices | Network Adapters | Wireless USB Adapters|ExternalDevices&amp;DataStorage|ExternalHardDisks</t>
  </si>
  <si>
    <t>Computers &amp; Accessories | Networking Devices | Network Adapters | Wireless USB Adapters|NetworkingDevices|Repeaters&amp;Extenders</t>
  </si>
  <si>
    <t>Computers &amp; Accessories | Networking Devices | Network Adapters | Wireless USB Adapters|Printers,Inks&amp;Accessories|Inks,Toners&amp;Cartridges|InkjetInkCartridges</t>
  </si>
  <si>
    <t>Computers &amp; Accessories | Networking Devices | Network Adapters | Wireless USB Adapters|Accessories&amp;Peripherals|Keyboards,Mice&amp;InputDevices|Keyboard&amp;MiceAccessories|DustCovers</t>
  </si>
  <si>
    <t>Computers &amp; Accessories | Networking Devices | Network Adapters | Wireless USB Adapters|Accessories&amp;Peripherals|PCGamingPeripherals|GamingMice</t>
  </si>
  <si>
    <t>Computers &amp; Accessories | Networking Devices | Network Adapters | Wireless USB Adapters|Accessories&amp;Peripherals|Keyboards,Mice&amp;InputDevices|Keyboard&amp;MiceAccessories|MousePads</t>
  </si>
  <si>
    <t>Computers &amp; Accessories | Networking Devices | Network Adapters | Wireless USB Adapters|Accessories&amp;Peripherals|HardDiskBags</t>
  </si>
  <si>
    <t>Computers &amp; Accessories | Networking Devices | Network Adapters | Wireless USB Adapters|NetworkingDevices</t>
  </si>
  <si>
    <t>Computers &amp; Accessories | Networking Devices | Network Adapters | Wireless USB Adapters|NetworkingDevices|Routers</t>
  </si>
  <si>
    <t>Computers &amp; Accessories | Networking Devices | Network Adapters | Wireless USB Adapters|NetworkingDevices|NetworkAdapters|BluetoothAdapters</t>
  </si>
  <si>
    <t>Computers &amp; Accessories | Networking Devices | Network Adapters | Wireless USB Adapters|Accessories&amp;Peripherals|Adapters|USBtoUSBAdapters</t>
  </si>
  <si>
    <t>Computers &amp; Accessories | Networking Devices | Network Adapters | Wireless USB Adapters|Monitors</t>
  </si>
  <si>
    <t>Computers &amp; Accessories | Networking Devices | Network Adapters | Wireless USB Adapters|Accessories&amp;Peripherals|USBGadgets|Lamps</t>
  </si>
  <si>
    <t>Computers &amp; Accessories | Networking Devices | Network Adapters | Wireless USB Adapters|Accessories&amp;Peripherals|TabletAccessories|ScreenProtectors</t>
  </si>
  <si>
    <t>Computers &amp; Accessories | Networking Devices | Network Adapters | Wireless USB Adapters|Accessories&amp;Peripherals|PCGamingPeripherals|Gamepads</t>
  </si>
  <si>
    <t>Computers &amp; Accessories | Networking Devices | Network Adapters | Wireless USB Adapters|Accessories&amp;Peripherals|USBHubs</t>
  </si>
  <si>
    <t>Computers &amp; Accessories | Networking Devices | Network Adapters | Wireless USB Adapters|Accessories&amp;Peripherals|Audio&amp;VideoAccessories|PCMicrophones</t>
  </si>
  <si>
    <t>Computers &amp; Accessories | Networking Devices | Network Adapters | Wireless USB Adapters|Accessories&amp;Peripherals|LaptopAccessories|Bags&amp;Sleeves|LaptopSleeves&amp;Slipcases</t>
  </si>
  <si>
    <t>Computers &amp; Accessories | Networking Devices | Network Adapters | Wireless USB Adapters|ExternalDevices&amp;DataStorage|ExternalMemoryCardReaders</t>
  </si>
  <si>
    <t>Computers &amp; Accessories | Networking Devices | Network Adapters | Wireless USB Adapters|Accessories&amp;Peripherals|Cables&amp;Accessories|Cables|EthernetCables</t>
  </si>
  <si>
    <t>Computers &amp; Accessories | Networking Devices | Network Adapters | Wireless USB Adapters|Components|Memory</t>
  </si>
  <si>
    <t>Computers &amp; Accessories | Networking Devices | Network Adapters | Wireless USB Adapters|Accessories&amp;Peripherals|UninterruptedPowerSupplies</t>
  </si>
  <si>
    <t>Computers &amp; Accessories | Networking Devices | Network Adapters | Wireless USB Adapters|Accessories&amp;Peripherals|Audio&amp;VideoAccessories|Webcams&amp;VoIPEquipment|Webcams</t>
  </si>
  <si>
    <t>Computers &amp; Accessories | Networking Devices | Network Adapters | Wireless USB Adapters|Accessories&amp;Peripherals|LaptopAccessories|CoolingPads</t>
  </si>
  <si>
    <t>Computers &amp; Accessories | Networking Devices | Network Adapters | Wireless USB Adapters|Accessories&amp;Peripherals|LaptopAccessories</t>
  </si>
  <si>
    <t>Computers &amp; Accessories | Networking Devices | Network Adapters | Wireless USB Adapters|Accessories&amp;Peripherals|TabletAccessories|Stands</t>
  </si>
  <si>
    <t>Computers &amp; Accessories | Networking Devices | Network Adapters | Wireless USB Adapters|Components|InternalSolidStateDrives</t>
  </si>
  <si>
    <t>Computers &amp; Accessories | Networking Devices | Network Adapters | Wireless USB Adapters|NetworkingDevices|DataCards&amp;Dongles</t>
  </si>
  <si>
    <t>Computers &amp; Accessories | Networking Devices | Network Adapters | Wireless USB Adapters|Accessories&amp;Peripherals|LaptopAccessories|LaptopChargers&amp;PowerSupplies</t>
  </si>
  <si>
    <t>Computers &amp; Accessories | Networking Devices | Network Adapters | Wireless USB Adapters|Accessories&amp;Peripherals|Audio&amp;VideoAccessories|PCSpeakers</t>
  </si>
  <si>
    <t>Computers &amp; Accessories | Networking Devices | Network Adapters | Wireless USB Adapters|Accessories&amp;Peripherals|TabletAccessories|Bags,Cases&amp;Sleeves|Cases</t>
  </si>
  <si>
    <t>Computers &amp; Accessories | Networking Devices | Network Adapters | Wireless USB Adapters|Components|InternalHardDrives</t>
  </si>
  <si>
    <t>Computers &amp; Accessories | Networking Devices | Network Adapters | Wireless USB Adapters|Printers,Inks&amp;Accessories|Printers</t>
  </si>
  <si>
    <t>Computers &amp; Accessories | Networking Devices | Network Adapters | Wireless USB Adapters|Accessories&amp;Peripherals|Cables&amp;Accessories|Cables|SATACables</t>
  </si>
  <si>
    <t>Computers &amp; Accessories | Networking Devices | Network Adapters | Wireless USB Adapters|Accessories&amp;Peripherals|Audio&amp;VideoAccessories|PCHeadsets</t>
  </si>
  <si>
    <t>Computers &amp; Accessories | Networking Devices | Network Adapters | Wireless USB Adapters|Accessories&amp;Peripherals|PCGamingPeripherals|GamingKeyboards</t>
  </si>
  <si>
    <t>Computers &amp; Accessories | Networking Devices | Network Adapters | Wireless USB Adapters|Printers,Inks&amp;Accessories|Printers|InkjetPrinters</t>
  </si>
  <si>
    <t>Computers &amp; Accessories | Networking Devices | Network Adapters | Wireless USB Adapters|Accessories&amp;Peripherals|PCGamingPeripherals|Headsets</t>
  </si>
  <si>
    <t>Computers &amp; Accessories | Networking Devices | Network Adapters | Wireless USB Adapters|ExternalDevices&amp;DataStorage|ExternalSolidStateDrives</t>
  </si>
  <si>
    <t>Computers &amp; Accessories | Networking Devices | Network Adapters | Wireless USB Adapters|NetworkingDevices|NetworkAdapters|PowerLANAdapters</t>
  </si>
  <si>
    <t>Computers &amp; Accessories | Networking Devices | Network Adapters | Wireless USB Adapters|Printers,Inks&amp;Accessories|Inks,Toners&amp;Cartridges|InkjetInkRefills&amp;Kits</t>
  </si>
  <si>
    <t>Computers &amp; Accessories | Networking Devices | Network Adapters | Wireless USB Adapters|Tablets</t>
  </si>
  <si>
    <t>Computers &amp; Accessories | Networking Devices | Network Adapters | Wireless USB Adapters|Printers,Inks&amp;Accessories|Inks,Toners&amp;Cartridges|TonerCartridges</t>
  </si>
  <si>
    <t>Computers &amp; Accessories | Networking Devices | Network Adapters | Wireless USB Adapters|Accessories&amp;Peripherals|HardDriveAccessories|Caddies</t>
  </si>
  <si>
    <t>Computers &amp; Accessories | Networking Devices | Network Adapters | Wireless USB Adapters|Laptops|TraditionalLaptops</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</si>
  <si>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</si>
  <si>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I like it ,Best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</si>
  <si>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</si>
  <si>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</si>
  <si>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</si>
  <si>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</si>
  <si>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</si>
  <si>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</si>
  <si>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</si>
  <si>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</si>
  <si>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</si>
  <si>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.,Product is superb, Cable is durable and thick nylon string is used.3 pins are most useful.My 5000 mah mobile battery can charge in 2 hrs fully. Other devices can charge early.While charging no device's are hitting.</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</si>
  <si>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üèª</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</si>
  <si>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</si>
  <si>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good,Value for money ,This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</si>
  <si>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</si>
  <si>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Good product üèª,Nice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</si>
  <si>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üòå,very happy,Picture quality,Value for money product</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</si>
  <si>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</si>
  <si>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</si>
  <si>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</si>
  <si>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Perfect hdmi cable for boat soundbar and lg smart tv,This product is overpriced,Value for money &amp; good quality product,Quality product,Good ,Good quality,Good,It's ok to purchase for and as arc port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</si>
  <si>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</si>
  <si>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down.üèª,Self install a bit difficult. The plate connecting to monitor could have been removable and drop in clamp . This would make fixing a breeze,It's doing the job well. My 27" monitor is holding it firmly on the wall.</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</si>
  <si>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</si>
  <si>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</si>
  <si>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</si>
  <si>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As mention in description, its awesome.,Nice,Good lengthy with good Metalic body on jack side., Difference can't find with older cable.,Great Stuff and superb quality,Good product,Nice ,I am like the hdmi cable,</t>
  </si>
  <si>
    <t>Go for it with out second thought.,It works well in my New Kia Carens Car. Excellent product my daughter enjoys charging her Mobile sitting in Second row üëåüåπüôè,Value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</si>
  <si>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</si>
  <si>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</si>
  <si>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</si>
  <si>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</si>
  <si>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</si>
  <si>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</si>
  <si>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</si>
  <si>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superb,Nice</t>
  </si>
  <si>
    <t xml:space="preserve">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</si>
  <si>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</si>
  <si>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</si>
  <si>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</si>
  <si>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It‚Äôs A Good Purchase For Long term Personally I Like It Because It came With 2 Install Kits And Costed Me Around 999($12) And Trust Me It‚Äôs Very Easy To Install.And It‚Äôs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</si>
  <si>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Product has good quality of metrical use,Cover is sturdy but gets yellow within 10-12 days,It turns yellow within few weeks of usage,Value for money! Local shops are selling for 600 to 1000 but this one at this price is good! Good quality, clear, Sturdy and Perfect fit üèΩRecommended!,Case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</si>
  <si>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</si>
  <si>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Ordinary,Nice pic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</si>
  <si>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</si>
  <si>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</si>
  <si>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I really like this product. Gifted to my sister, and she likes it,Great ‚åö,Good product,Nice ,Thik hai,In this price range it's ok product,Color so nice..I loved it,Need some more features:(</t>
  </si>
  <si>
    <t>Perfect for a 10 inch tablet both vertically and horizontally,It was the best phone holder,Premium quality and reasonable price üèº,Good,Fulfil purpose, easy to carry, solid material. Think it will last long.,Nice,Liked the product. Easy to carry, portable,  foldable, lightweight.,Good</t>
  </si>
  <si>
    <t xml:space="preserve">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</si>
  <si>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</si>
  <si>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</si>
  <si>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</si>
  <si>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</si>
  <si>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</si>
  <si>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</si>
  <si>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</si>
  <si>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 xml:space="preserve">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</si>
  <si>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</si>
  <si>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</si>
  <si>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</si>
  <si>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</si>
  <si>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 xml:space="preserve">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</si>
  <si>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</si>
  <si>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</si>
  <si>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</si>
  <si>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Perfect for a 10 inch tablet both vertically and horizontally,It was the best phone holder,Good,Premium quality and reasonable price üèº,Fulfil purpose, easy to carry, solid material. Think it will last long.,Nice,Liked the product. Easy to carry, portable,  foldable, lightweight.,Good</t>
  </si>
  <si>
    <t>Good Product But Spped Upto 30mbps,Nice,Superb card for DSLR camera üòäInstant support must buy Totally satisfied with the product üòä,Highly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</si>
  <si>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 xml:space="preserve">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</si>
  <si>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Good value of money if u have students at home,Liked it,Good product,Product was good üèªvalue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</si>
  <si>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</si>
  <si>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üèª,Best quality... And size is also according to my need.. best product at this price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</si>
  <si>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looks achcha haiüëåcomfortable hai,It‚Äôs a good watch but not switching on right now due to some issue,Amazing watch amazing colour! Just bought yesterday, will share feedback again after the usage.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</si>
  <si>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</si>
  <si>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</si>
  <si>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I wanted it for my shop laptop , i am using it on a grass mat, quality is nice, working very nice.,Good ,, print colour also still there,Useful and easy to handle üòú,Happy ENDING.,it is ok,Very Good,‡§Ö‡§ö‡•ç‡§õ‡§æ ‡§ï‡•Ä,ABC</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</si>
  <si>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</si>
  <si>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</si>
  <si>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</si>
  <si>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The Sound quality is Great üèª..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</si>
  <si>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</si>
  <si>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 xml:space="preserve">(Realme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</si>
  <si>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Overall it is a good product but it is not worth 300Rs. The price should have been lower.,It's good but not bad. Superb quality product. ‚ò∫Ô∏èü§óüòä,Before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</si>
  <si>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</si>
  <si>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delivery.,,ü§ó</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</si>
  <si>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</si>
  <si>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Good product under Rs. 1100..Easy to use...,Good product ‚ù§Ô∏èThanks ,It's a mini blower with good heating. Cute and easy to use. However, it requires a big socket.,Best quality good look,Good product and quality,Superb,https://m.media-amazon.com/images/I/717tDJ+J30L._SY88.jpg,Compact and easy to use. Suitable for a room</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</si>
  <si>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</si>
  <si>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</si>
  <si>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‡§™‡§æ‡§∞‡•ç‡§ü‡•Ä ‡§Æ‡•á‡§Ç ‡§´‡§ø‡§∂ ‡§¨‡§®‡§æ‡§®‡•á ‡§ï‡•á ‡§≤‡§ø‡§è ‡§≤‡§ó‡§æ‡§§‡§æ‡§∞ ‡§≤‡§ó‡§≠‡§ó 5‡§ï‡§ø‡§≤‡•ã ‡§≤‡§π‡§∏‡•Å‡§® ,‡§™‡•ã‡§∏‡•ç‡§§‡§æ ‡§¶‡§æ‡§®‡§æ , ‡§∏‡§∞‡§∏‡•ã ‡§§‡§•‡§æ ‡§Ö‡§®‡•ç‡§Ø ‡§Æ‡§∏‡§æ‡§≤‡•á ‡§ï‡•Ä ‡§™‡§ø‡§∏‡§æ‡§à ‡§ï‡•Ä,Ok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</si>
  <si>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</si>
  <si>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,Nice,Useful</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</si>
  <si>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üèª,Good product,Works fine issue with delivery product bit damaged,Satisfied,Its timer functions is so easy</t>
  </si>
  <si>
    <t>Hi, The product is working good. And taking only 5 ms to cook the eggs i can rate by 4 out of 5,It's a good product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</si>
  <si>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</si>
  <si>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,Good products,Create too much noise, overall good product,Mixer se tak tak hilane pe aawaj aata hai,Daal ko pisne ke liye Kiya</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</si>
  <si>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</si>
  <si>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niceüëèüëè,Value for money,Installation parts are not adequate and make clicking sound in low speed (anything below full speed. If we live with that then everything is ok</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</si>
  <si>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</si>
  <si>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</si>
  <si>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 xml:space="preserve">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</si>
  <si>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</si>
  <si>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I usually don't write review but this product is amazing everyone should give it a try , u will not disappoint after buying....,No words to say. Amazingüòçü§© you can see the picture I hv shared.</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</si>
  <si>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</si>
  <si>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responsive..‚ò∫,Good customer care</t>
  </si>
  <si>
    <t>Must buy best Fabulous product I recommend this,For small place it‚Äôs gud,A great product. Works wonders on my vitrified tile floors.</t>
  </si>
  <si>
    <t>This product little bit costly but quality was good,This does not remove all the lint cleanly. Only the easiest, lightest ones.,Sturdy.,Adhesion is good but price is high we will get in IKEA store for less,Extremely effective product and very decently priced.,üëèüëèüëè,Worth to buy,Very useful product as I have 2 cats at home. Loving it</t>
  </si>
  <si>
    <t>Induction is good working,Lightweight and easy to use,V nice,Good quality product,Good Usha product induction ,Tea,,I have been using it for 2 weeks, so far there is no problem, but the current option probably comes in all.</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</si>
  <si>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</si>
  <si>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I like this product üòç function great,Easy to use, value for money, easy to install, very much useful. It is as too good purchase.,,I used it its good.,This heater is very handy and can be operate easily.,It look great,,Excellent</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</si>
  <si>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</si>
  <si>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</si>
  <si>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Very usefull , lekin size mai zara choti h, otherwise fine,Durable and quality products. Essential for multi purpose use.,Product quality is good,Good quality product in such price. Fine spray. Cute little funnel and stickers were also there.Thumbs up üèº,These spray bottles are made of high quality plastic and the spray is also very effective.I found this product very helpful and easy to use, highly recommended!!Regards,Manish.,It is very useful... ,Plastic quality is very good,Nice bottles.....good plastic material</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</si>
  <si>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too.üòäüòä,Best milk frother for coffeeIt is easy to use.,Every coffee lover must try this electric coffee frother</t>
  </si>
  <si>
    <t>Excellent Heat distribution, perfectly cooks, heats nd grills, great for cakes, pizzas, roasting..plus great price rangeüëäüèºüëäüèº,Very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</si>
  <si>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 xml:space="preserve">Good product. Weight is reduced a bit,Damage product deliveredTwo times,works fine even after 4 months as of now going good,Fine  good to use,‡∞≤‡±à‡∞ü‡±ç ‡∞µ‡±Ü‡∞Ø‡∞ø‡∞ü‡±ç,perfect for use,Good,    </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</si>
  <si>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</si>
  <si>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productüòäüòä,Easy to hang.It can be hanged at any place.,very bad product not ,work even 3 months, as well as seller is not supporting in warranty,I liked the size. It is light and easy to install.</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</si>
  <si>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</si>
  <si>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</si>
  <si>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It's good  nd amazing product,Very nice product. Very low noise, leaves no dryness in air, elegant in looks, very fastly heat the room. Safely design. happy to purchase this  heater . ü§©‚≠ê,It maintain the room temperature and provides sufficient heat.,It was really excellent product I like it,Awesome product,Product is very good,</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</si>
  <si>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</si>
  <si>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upüèª</t>
  </si>
  <si>
    <t>Like the product with decent look,Newely installed , now there is no issue,Batter than buying 15k 20k branded ro. Just use 3-4 yrs and buy a new one. Best üíØhai,https://m.media-amazon.com/images/I/61HN2ZnNzFL._SY88.jpg,Indication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</si>
  <si>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</si>
  <si>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Ok product 900/ma bast product A little family productNot resturant not hotel,No,Nice product,Good product,For Dry grinding of spices, motor heats up,,‡§≠‡§æ‡§à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</si>
  <si>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,Its a genuine product you can ho for it üèª,Outstanding product,Original Sujata jar.</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</si>
  <si>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</si>
  <si>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</si>
  <si>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‡§π‡§Æ ‡§∏‡§Ç‡§§‡•Å‡§∑‡•ç‡§ü ‡§π‡•à ‡§π‡§Æ ‡§ú‡§æ‡§¶‡§æ ‡§∏‡•á ‡§ú‡§æ‡§¶‡§æ ‡§∂‡•ç‡§∞‡•Ä‡§ñ‡§Ç‡§° ‡§¨‡§®‡§æ‡§®‡•á ‡§ï‡§æ‡§Æ ‡§Ü‡§§‡§æ ‡§π‡•à ‡§ï‡§≠‡•Ä ‡§ï‡§≠‡•Ä ‡§ï‡•á‡§ï, ‡§Ü‡§à‡§∏‡•ç‡§ï‡•ç‡§∞‡•Ä‡§Æ ‡§¨‡§®‡§æ‡§§‡•á ‡§π‡•à‡•§,Nice product and easy to use ,Sometimes gets heated when used for longer,Bakwas,Like this product,Good product , value for money,Good product on this price,Good Product</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</si>
  <si>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</si>
  <si>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and cord length is also good but package üì¶ is not good,at the time of delivery it was opened,</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</si>
  <si>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</si>
  <si>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</si>
  <si>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</si>
  <si>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</si>
  <si>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</si>
  <si>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</si>
  <si>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</si>
  <si>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</si>
  <si>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</si>
  <si>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</si>
  <si>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</si>
  <si>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1M Long Type-C Usb Cable|Sturdy And Durable. With Usb Cable You Can Transfer Data With Speeds Of Upto 480 Mbps|Upto 3A Output|6Months Warranty|Sturdy And Durable. With Usb Cable You Can Transfer Data With Speeds Of Upto 480 Mbps|6Months Warranty|Up To 3A Output</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</si>
  <si>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</si>
  <si>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</si>
  <si>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</si>
  <si>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</si>
  <si>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</si>
  <si>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</si>
  <si>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</si>
  <si>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</si>
  <si>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</si>
  <si>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</si>
  <si>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</si>
  <si>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</si>
  <si>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</si>
  <si>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</si>
  <si>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</si>
  <si>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</si>
  <si>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</si>
  <si>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</si>
  <si>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</si>
  <si>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</si>
  <si>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</si>
  <si>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</si>
  <si>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Usb Type-C To Type-C Cable With Universal Compatibility|1M Length &amp; Reversible Design|High Speed Data/Charging With Usb 2.0</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</si>
  <si>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</si>
  <si>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</si>
  <si>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</si>
  <si>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</si>
  <si>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</si>
  <si>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</si>
  <si>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</si>
  <si>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</si>
  <si>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</si>
  <si>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</si>
  <si>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</si>
  <si>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</si>
  <si>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</si>
  <si>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</si>
  <si>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</si>
  <si>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</si>
  <si>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Universal Remote Control|Ensures Long Lastinga And Consistent Performance|Sturdy Built</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</si>
  <si>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</si>
  <si>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</si>
  <si>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</si>
  <si>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</si>
  <si>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This Is Generic Airtel Tv Remote|Universal Configuration With Any Tv|Shining Black Colour With Led Indicator</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</si>
  <si>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</si>
  <si>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</si>
  <si>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</si>
  <si>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</si>
  <si>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</si>
  <si>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</si>
  <si>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Full Motion Cantilever Mount|Fits 32Inch-55Inch Flat Panel Display|Vesa Compliance 100X100 To 400X400Mm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</si>
  <si>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</si>
  <si>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</si>
  <si>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</si>
  <si>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</si>
  <si>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</si>
  <si>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</si>
  <si>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</si>
  <si>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</si>
  <si>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</si>
  <si>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</si>
  <si>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</si>
  <si>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</si>
  <si>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</si>
  <si>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</si>
  <si>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</si>
  <si>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</si>
  <si>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</si>
  <si>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</si>
  <si>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</si>
  <si>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</si>
  <si>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</si>
  <si>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</si>
  <si>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</si>
  <si>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Supports 150Mbps Wireless Data Transmission Rate|Fully Compliant With Usb V2.0 High-Speed Mode|Advanced Security Wpa/Wpa2 Encryption Standards|Ieee 802.11 B/G/N Client|Access Point Mode For Hotspot|Miniature Design</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</si>
  <si>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</si>
  <si>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</si>
  <si>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</si>
  <si>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</si>
  <si>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t>
  </si>
  <si>
    <t>Compatible Device For Samsung Led/Lcd Remote Control Works With All Samsung Led/Lcd Tv Model No :- Bn59-607A|100% Best Quality Plastic Body And Soft Silicone Rubber Keypad|Remotes Are Checked By Testing Machine Before Shipment|Imported Generic Product Not By Samsung</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</si>
  <si>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</si>
  <si>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</si>
  <si>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</si>
  <si>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</si>
  <si>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</si>
  <si>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</si>
  <si>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</si>
  <si>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</si>
  <si>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</si>
  <si>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</si>
  <si>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</si>
  <si>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</si>
  <si>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</si>
  <si>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*Please Match Your Previous Remote Before Placing Order. Or For Verification Of Remote Contact Our Coustmer Care 7738090464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</si>
  <si>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</si>
  <si>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</si>
  <si>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3.0A Output|Pvc + Nylon Braided|Tangle Resistant|1.2M Length</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</si>
  <si>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</si>
  <si>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</si>
  <si>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</si>
  <si>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</si>
  <si>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</si>
  <si>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Supports Full 1080P Hd Viewing With Digital Transfer At Rates Up To 102Gbps - For Excellent Picture Quality|24K Gold Plated Connectors With Braided Cable Core To Further Enhance Picture Quality|1 Year Limited Warranty</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</si>
  <si>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</si>
  <si>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</si>
  <si>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</si>
  <si>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</si>
  <si>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Fast Charging And Data Transfer|High Quality Design</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</si>
  <si>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</si>
  <si>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</si>
  <si>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</si>
  <si>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Before Order Please Match Your Remote With Image Shown|Compatible Sony Bravia Led/Lcd Remote|Easy To Use|Soft Rubber Keypad|Best Quality Plastic Body</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</si>
  <si>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</si>
  <si>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</si>
  <si>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</si>
  <si>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</si>
  <si>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</si>
  <si>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</si>
  <si>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Compatible With Sd And Hd Recording</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</si>
  <si>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</si>
  <si>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</si>
  <si>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</si>
  <si>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</si>
  <si>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</si>
  <si>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</si>
  <si>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</si>
  <si>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</si>
  <si>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</si>
  <si>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</si>
  <si>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</si>
  <si>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</si>
  <si>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</si>
  <si>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</si>
  <si>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</si>
  <si>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</si>
  <si>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</si>
  <si>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*Please Match Your Previous Remote Before Placing Order. Or For Verification Of Remote Contact Our Coustmer Care 7738090464|. * Its Electvision Compatible Remote For Kodak Led.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</si>
  <si>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</si>
  <si>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</si>
  <si>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</si>
  <si>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</si>
  <si>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</si>
  <si>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</si>
  <si>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</si>
  <si>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</si>
  <si>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</si>
  <si>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</si>
  <si>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</si>
  <si>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Soft &amp; Durable Keypad Durable Quality|Rigid Body|Efficient Performance Remotes Are Quality Tested Before Shipment Suitable With Sony Led/Lcd Tv Without Smart Functions|2 Aaa Batteries Required</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</si>
  <si>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</si>
  <si>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</si>
  <si>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</si>
  <si>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</si>
  <si>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</si>
  <si>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</si>
  <si>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</si>
  <si>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</si>
  <si>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</si>
  <si>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</si>
  <si>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</si>
  <si>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</si>
  <si>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</si>
  <si>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</si>
  <si>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Tpe Material|Output Port, 1 Meter Usb Cable Length|Customer Care Number: 1800-102-2700 For Product Related Queries</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</si>
  <si>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</si>
  <si>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</si>
  <si>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</si>
  <si>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Type: Protective Cover For Remote Control|Material: Silicone|Available Colors: Red, Black.|For Your Convenience We Have List Some Remote Models For Your Easy Reference.(The Remote Model Number Is Usually Affixed In The Back Or Battery Box)</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</si>
  <si>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</si>
  <si>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</si>
  <si>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</si>
  <si>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</si>
  <si>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</si>
  <si>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</si>
  <si>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</si>
  <si>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</si>
  <si>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</si>
  <si>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</si>
  <si>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</si>
  <si>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</si>
  <si>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Perfect|100 % Compatible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</si>
  <si>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</si>
  <si>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</si>
  <si>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</si>
  <si>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Not Suitable For Airtel Internet Tv Set Top Box|Just Insert The Battery And You Are Ready To Use|Match Your Old Remote Image Before Placing An Order.|Quality Plastic Used|Customer Care At 9599141927(Whatsapp) For Compatibility Check And Technical Issue.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</si>
  <si>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</si>
  <si>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</si>
  <si>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Enjoy The High Definition Experience With 1080I Resolution|Modify Or Make Your Pack Ba|Device Type High Definition Compression|Vivid Colors And Sharper Images</t>
  </si>
  <si>
    <t>Soft &amp; Durable Keypad|Durable Quality, Rigid Body, Efficient Performance|Remotes Are Quality Tested Before Shipment|Suitable With Samsung Led/Lcd Tv Without Smart Functions|Please Match Image Of Your Old Remote With Picture</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</si>
  <si>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</si>
  <si>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</si>
  <si>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Spaceship Grade Aluminium Cable Casing Ensures Long-Lasting Durability And Reliable Charging|Length: 2M</t>
  </si>
  <si>
    <t>1.2 Meters Long Cable|Nylon Braided Cable|Quick Charging And Data Sync Ensures Rapid Charging At 2.4A|Alloy Shell Connectors And 100 Percent Pure Copper|Sturdy And Durable With 10000 + Bend Lifespan</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</si>
  <si>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</si>
  <si>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</si>
  <si>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</si>
  <si>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</si>
  <si>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</si>
  <si>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</si>
  <si>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</si>
  <si>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</si>
  <si>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</si>
  <si>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</si>
  <si>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</si>
  <si>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</si>
  <si>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</si>
  <si>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</si>
  <si>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</si>
  <si>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</si>
  <si>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</si>
  <si>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</si>
  <si>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</si>
  <si>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</si>
  <si>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</si>
  <si>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</si>
  <si>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</si>
  <si>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</si>
  <si>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</si>
  <si>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</si>
  <si>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</si>
  <si>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Type: Hdmi|Power Requirement: Dc 5 V|Number Of Devices Supported: 1</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</si>
  <si>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</si>
  <si>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Used For Mantra Mfs 100 Data Cable|Mantra Cable Comes In Black Colour|Mantra Device Cable Original Is Sturdy And Easy To Install|Mantra Fingerprint Device Cable Have 1 Year Warranty</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</si>
  <si>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</si>
  <si>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</si>
  <si>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</si>
  <si>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</si>
  <si>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t>
  </si>
  <si>
    <t>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</si>
  <si>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</si>
  <si>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</si>
  <si>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100% Best Quality Plastic Body And Soft Silicone Rubber Keypad|Remotes Are Checked By Testing Machine Before Shipment|Imported Generic Product Not By Airtel|Please Match The Image With Your Existing Remote Before Placing The Order</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</si>
  <si>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</si>
  <si>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</si>
  <si>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</si>
  <si>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</si>
  <si>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</si>
  <si>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</si>
  <si>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</si>
  <si>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Color Black|Long Lasting|Digital Tv Hd Setup Box Remote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</si>
  <si>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</si>
  <si>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</si>
  <si>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</si>
  <si>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</si>
  <si>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</si>
  <si>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</si>
  <si>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</si>
  <si>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</si>
  <si>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</si>
  <si>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</si>
  <si>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</si>
  <si>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</si>
  <si>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</si>
  <si>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</si>
  <si>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</si>
  <si>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</si>
  <si>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Replacement Usb Morpho Device Cable 1300 E2, E3|2.0 Usb Wire Morpho Cable Safran Mso-1300 E, E2,E3|Morpho Usb Cable Fingerprint Biometrics (All-In-One Version)|Morfo Biometric Device Cable , Finger Print Scanner Cable Wire-Black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</si>
  <si>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</si>
  <si>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</si>
  <si>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</si>
  <si>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</si>
  <si>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</si>
  <si>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</si>
  <si>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</si>
  <si>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</si>
  <si>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</si>
  <si>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</si>
  <si>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</si>
  <si>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</si>
  <si>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</si>
  <si>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</si>
  <si>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</si>
  <si>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</si>
  <si>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</si>
  <si>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</si>
  <si>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</si>
  <si>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</si>
  <si>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</si>
  <si>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</si>
  <si>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</si>
  <si>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</si>
  <si>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</si>
  <si>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</si>
  <si>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</si>
  <si>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</si>
  <si>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</si>
  <si>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</si>
  <si>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</si>
  <si>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</si>
  <si>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20000Mah Lithium Polymer Battery|18W Fast Charging|Triple Port Output|Dual Input Port (Micro-Usb/Usb-C, Charging Time :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</si>
  <si>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</si>
  <si>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</si>
  <si>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</si>
  <si>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</si>
  <si>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</si>
  <si>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</si>
  <si>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</si>
  <si>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</si>
  <si>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</si>
  <si>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</si>
  <si>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</si>
  <si>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</si>
  <si>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</si>
  <si>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22.5W Ultra Fast Charging|Super Light-Weight And Pocket Sized|Power Delivery 3.0|Triple Output Port|Charging Time - 6 Hours</t>
  </si>
  <si>
    <t>Warranty : 6 Months Domestic Warranty|Warranty : 6 Months Domestic Warranty|It Can Be A Gift Option|Best-In Class Specs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</si>
  <si>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</si>
  <si>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</si>
  <si>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</si>
  <si>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</si>
  <si>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</si>
  <si>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</si>
  <si>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</si>
  <si>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</si>
  <si>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</si>
  <si>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</si>
  <si>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</si>
  <si>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</si>
  <si>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Multipurpose Functions|High Speed Usb 3.0|Charge And Sync On The Go|Power Sharing Function|Metal Body</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</si>
  <si>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</si>
  <si>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</si>
  <si>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</si>
  <si>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</si>
  <si>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</si>
  <si>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</si>
  <si>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</si>
  <si>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</si>
  <si>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</si>
  <si>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</si>
  <si>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</si>
  <si>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</si>
  <si>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</si>
  <si>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</si>
  <si>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</si>
  <si>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</si>
  <si>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</si>
  <si>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</si>
  <si>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</si>
  <si>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</si>
  <si>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</si>
  <si>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</si>
  <si>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</si>
  <si>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</si>
  <si>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</si>
  <si>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</si>
  <si>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</si>
  <si>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</si>
  <si>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</si>
  <si>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</si>
  <si>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</si>
  <si>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</si>
  <si>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</si>
  <si>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t>
  </si>
  <si>
    <t>Led Indicator|Trendy Two Colours|Compatible With Worldwide Plugs|Ergonomic Product Design</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</si>
  <si>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</si>
  <si>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</si>
  <si>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</si>
  <si>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</si>
  <si>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</si>
  <si>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</si>
  <si>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</si>
  <si>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10000Mah Lithium Polymer Battery|18W Fast Charging|Dual Output And Input Ports|Advanced 12 Layer Chip Protection|Smart Power Management|Micro-Usb And Type C Input Port|6 Months Domestic Warranty</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</si>
  <si>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</si>
  <si>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</si>
  <si>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</si>
  <si>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</si>
  <si>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</si>
  <si>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</si>
  <si>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100Cm Fast Charging Type C Cable Included|Overheat Protection|Bis Certified|Made In Ind|Universal Support. Customer Care: 1800 103 6286 Available From 9 Am - 9 Pm Supported Languages : English, Hindi, Tamil, Telugu, Kannada, Malayalam, Marathi, Gujarati, Bengali &amp; Punjabi.</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</si>
  <si>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</si>
  <si>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</si>
  <si>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</si>
  <si>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</si>
  <si>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</si>
  <si>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</si>
  <si>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</si>
  <si>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</si>
  <si>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In Ear Volume Control|Design: Canal Phone|Headphone Jack: 3.5Mm|6 Months Warranty</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</si>
  <si>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</si>
  <si>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</si>
  <si>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</si>
  <si>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</si>
  <si>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</si>
  <si>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</si>
  <si>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</si>
  <si>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</si>
  <si>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</si>
  <si>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</si>
  <si>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</si>
  <si>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</si>
  <si>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</si>
  <si>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</si>
  <si>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</si>
  <si>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</si>
  <si>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</si>
  <si>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</si>
  <si>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</si>
  <si>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</si>
  <si>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</si>
  <si>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</si>
  <si>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</si>
  <si>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</si>
  <si>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</si>
  <si>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</si>
  <si>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</si>
  <si>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</si>
  <si>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</si>
  <si>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</si>
  <si>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</si>
  <si>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</si>
  <si>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</si>
  <si>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</si>
  <si>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</si>
  <si>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</si>
  <si>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</si>
  <si>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</si>
  <si>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In Ear Volume Control. Water Resistant: Yes|Design: Canal Phone|Headphone Jack: 3.5Mm|6 Months Warranty</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</si>
  <si>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</si>
  <si>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</si>
  <si>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</si>
  <si>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</si>
  <si>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</si>
  <si>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</si>
  <si>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</si>
  <si>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</si>
  <si>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</si>
  <si>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</si>
  <si>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</si>
  <si>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</si>
  <si>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</si>
  <si>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</si>
  <si>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</si>
  <si>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</si>
  <si>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</si>
  <si>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</si>
  <si>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</si>
  <si>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</si>
  <si>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</si>
  <si>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4 Gb Ram | 64 Gb Rom | Expandable Upto 512 Gb|16.59 Cm (6.53 Inch) Hd+ Display|13Mp + 2Mp + 2Mp | 5Mp Front Camera|5000 Mah Lithium-Ion Polymer Battery|Mediatek Helio G35 Processor</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</si>
  <si>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</si>
  <si>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</si>
  <si>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</si>
  <si>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</si>
  <si>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</si>
  <si>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</si>
  <si>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</si>
  <si>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</si>
  <si>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</si>
  <si>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</si>
  <si>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Operating System Android 10|Primary Clock Speed 2 Ghz|Secondary Clock Speed 1.5 Ghz</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</si>
  <si>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</si>
  <si>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Display Size- 1.77Inch|Battery- 800Mah | 4 Days Long Battery|Auto Call Recording Available|Bluetooth Support|Number Talker</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</si>
  <si>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</si>
  <si>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</si>
  <si>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</si>
  <si>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</si>
  <si>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Compatibility„Äë This Screen Protector Case Is Compatible With Samsung Galaxy Watch 4, 44Mm. [Note: Watch Is Not Included]|Shock-Absorbing„Äë Made Of Tpu Material, Anti-Scratch Plastic, Thin Case Cover The Full Front And Curved Edges Of The Watch ,Offer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</si>
  <si>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</si>
  <si>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</si>
  <si>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4 Gb Ram | 64 Gb Rom | Expandable Upto 512 Gb 16.59 Cm (6.53 Inch) Hd+ Display 13Mp + 2Mp + 2Mp | 5Mp Front Camera 5000 Mah Lithium-Ion Polymer Battery Mediatek Helio G35 Processor</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</si>
  <si>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</si>
  <si>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</si>
  <si>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</si>
  <si>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</si>
  <si>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</si>
  <si>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</si>
  <si>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</si>
  <si>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</si>
  <si>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</si>
  <si>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</si>
  <si>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</si>
  <si>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</si>
  <si>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</si>
  <si>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</si>
  <si>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</si>
  <si>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</si>
  <si>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</si>
  <si>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</si>
  <si>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</si>
  <si>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</si>
  <si>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</si>
  <si>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</si>
  <si>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</si>
  <si>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</si>
  <si>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</si>
  <si>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Device Type: Keyboard|Connectivity Technology: Wired|Interface: Usb|Hot Keys Function: Volume, Mute, Play/Pause, Backward, Forward|Keys Style: Chiclet</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</si>
  <si>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</si>
  <si>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</si>
  <si>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</si>
  <si>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5 Vibrant Neon Body Color|Smooth And Fast Writing|Japanese Waterproof Ink|Country Of Origin: India</t>
  </si>
  <si>
    <t>Sticks To Most Surfaces Includingwalls, Ceramic Tiles And Wood-Surfacesthat Are Clean, Dry And Smooth#.|A No-Mess Alternative To Glue Forlight-Duty Attaching Andmounting Tasks.|Ideal For Permanent Mounting Tasks.</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</si>
  <si>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</si>
  <si>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</si>
  <si>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</si>
  <si>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</si>
  <si>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</si>
  <si>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Design: Wireless Mouse With Ergonomic Form Factor|Buttons: 4 Buttons: Left/Right/Scroll Click/Dpi Switch|Receiver: Usb Nano Receiver|Features: 2.4Ghz High Precision Mouse With Power Saving Mode|Tracking: 800/1200/1600 Dpi Optical Sensor|Usage: Best For Laptop/Pc/Mac</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</si>
  <si>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</si>
  <si>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</si>
  <si>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</si>
  <si>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</si>
  <si>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</si>
  <si>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</si>
  <si>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</si>
  <si>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</si>
  <si>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</si>
  <si>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Cartridge Color: Black|Yield: 120 Pages|Ink Type: Pigment-Based Ink Cartridge|Compatible With Printers: Hp Deskjet Plus All-In-One (4121, 4122, 4123), Hp Deskjet All-In-One (2720, 2721, 2722, 2723, 2729, 2332, 2330, 2331, 2333), Hp Deskjet (1212, 1210, 1211, 1213)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</si>
  <si>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</si>
  <si>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</si>
  <si>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Note : If The Size Of The Earbud Tips Does Not Match The Size Of Your Ear Canals Or The Headset Is Not Worn Properly In Your Ears, You May Not Obtain The Correct Sound Qualities Or Call Performance. Change The Earbud Tips To Ones That Fit More Snugly In Your Ears</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</si>
  <si>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</si>
  <si>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</si>
  <si>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Eveready‚Äôs Zinc Carbon Battery Are Considered One Of The Best Battery For Remote Controls, Clocks, Small Toys, Torches, Etc.|Highly Durable &amp; Reliable Technology|Available In Wide Range Of Sizes - Aaa, Aa, D, C And 9V Sizes</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</si>
  <si>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</si>
  <si>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</si>
  <si>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9.4 Inches X 7.9 Inches) 240Mm X 200Mm X 2Mm Size: This Mouse Pad Is Ideal For Gamers, Graphic Designers, Students, Or Anyone Using Mouse For Long Sessions. This Helps To Improve The Gaming Experience For Gamers Or The Work Efficiency In The Office.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</si>
  <si>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</si>
  <si>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</si>
  <si>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</si>
  <si>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</si>
  <si>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</si>
  <si>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</si>
  <si>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</si>
  <si>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</si>
  <si>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</si>
  <si>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</si>
  <si>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Size: 8. 5 Inch|Good Grade</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</si>
  <si>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</si>
  <si>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</si>
  <si>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</si>
  <si>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</si>
  <si>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Used In Cmos Battery|Used In Car Remotes|Used In Calculators|Used In Scientific Instruments|Used In Watch</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</si>
  <si>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</si>
  <si>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</si>
  <si>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</si>
  <si>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</si>
  <si>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</si>
  <si>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</si>
  <si>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</si>
  <si>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</si>
  <si>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</si>
  <si>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</si>
  <si>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</si>
  <si>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</si>
  <si>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</si>
  <si>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</si>
  <si>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</si>
  <si>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Page Yield-480|Compatible With Hp Deskjet Plus Ink Advantage 6075, 6078, 6475, 6478|Original Hp Ink Cartridge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</si>
  <si>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</si>
  <si>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</si>
  <si>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</si>
  <si>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</si>
  <si>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</si>
  <si>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</si>
  <si>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</si>
  <si>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</si>
  <si>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</si>
  <si>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</si>
  <si>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Portable, Easy To Use|Led Lights For Maximum Illumination|Plugs Into Any Usb Port|Multipurpose Energy Use|4Pcs Of Usb Light.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</si>
  <si>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</si>
  <si>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</si>
  <si>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Keyboard : Standard Keyboard|Rupee Key, Comfortable|Silent Durable Keys|Mouse :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</si>
  <si>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</si>
  <si>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</si>
  <si>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</si>
  <si>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</si>
  <si>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</si>
  <si>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</si>
  <si>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</si>
  <si>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</si>
  <si>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</si>
  <si>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</si>
  <si>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</si>
  <si>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</si>
  <si>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</si>
  <si>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</si>
  <si>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</si>
  <si>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</si>
  <si>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</si>
  <si>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</si>
  <si>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</si>
  <si>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</si>
  <si>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Usb C To Usb Adapter„Äë-This Is A Usb C Female To Usb Male Adapter, Used To Turn All You Usb-A Ports Of Laptops, Chargers Or Other Devices Into A Usb-C Port. Gives You The Ability To Connect Usb-C Peripherals To Devices With Usb-A Ports.|High-Speed-Transmission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Charging„Äëusb 3.0 (Usb 3.1 Gen 1)Port, Up To 3A, Enables Up To Sync And Display Movies Or Music In Real Time Thanks To A 5Gbps Transfer Speed, Approx 10X Than Usb 2.0; Also, You Can Edit Video In Camera Directly Via Port Instead Of Downloading Files|Superrior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</si>
  <si>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</si>
  <si>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4-Port Usb 2.0 Hub. Cable Length 50 Cm|Useful For Laptops, Pc &amp; Computers, Mac Book|Pocket Sized, Easy To Carry|Plug &amp; Play</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</si>
  <si>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</si>
  <si>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</si>
  <si>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</si>
  <si>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</si>
  <si>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</si>
  <si>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Think Battery - Think Eveready - Eveready Red 1012 Aaa Batteries Are The No. 1 Choice To Power Your Devices|Trusted By Millions - Dependable Performance From India'S No. 1 Battery Brand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</si>
  <si>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</si>
  <si>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</si>
  <si>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</si>
  <si>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</si>
  <si>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</si>
  <si>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</si>
  <si>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Blue Colour Is Washable In Nature.|30Ml Bottle|High Quality Ink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</si>
  <si>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</si>
  <si>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</si>
  <si>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</si>
  <si>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Twin Wiro Binding|Paper Color: White|Paper Density: 70 Gsm|No Of Pages 300</t>
  </si>
  <si>
    <t>Duracell Aa Chota Power Batteries|Alkaline Lr03/Mn2400|Pack Of 10</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</si>
  <si>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</si>
  <si>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</si>
  <si>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</si>
  <si>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‚Úösmart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</si>
  <si>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</si>
  <si>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</si>
  <si>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</si>
  <si>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</si>
  <si>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</si>
  <si>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</si>
  <si>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Twin Wiro Binding|Paper Color: White|Paper Density: 70 Gsm</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</si>
  <si>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</si>
  <si>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</si>
  <si>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</si>
  <si>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</si>
  <si>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</si>
  <si>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</si>
  <si>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</si>
  <si>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</si>
  <si>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</si>
  <si>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</si>
  <si>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</si>
  <si>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</si>
  <si>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</si>
  <si>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</si>
  <si>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</si>
  <si>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</si>
  <si>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</si>
  <si>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</si>
  <si>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</si>
  <si>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</si>
  <si>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</si>
  <si>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The 18-In-1 Multipurpose Table 6-Height Quick Adjustment Min- 54Cm (21.25√¢?¬Ù) Max-73Cm (28.75√¢?¬Ù) Surely Accommodate All Age Group. Quick And Effortless 3 Angles Adjustment Of Top, No Tool Required To Assemble Or Adjust Height And Angles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</si>
  <si>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</si>
  <si>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</si>
  <si>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</si>
  <si>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</si>
  <si>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</si>
  <si>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</si>
  <si>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</si>
  <si>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</si>
  <si>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</si>
  <si>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</si>
  <si>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</si>
  <si>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</si>
  <si>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</si>
  <si>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</si>
  <si>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</si>
  <si>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</si>
  <si>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</si>
  <si>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</si>
  <si>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</si>
  <si>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Material: Paper; Size: 3"X3"|Colour:Multicolour|Add Creativity To Your Communication|Bring Variety And Personality To Your Note|Colour Code Your Tasks</t>
  </si>
  <si>
    <t>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</si>
  <si>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</si>
  <si>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</si>
  <si>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</si>
  <si>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</si>
  <si>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The Mini Tripod Works With Most Smartphones, Gopro, Dslr And Compact Cameras|High Quality Tripod Equipped With Non Skid Rubber Feet For Extra Solid Grip , Even In A Tilted Position.|Digitek Portable Mini Tripod With 3 Leg Base For All Mobile Phones</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</si>
  <si>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</si>
  <si>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Large Loop Easily Attaches To Key Rings|Practical Cap Protects The Usb Plug|Multiple Colour Options By Capacity|Backed By A Five-Year Warranty, Free Technical Support And Legendary Kingston Reliability</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</si>
  <si>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</si>
  <si>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</si>
  <si>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</si>
  <si>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Compatable With Philiphs Tape Recorders And Emergency Light Charging|2 Pin Laptop Adapter And Tape Recorder Laptops Adapter, Camera, Printer, Vcrs, Dvd Players, And Many Other Non-Polarized Devices|Note: - Not For Trimmer</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</si>
  <si>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</si>
  <si>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</si>
  <si>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</si>
  <si>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</si>
  <si>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</si>
  <si>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</si>
  <si>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</si>
  <si>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</si>
  <si>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0.7 Mm Tip Size|Black Body, Multicolor Ink(Black, Red, Green, Pink, Turquoise Blue, Orange, Blue, Brown, Purple, Lime Green), Pack Of 10|Easy Flow Ink Technology|Sleek Matte Finish|Featherlite Feel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</si>
  <si>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</si>
  <si>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Extra Dark Writing Pencils|No. 1 Recommended Stationary By Teachers For Children|Designed To Aid Legibility</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</si>
  <si>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</si>
  <si>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</si>
  <si>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Unique 3 Dimple Tip Technology From Japan For Precision Writing|Att System For Instant Start|Pure Liquid Ink For Smooth Skip-Free Writing|Unique See Through Ink Tank Visually Indicates Ink Level|0.7Mm Fine Tip|Ink Color - Blue + Black</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</si>
  <si>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</si>
  <si>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</si>
  <si>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</si>
  <si>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</si>
  <si>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</si>
  <si>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</si>
  <si>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</si>
  <si>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</si>
  <si>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</si>
  <si>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</si>
  <si>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</si>
  <si>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</si>
  <si>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</si>
  <si>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</si>
  <si>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</si>
  <si>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</si>
  <si>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</si>
  <si>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Black Colour Is Washable In Nature.|30Ml Bottle|High Quality Ink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</si>
  <si>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</si>
  <si>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</si>
  <si>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</si>
  <si>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</si>
  <si>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</si>
  <si>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</si>
  <si>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Set Of 12 Assorted Shades In 9 Ml Tubes</t>
  </si>
  <si>
    <t>2.4 Ghz Wireless Technology</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</si>
  <si>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</si>
  <si>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</si>
  <si>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</si>
  <si>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5 Vibrant Neon Body Color|Smooth And Fast Writing|Japanese Waterproof Ink|Stylish Sculpted Design|Country Of Origin: India</t>
  </si>
  <si>
    <t>10 Rich Colours With Silver And Gold Options|Comforatble Writing Grip|Stylish Sculpted Design</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</si>
  <si>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</si>
  <si>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</si>
  <si>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</si>
  <si>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</si>
  <si>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</si>
  <si>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</si>
  <si>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</si>
  <si>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10 Assorted Ultra Shades In 15Ml Bottle|Confirms To Safety Standard En 71 - 3|Camel Fabric Acrylic Colours Are Permanent On Absorbent Surfaces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</si>
  <si>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</si>
  <si>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</si>
  <si>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</si>
  <si>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</si>
  <si>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</si>
  <si>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</si>
  <si>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</si>
  <si>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</si>
  <si>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2K Resolution Image Quality|Dual Band Wifi|Physical Lens Shield|Included Components: Mi 360¬∞ Home Security Camera 2K Pro, User Manual, Power Cable, Standard Adapter, Wall Mounting Acce</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</si>
  <si>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</si>
  <si>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</si>
  <si>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</si>
  <si>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</si>
  <si>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</si>
  <si>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</si>
  <si>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</si>
  <si>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Simply Draw And Color Or Clip These Pens Together To Construct Interesting Models|Contains 40% More Ink And Lasts Longer|Child Safe-Food-Grade Ink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</si>
  <si>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</si>
  <si>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</si>
  <si>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</si>
  <si>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</si>
  <si>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</si>
  <si>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</si>
  <si>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9H Surface Hardness ! That Is Highly Durable &amp; Scratch Resistant Protects Your Samsung Tab S6 Lite 10.4 Inch Against Scratches &amp; Smudges.</t>
  </si>
  <si>
    <t>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</si>
  <si>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</si>
  <si>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</si>
  <si>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</si>
  <si>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</si>
  <si>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</si>
  <si>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</si>
  <si>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</si>
  <si>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</si>
  <si>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</si>
  <si>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</si>
  <si>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</si>
  <si>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</si>
  <si>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</si>
  <si>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The Cover Design Of The Notebook Is Subject To Change, It Depends On Stock Availability|Single Line Notebook, 180 Pages, Spiral Binding, Soft Cover, 240Mm X180Mm|Classmate Uses Eco Friendly And Elemental Chlorine Free Paper|This Notebook Consists Of Papers</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</si>
  <si>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</si>
  <si>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</si>
  <si>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</si>
  <si>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</si>
  <si>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</si>
  <si>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</si>
  <si>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</si>
  <si>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</si>
  <si>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</si>
  <si>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</si>
  <si>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</si>
  <si>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</si>
  <si>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</si>
  <si>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</si>
  <si>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</si>
  <si>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</si>
  <si>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</si>
  <si>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</si>
  <si>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</si>
  <si>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</si>
  <si>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</si>
  <si>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</si>
  <si>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</si>
  <si>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</si>
  <si>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</si>
  <si>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</si>
  <si>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</si>
  <si>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</si>
  <si>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</si>
  <si>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</si>
  <si>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</si>
  <si>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</si>
  <si>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</si>
  <si>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</si>
  <si>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</si>
  <si>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</si>
  <si>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</si>
  <si>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</si>
  <si>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</si>
  <si>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</si>
  <si>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Mode: Roller Ball Pen|Pen Opening Mechanism: Cap Off/Cap On|Ink Color: Blue, Warranty: 2 Years|Country Of Origin: India</t>
  </si>
  <si>
    <t>Handcrafted With Gold Plated Nib|Brass Cap Chrome Body|Elegant Design</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</si>
  <si>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</si>
  <si>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</si>
  <si>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Impressive Read/ Write Speeds Up To 3500/3000Mb/S|Spacious Storage Up To 4Tb|Solid Gen3 Performance. Micron Advanced 3D Nand. Nvme Pcie 3.0 M.2 (2280).|Performs Up To 45% Better Than The Previous Generation‚Å¥|Dynamic Write Acceleration. Multistep Data Integrity Algorithm.</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</si>
  <si>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</si>
  <si>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</si>
  <si>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</si>
  <si>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</si>
  <si>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</si>
  <si>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</si>
  <si>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14 Highlight Led Lamp,Super Bright White Light|Long Life Lasting Led Lamp Life Expectancy Up To 10000Hours|Smooth And High-Class, Small And Light Weight|Standard Usb, Plug Directly Into Usb To Take Power|Super-Saving Power, The Power Consumption Is Less Than 40Ma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</si>
  <si>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</si>
  <si>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</si>
  <si>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</si>
  <si>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</si>
  <si>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</si>
  <si>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</si>
  <si>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</si>
  <si>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</si>
  <si>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</si>
  <si>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</si>
  <si>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</si>
  <si>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</si>
  <si>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</si>
  <si>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</si>
  <si>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</si>
  <si>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t>
  </si>
  <si>
    <t>R.D. &amp; Company Majesty Dx 6 1000-Watt Dry Iron (White)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</si>
  <si>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</si>
  <si>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</si>
  <si>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</si>
  <si>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Auto Shut Off Function|Integrated Stainless Steel Function. 360¬∞ Cordless Kettle|304 Stainless Steel Interior With No Plastic|Energy Saving, Cool Touch Outer Body With No Scalding Hazard|Wide Mouth For Ease Filling, Pouring And Cleanin</t>
  </si>
  <si>
    <t>Abs Outer Body With Ss Tank|Copper Heating Element With Efficient Longer Life|Suitable For 6 Bar Pressure|Unique Weldfree Joint In Outer Metal Body|It Come With Fire Retardent Cable And Neon Indicator For Heating</t>
  </si>
  <si>
    <t>Power - 2000 W|Capacity - 1.8 L|Durable And Long-Lasting</t>
  </si>
  <si>
    <t>Copper Element With Efficient Longer Life|Suitable For 8 Bar Pressure|Unique Weldfree Joint In Outer Metal Body|It Comes With Titanium Glass Lined Enamel Coated Mild Steel Tank|Installation Is Not Provided Free By The Brand</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</si>
  <si>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</si>
  <si>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</si>
  <si>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</si>
  <si>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</si>
  <si>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</si>
  <si>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</si>
  <si>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</si>
  <si>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</si>
  <si>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</si>
  <si>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</si>
  <si>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</si>
  <si>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</si>
  <si>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</si>
  <si>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</si>
  <si>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</si>
  <si>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Make Smoothies And Juices Within Seconds.|Also Suitable For Dry Grinding, Chutneys And Dips|Powerful 500 W Copper Motor Can Grind Almost Any Food.|Best In The Segment Customer Support And Quality|Includes Easy To Make And Carry Sipper Jar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</si>
  <si>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</si>
  <si>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(22 - 24)V ; Power Consumption: 1 W , 2 W ; Frequency (Hertz): Ac 5 Hz|Touch Sensor: No</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</si>
  <si>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</si>
  <si>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Philips Domestic Appliances Is Asia‚Äôs Most Trusted Brand(As Per Research By Ibrands360 &amp; Wcrcint. Category: Home Appliances.)</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</si>
  <si>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</si>
  <si>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</si>
  <si>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</si>
  <si>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</si>
  <si>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</si>
  <si>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</si>
  <si>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</si>
  <si>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</si>
  <si>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</si>
  <si>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</si>
  <si>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</si>
  <si>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</si>
  <si>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Non-Stick Coated Golden Color Sole Plate|Super Clean Finish With Pleasant Aesthetics|Cool Touch Body With Comfortable Hand Grip|Light Weight And 360 Degree Swivel Cord, Material - Plastic|Thermal Fuse For Safety|Warranty: 2Years On Product|Power: 1000 Watts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</si>
  <si>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</si>
  <si>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</si>
  <si>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</si>
  <si>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</si>
  <si>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</si>
  <si>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</si>
  <si>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</si>
  <si>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Material: Plastic Body- Plastic Bowl- Ss Blades|Contents: 1N Motor Unit- 1N Chopping Container- 1 Blade Set- 1N Rubber Lid &amp; 1 User Manual</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</si>
  <si>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</si>
  <si>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</si>
  <si>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</si>
  <si>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</si>
  <si>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</si>
  <si>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Titanium Armour And Swirl Flow Technology|Copper Element With Efficient Longer Life|Suitable For 8 Bar Pressure|Unique Weldfree Joint In Outer Metal Body|It Comes With Titanium Glass Lined Enamel Coated Mild Steel Tank|Installation Is Not Provided Free By The Brand.</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</si>
  <si>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</si>
  <si>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</si>
  <si>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</si>
  <si>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</si>
  <si>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</si>
  <si>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</si>
  <si>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</si>
  <si>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</si>
  <si>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</si>
  <si>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</si>
  <si>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</si>
  <si>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</si>
  <si>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</si>
  <si>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</si>
  <si>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</si>
  <si>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</si>
  <si>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</si>
  <si>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</si>
  <si>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</si>
  <si>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Storage,Operating Voltage: 220 - 240 Volts. Power : 760-900 W</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</si>
  <si>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</si>
  <si>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</si>
  <si>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</si>
  <si>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</si>
  <si>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</si>
  <si>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Batteries Are Sold Separately|2Aa Batteries Are Recommended|New Batteries Are Recommended To Work Properly|Frothes Milk Up In 15-20 Seconds.|Can Be Used For Both Cold And Hot Milk.</t>
  </si>
  <si>
    <t>Two Heat Setting|Adjustable Thermostat|Over Heat Protection|Thermal Cut Off|Vertical &amp; Horizontal Mounting</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</si>
  <si>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</si>
  <si>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Warranty: 1 Year On Product|Power: 600 Watts ; Power: 230V,50Hzac ; Operating Mode: Corded|Includes: Kettle|360 Degree Swivel Base|Cool Touch Handle And Lid Knob</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</si>
  <si>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</si>
  <si>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2 Slice Capacity And Auto Pop Up|Cool Touch Body And Variable Browning Control|Bread Slice Centering Device For Even Toasting|Easy Slide Out Crumb Tray And Cord Storage|Power: 750 Watts|Warranty: 1 Year Warranty Provided By The Manufacturer From Date Of Purchase</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</si>
  <si>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</si>
  <si>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</si>
  <si>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</si>
  <si>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</si>
  <si>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30 Units|Perfect To Seal Food/Snack|Keep Food Fresh|Freezer Safe|Dishwasher Safe</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</si>
  <si>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</si>
  <si>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</si>
  <si>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</si>
  <si>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</si>
  <si>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</si>
  <si>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</si>
  <si>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</si>
  <si>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</si>
  <si>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</si>
  <si>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</si>
  <si>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</si>
  <si>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</si>
  <si>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</si>
  <si>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</si>
  <si>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</si>
  <si>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</si>
  <si>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</si>
  <si>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</si>
  <si>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</si>
  <si>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</si>
  <si>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Stainless Steel Tank|Copper Heating Element|Isi Certified|Class 1 Working Pressure|Superior Safety</t>
  </si>
  <si>
    <t>Auto Calibration|Tare Full Capacity|Auto Off: 30 Seconds Off|2Aaa Battery Included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</si>
  <si>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</si>
  <si>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</si>
  <si>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This Product Will Be An Excellent Pick For You|This Product Comes In A Proper Packaging|It Ensures You Get The Best Usage For A Longer Period|It Is Made Up Of Premium Quality Material</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</si>
  <si>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</si>
  <si>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</si>
  <si>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</si>
  <si>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</si>
  <si>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</si>
  <si>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</si>
  <si>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</si>
  <si>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</si>
  <si>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</si>
  <si>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</si>
  <si>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</si>
  <si>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</si>
  <si>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</si>
  <si>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</si>
  <si>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</si>
  <si>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</si>
  <si>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</si>
  <si>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</si>
  <si>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</si>
  <si>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</si>
  <si>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</si>
  <si>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</si>
  <si>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</si>
  <si>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</si>
  <si>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</si>
  <si>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</si>
  <si>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</si>
  <si>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</si>
  <si>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</si>
  <si>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</si>
  <si>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750 Watts Mixer Grinder With Multi-Function Blade|Attractive 4 Jars With A Capacity Of 1.8L, 1.5L, 1L And 0.4L|Abs Material With Vibrant Color|It Comes With Titan Motor|1 Year Product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</si>
  <si>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</si>
  <si>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</si>
  <si>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1.5 Ltr | 1500W|1 Year Standard Warranty + 1 Year Additional Warranty On Free Registration</t>
  </si>
  <si>
    <t>Consumes Lower Gas|Even Distribution Of Heat|Color: Black, Material: Nonstick|Sandwich Made Crispier And Perfect|Warranty: 6 Months Warranty|Includes: 1- Sandwich Toaster</t>
  </si>
  <si>
    <t>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t>
  </si>
  <si>
    <t>After Sales Service Tailoring Machine Is User-Friendly. Please Contact Us By Email If There Is Any Issue During Operation. We Are Always Here And Happy To Assist Every Customer.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</si>
  <si>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</si>
  <si>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</si>
  <si>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</si>
  <si>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</si>
  <si>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</si>
  <si>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</si>
  <si>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</si>
  <si>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</si>
  <si>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</si>
  <si>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</si>
  <si>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</si>
  <si>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</si>
  <si>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</si>
  <si>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</si>
  <si>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</si>
  <si>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</si>
  <si>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Heavy Weight Iron For Easy Ironing. Safety Plus: Thermal Fuse|Deluxe Metal Cover. Super Clean Surface Finish With Pleasant Aesthetics|Multiple Temprature Levels|Non-Stick Coated Sole Plate|Temprature Setting Dial|Thermostatic Pilot Lamp|Warranty: 2 Years On Product</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</si>
  <si>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</si>
  <si>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</si>
  <si>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</si>
  <si>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</si>
  <si>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</si>
  <si>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</si>
  <si>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</si>
  <si>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</si>
  <si>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</si>
  <si>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</si>
  <si>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</si>
  <si>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</si>
  <si>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 1 Weighing Scale|Easy To Use|Durable To Use .|Convenient Weighing Unit Switch, Data Lock . Over Load Indication, Auto Power Off After 120 Seconds Without Any Operation. Easy To Use.|Lcd Back Light, Easy To Read Value At Day And Night</t>
  </si>
  <si>
    <t>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</si>
  <si>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</si>
  <si>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</si>
  <si>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</si>
  <si>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</si>
  <si>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</si>
  <si>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</si>
  <si>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</si>
  <si>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</si>
  <si>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</si>
  <si>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</si>
  <si>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</si>
  <si>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Crafted With Care|It Is Designed Keeping Your Choice And Requirement In Mind|Hassle-Free Usage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</si>
  <si>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</si>
  <si>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Two Quartz Heating Tubes|Carry Handle For Easy Portability|Front Grill For Safety|Power Settings-400W/800W|Safety Tip Over Switch|Rust Free Stainless Steel Reflector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</si>
  <si>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</si>
  <si>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</si>
  <si>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</si>
  <si>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</si>
  <si>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</si>
  <si>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</si>
  <si>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</si>
  <si>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</si>
  <si>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</si>
  <si>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</si>
  <si>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</si>
  <si>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</si>
  <si>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</si>
  <si>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</si>
  <si>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</si>
  <si>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</si>
  <si>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</si>
  <si>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</si>
  <si>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</si>
  <si>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</si>
  <si>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</si>
  <si>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</si>
  <si>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</si>
  <si>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</si>
  <si>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</si>
  <si>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</si>
  <si>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</si>
  <si>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</si>
  <si>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</si>
  <si>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</si>
  <si>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Frothes Milk Up In 15-20 Seconds.|Can Be Used For Both Cold And Hot Drink.|Requires 2 Aa Batteries.|Easy To Use And Clean. Easy And Convenient To Operate.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</si>
  <si>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</si>
  <si>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</si>
  <si>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</si>
  <si>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</si>
  <si>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</si>
  <si>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</si>
  <si>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</si>
  <si>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No Installation Is Provided For This Product|100 Watts Powerful Motor|Powerful Suction|In-Built Led Torch|Range Of Accessories For Different Cleaning Needs|Fit Type: Universal Fit</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</si>
  <si>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</si>
  <si>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</si>
  <si>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</si>
  <si>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</si>
  <si>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</si>
  <si>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</si>
  <si>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</si>
  <si>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</si>
  <si>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</si>
  <si>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</si>
  <si>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</si>
  <si>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</si>
  <si>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</si>
  <si>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</si>
  <si>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</si>
  <si>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</si>
  <si>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</si>
  <si>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</si>
  <si>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</si>
  <si>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</si>
  <si>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</si>
  <si>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</si>
  <si>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Black American Heritage Coating For Easy Gliding|Button Groove Speeds Up Ironing Along Buttons And Seams|Iron Temperature-Ready Light; Warranty: 2 Years On Product|Power: 1000 Watts; Operating Voltage: 240 Volts|Color Name: White; Size Name: Multi; Material Type: Other</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</si>
  <si>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</si>
  <si>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</si>
  <si>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</si>
  <si>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</si>
  <si>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</si>
  <si>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Khaitan Orfin Fan Heater For Home And Kitchen|Powerful 2000 Watt|Heating Position 1000 W-2000W|Adjustable Thermostat Temp.Control|Automatic Thermal Cutout For Safety|Front Grill For Safety|Turbo Fan</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</si>
  <si>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</si>
  <si>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Twin Colour Design.Wattage: 60 Watts.Voltage: 230 Volts.Number Of Speeds: 3|Jerk Free / Smooth Oscillation|Three Speed Control|Attractive Colour Combinations; 2 Years Warranty|Controller Type: Remote Control; Mounting Type: Floor Mount; Material Type: Plastic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</si>
  <si>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</si>
  <si>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</si>
  <si>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</si>
  <si>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</si>
  <si>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</si>
  <si>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</si>
  <si>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Egg Boiler Have Compatible Design With New Appearance Makes For A Great Gift For Your Family And Friends|Special Feature: Anti Dry Safety Protection || Less Noise || Stainless Steel And Anti Scald Design || 14 Eggs Capacity Removable Tray White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</si>
  <si>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</si>
  <si>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Design And Finish Exotic Rich Looks With Modern Styling|Aerodynamically Blade Shape|Speed: 400 Rpm; Air Delivery: 230 Cmm|Wider Tip Blade; 2 Years Comprehensive Warranty|Material Type: Aluminium; Mounting Type: Downrod Mount</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</si>
  <si>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</si>
  <si>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</si>
  <si>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</si>
  <si>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</si>
  <si>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</si>
  <si>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</si>
  <si>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</si>
  <si>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</si>
  <si>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</si>
  <si>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</si>
  <si>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</si>
  <si>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</si>
  <si>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</si>
  <si>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</si>
  <si>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</si>
  <si>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</si>
  <si>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</si>
  <si>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</si>
  <si>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</si>
  <si>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</si>
  <si>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2 Litres Capacity, 5 Years Warranty On Motor|High Quality Grinding Stones, Heavy Duty Motor|Compact Table Top Design, Coconut Scraper Attachment|Atta Kneader Attachment.</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</si>
  <si>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</si>
  <si>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</si>
  <si>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</si>
  <si>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</si>
  <si>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</si>
  <si>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</si>
  <si>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</si>
  <si>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</si>
  <si>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</si>
  <si>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</si>
  <si>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</si>
  <si>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</si>
  <si>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</si>
  <si>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3 Rod Halogen Tube Element|Instant Heating|Cool Touch Body|Frost Grill For Safety|Safety Tip Over Protection|Halogen Heater|Best Heater</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</si>
  <si>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</si>
  <si>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</si>
  <si>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</si>
  <si>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</si>
  <si>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</si>
  <si>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 The Tough Pure Metal Stainless-Steel Build Makes It Very Sturdy And The Inside Part Is Only Made From Premium Food Grade Stainless Steel That Keep Your Water Out Of The Contamination From Plastic Materials And Chemicals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</si>
  <si>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</si>
  <si>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Specially Designed Heating Element For Quick Heating|1500W Power|Anti-Corrosive Material|Hairpin Tubular Elements ; 3 Pin Plug|Note: Black/Busted Melted Pipes Does Not Come Under Warranty Is Due To Dry Heating Or Not Maintaining Water Level.</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</si>
  <si>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</si>
  <si>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</si>
  <si>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</si>
  <si>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</si>
  <si>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Crafted From Stainless Steel; Rust-Proof|Ideal For Making Authentic South Indian Filter Coffee|Capacity: 150 Ml; Size: Diameter - 5.5 Cms; Height - 13.5 Cms|Package Content: 1-Pc. Coffee Filter|Size Name: 2 Cups; Human Interface Input: Unknown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</si>
  <si>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</si>
  <si>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</si>
  <si>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</si>
  <si>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</si>
  <si>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</si>
  <si>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</si>
  <si>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Note- In This Order You Will Receive10 Geysers. If Not Received Please Return Or Replace Immediately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</si>
  <si>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</si>
  <si>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</si>
  <si>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Ergonomic Design|Strong 500 W Motor|Superior Quality Body|3 Super-Effcient Blades|Sturdy Handles, 3 Stainless Steel Jars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</si>
  <si>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</si>
  <si>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</si>
  <si>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</si>
  <si>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1.75Kg Heavy Weight Iron For Better Ironing;5 Fabric Settings|360 Degree Swivel Cord For Easy Movement;Golden American Heritage Soleplate|1000Watt-Effective Performance;Shock Proof Plastic Handle And Body|Easy Grip Fabric Selector;Warranty: 2 Years</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</si>
  <si>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</si>
  <si>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</si>
  <si>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</si>
  <si>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</si>
  <si>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</si>
  <si>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</si>
  <si>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</si>
  <si>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</si>
  <si>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</si>
  <si>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</si>
  <si>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</si>
  <si>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</si>
  <si>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</si>
  <si>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</si>
  <si>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Content: Prestige Sandwich Toaster With Fixed Sandwich Plate|Voltage: 230V; Wattage: 800W; Capacity 4 Slices|Weight: 1.06Kg.</t>
  </si>
  <si>
    <t>Ibell Premium 1.2 Litre Stainless Steel Multi Purpose Electric Kettle With Glass Lid</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</si>
  <si>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</si>
  <si>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</si>
  <si>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Suitable For: Water, Tea And Soups|Stainless Steel Body, Pull Lid Opening|Capacity: 1Ltr, 1W To 12W|Wide Mouth For Easy Cleaning|Country Of Origin: China|Customer Care No: 741799</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</si>
  <si>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</si>
  <si>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</si>
  <si>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</si>
  <si>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</si>
  <si>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</si>
  <si>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</si>
  <si>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Powerful Motor - 2000 Rpm, 750 Watts|4 Stainless Steel Jars - 1.5L Liquidizing Jar, 1.0L Dry / Wet Grinding Jar, 0.4L Chutney Jar, 1.5L Polycarbonate Blending Jar With Fruit Filter|3 Speed With Incher Facility|Unbreakable Jar Lids And Handles|Motor Overload Protector</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</si>
  <si>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</si>
  <si>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Concealed And Feather Touch Buttons|Anti Magnetic Wall, Push Button Controls|Body Material - Full Glass|Automatic Voltage Regulator . Indian Menu Option|Unique Design For Protection Against Insects|Warranty: 1 Year On Product|Power: 1900 Watts; Operating Voltage: 230 Volts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</si>
  <si>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</si>
  <si>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</si>
  <si>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</si>
  <si>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</si>
  <si>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</si>
  <si>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</si>
  <si>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For Ac Outdoor Unit Wall Mounting|For Upto 1.0 / 1.5 / 2.0 Ton Ac Outdoor Unit|Net Weight 3.2 Kgs|Easy To Install And Set Up|Heavy Duty Gi Steel , Weight Carrying Utpo 150 Kgs</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</si>
  <si>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</si>
  <si>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Sediment Filter 10 Inch Kent</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</si>
  <si>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</si>
  <si>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</si>
  <si>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</si>
  <si>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</si>
  <si>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</si>
  <si>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</si>
  <si>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</si>
  <si>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</si>
  <si>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</si>
  <si>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</si>
  <si>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</si>
  <si>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</si>
  <si>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</si>
  <si>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</si>
  <si>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Removes Dirt From Water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</si>
  <si>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</si>
  <si>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</si>
  <si>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</si>
  <si>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Special Anti-Microbial(Biocide Treated) Paper Bag.|Used For Protection Against Bacteria,Fungus,Dust Mites And Bad Odour.|Protects The Motor By Trapping The Dirt Inside Them.|Pack Of 10|Dimensions: 16 X 32 Cm</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</si>
  <si>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</si>
  <si>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Comes With 2 Quartz Heating Tubes Providing More Warmth|Front Grill For Safety|Safety Tip Over Switch|Two Heat Setting - 400 Watt &amp; 800 Watt|Having Carry Handle For Easy Portability|Included Components: 1 N Main Unit &amp; 1 N Instruction Manual|1 Year Warranty</t>
  </si>
  <si>
    <t>Frothes Milk Up In 15-20 Seconds.|Can Be Used For Both Cold And Hot Milk.|Batteries Are Sold Separately, 2 Pcs Lr6 Aa 1.5V Required.|Two Aa Batteries Should Be Placed In Opposite Direction In Frother As In Last Image|New Batteries Are Recommended To Work Efficiently</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</si>
  <si>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</si>
  <si>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</si>
  <si>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</si>
  <si>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</si>
  <si>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Heat Convector|Warranty For One Year</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</si>
  <si>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</si>
  <si>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Meant For Spot Heating|Room Size: Upto 15 Sq Ft. Cord Winder :Yes|2 Stage Safety For Overheating Protection|Two Heating Elements For Energy Savingoptions|Fire Retardant Strong Abs Housing|Isi Mark|1 Year Warranty</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</si>
  <si>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</si>
  <si>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</si>
  <si>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</si>
  <si>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</si>
  <si>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</si>
  <si>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230 Volts, 400 Watts, 1 Year</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</si>
  <si>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</si>
  <si>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</si>
  <si>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</si>
  <si>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Manav,Adarsh Gupta,Sundeep,S.Sayeed Ahmed,Jaspreet Singh,Khaja Moin,Anand,S.Arumugam</t>
  </si>
  <si>
    <t>Ardkn,Nirbhay Kumar,Sagar Viswanathan,Asp,Placeholder,Bharani,Sonia,Niam</t>
  </si>
  <si>
    <t>Kunal,Himanshu,Viswanath,Sai Niharka,Saqib Malik,Aashiq,Ramu Challa,Sanjay Gupta</t>
  </si>
  <si>
    <t>Omkar Dhale,Jd,Hemalatha,Ajwadh A.,Amar Singh Chouhan,Ravi Siddan,Himanshu Goel,Udaykumar</t>
  </si>
  <si>
    <t>Rahuls6099,Swasat Borah,Ajay Wadke,Pranali,Rvk,Bhargav,Durai Vignesh,Amazon Customer</t>
  </si>
  <si>
    <t>Jayesh,Rajesh K.,Soopy,Amazon Customer,Aman,Shankar,Dinesh,Chitra,Ajaybabu.O.M</t>
  </si>
  <si>
    <t>Vivek Kumar,Amazon Customer,Sarthak,Chiranjeevi,V V Giri Kumar,Rajnandini,Akshay Talla,Sudhanshu Chaubey</t>
  </si>
  <si>
    <t>Pavan A H,Jayesh Bagad,Shridhar,Rajendran,Karuppu K,Akshay Wani,Abbimaniu Singh,Vishal H Badshe</t>
  </si>
  <si>
    <t>Azhar Juman,Anirudh Sood,Hari Krishnan Ps,Akash Jindal,Pradeep,Rajesh,Divya Kothari,Abhijit</t>
  </si>
  <si>
    <t>Tanya,Anu,Akshay,Vishal Sagara Shetty,Swatilekha Sarkar,Jithindas,Ibrahim S,Sundaram J.</t>
  </si>
  <si>
    <t>Rishav Gossain,Shashank Mallamraju,Purnendu,Gunasekaran Desomayananam,Anto Rk,Sukrit Basak,Manoj Kumar,Sethuram.S</t>
  </si>
  <si>
    <t>Priya,Mansi,Plaban,Vivek,Taufique Ahmed,Praveen Kumar,Robbin,Arjun Sharma</t>
  </si>
  <si>
    <t>Deepaak Singh,Siva K.,Mundath Balgopal,Boopathi,Rakesh,Ana,Xolo,Rushi</t>
  </si>
  <si>
    <t>Birendra Ku Dash,Aditya Gupta,Abdulla A N,Deepak,Gowtham,Rakesh,Pawan Kumar,Prabhat Raj Pathak</t>
  </si>
  <si>
    <t>Manoj Maddheshiya,Manoj Kumar Sahoo,Saumil S.,Jean-Louis M.,Mahesh,Syed Azhar Abbas,Prabakaran,Sidhu</t>
  </si>
  <si>
    <t>Rohan Narkar,Jagwinder Singh,Gursewak Singh,Avii,Amit Sharma,Ritesh Agarwala,Rahul Hardaha,Amazon Customer</t>
  </si>
  <si>
    <t>Nirmal.N,Manoj Kumar,Somnath Das,Harsha,Pradhut Roy,Mahendra Nath Das,Naveen Kumar,Gopi Sahu</t>
  </si>
  <si>
    <t>Prasannavijayaraghavan G.,Preet Sikka,Theeban Raj,Nishikant,Gurpreet S.,Manoj,Sp,Ashutosh</t>
  </si>
  <si>
    <t>Aditya D.,Paranthaman,Ashik Rahman C,Rajas C.,Madan Tejaswi,Sumit,Chaitanya Srikrishna,Subeh Sharma</t>
  </si>
  <si>
    <t>Rahman Ali,Mariya Dass,Md Aftab,Roshan S.,Mohan,Devendu Sawant,Shek Hussain,Prathap Pathaneni</t>
  </si>
  <si>
    <t>$@|\|To$|-|,Sethu Madhav,Akash Thakur,Burger Planet,Justice ‚Öñô∏È,Indrajyoti D.,Aditya Kumar,E.C.George</t>
  </si>
  <si>
    <t>Ayush,Rohit A.,Kedar,Haran,Santosh Ghante,Krishnendu,Harindra,Sangamesh</t>
  </si>
  <si>
    <t>Yashpreet Singh,Abiram,Aakaash Ramchandani,Amit Katoch,Avijit Basak,Anirban B.,Dass,Gopalakrishnan</t>
  </si>
  <si>
    <t>Atharva Bondre,Sujitkumar Thorat,Chandrasekara Rajasekara Reddy,J Vasanth,Placeholder,Roshan,Boopathi,Rajesh</t>
  </si>
  <si>
    <t>Anand Sarma,Lokeshnist,C,Sai Kiran,Amazon Customer,Jagdeesh Singh,Kalpit Sultania,Gopi</t>
  </si>
  <si>
    <t>Amazon Customer,Govind Gujarathi,Vihari,Shalem,Tejas,Radha Krishanan,Vasudeva Govindraju,Amazon Customer</t>
  </si>
  <si>
    <t>Ghost,Amazon Customer,A Vase,Mani Jha,Anu B,Ganesh Inguva,Prabhu,Amazon Customer</t>
  </si>
  <si>
    <t>Pravin Kumar,Maestrov,Rag,Mukundha2Good,Amazon_Shopper,Sonic,Pratap,Amazon Customer</t>
  </si>
  <si>
    <t>Rishabh,Amazon Customer,Darpan Chauhan,Kumar Ketan,Amazon Customer,Jayaprathap,Nirmal,Mihul Pandey</t>
  </si>
  <si>
    <t>Pratyush Pahuja,Thiyagarajan,Yeses,Amazon Customer,Ajinkya,The Scarred Man,Kuldeep Gupta,Abhishek Thapar</t>
  </si>
  <si>
    <t>Verified Buyer,Avishek Majumdar,Drowna Roy,Mahaboobali Khan,Aamir,Prahladan K N,Abdulkadir,Raja</t>
  </si>
  <si>
    <t>Placeholder,‡§∂‡•Ç‡§∞‡•Äpk‡§Ú‡•Ä,Gauri Salkar,Aqeel,Ashish Raj Arora,Ankit,Amazon Customer,Ramamoorthy Jaykumar</t>
  </si>
  <si>
    <t>Wraith,Krishna Engineering,Kindle Customer,Deeps,Chintada Bhaskar Rao,Fh,Vasudev,Done Chandra Mouli</t>
  </si>
  <si>
    <t>Abhishek Kumar,Arun Prasath,Naveen,Harmit,Placeholder,Precision Engineering,Senthil Kumar B,Sasikumar Madurai</t>
  </si>
  <si>
    <t>Koushal K Jain,Mathew Jibin,Jeevan,Hemanth J.,Rajiv Krishna,Mohammad Thayub Pasha,Manohar Malthane,Pragati</t>
  </si>
  <si>
    <t>Shiva,Uzef,Kottala Samuel,Renjith,Dhivakaran,Mark,Utkarsh Tripathi,Vijay Sreekantan</t>
  </si>
  <si>
    <t>Sameer Patil,Technoloon,Deepti Rawat,Ajay,Sagar Rastogi,Gangadhar Rao Nepa,Jaydeep,Rishi Kapoor</t>
  </si>
  <si>
    <t>Paul Joe,Simon Rex P. J.,Santhosh,Rajat Singh 2,Placeholder,Jay,Varun Pandey,Jai Jyothir</t>
  </si>
  <si>
    <t>Amazon Customer,Dhondu,Saurabh,Promod George,Ramesh Haran,Mram,Placeholder,Shashank</t>
  </si>
  <si>
    <t>Nilesh,Eagle,Manoj Kns,Titus P.,Paras Singla,Arun,Ankur Awasthi,Balasundharam B</t>
  </si>
  <si>
    <t>Monty,Qais Makani,Rajat Shuvra Roy,Amith Pj,Dheeraj Agarwal,Bragdishwaran.U,Amazon Customer,Vsr</t>
  </si>
  <si>
    <t>Neeraj Vishwakarma,Siddharth,Sd1908,Mukundha2Good,Manjunath H,Vidhi Nigam,Amazon Customer,Tarun Gupta</t>
  </si>
  <si>
    <t>Anonymous,Sugam Agrawal,Diganta Gogoi,Amazon Customer,Saigal84,Sonal Ashish,Arbind Kumar,Neeraj Yadav</t>
  </si>
  <si>
    <t>Arun Verma,Arv,Aashna Nasta,Harshitha,Sunny Panchal,Snigdha Mallik,None_123,Ravindra J.</t>
  </si>
  <si>
    <t>Amazon Customer,Yousuf,Raja Laxman,Pooja Thapa,Selva Vellingiri A,Nikhil Padwal,Bipin,Sandip</t>
  </si>
  <si>
    <t>Vipan Agnihotri,Hitender Singh,Anuj Chauhan,Mufti Abul Hasan,Amazon Customer,Mdr,Jai Kumar,Rohan Wakade</t>
  </si>
  <si>
    <t>Jacob.,Dinesh Ahuja,Ashith,Pravin Chavhan,Anil Kumar Sharma (Lucky),Customer,Debashis Sengupta,Sridhar</t>
  </si>
  <si>
    <t>Nisar,Pralipta Kumar Sahoo,Vimal Kumar G S,Amazon Customer,Amazon Customer,Amith Kumar M,Ekant Sharma,K R S</t>
  </si>
  <si>
    <t>Arun S.,Jeevan Prasad,Mitesh,Tasmai Agrawal,Parvathi,Mohammadnaeem Surajwala,Suriya,Amazon Customer</t>
  </si>
  <si>
    <t>Periyasamy,Madhusudhanan,S Salman Palka,Sumit,Syed Amir,Arun Nihalani,Gaurav Tyagi,Lk</t>
  </si>
  <si>
    <t>Binu,Sabjan,Ramkapil,User,Amazon Customer,Ganesh,Basavaraj Huggi,Mangesh Borkar</t>
  </si>
  <si>
    <t>Pruthvi Natraj,Phani,Amazon Customer,Techdevoteeindia,Devanand S B,Anuradha Banerjee,Xxxxxxxxxxxxxxxxxxxxxx,Chintan</t>
  </si>
  <si>
    <t>Harpreet,Y Kiran Korneli Reddy,Kadir,Sp,Mr Sab.,Rupesh Singh,Abdul Maktedar,Anshita</t>
  </si>
  <si>
    <t>Prateeq,Suraj Chand,Viswanath Raju,Ramamoorthy,Nitesh Singh,Adnan,Kailash,Chandani Dinodia</t>
  </si>
  <si>
    <t>Thenmozhi,Manish,Brajesh Jha,Sushil Kumar,Prasanth,Vishal Mehra,Lmcx,Prashant Parkhe</t>
  </si>
  <si>
    <t>Arun Kumar A V,Ankesh Kumar Pandit,Pradeep,Limugha Sumi,Amar,Syed Akrampasha,Ganesh, Tamilnadu,T Karthikeyan</t>
  </si>
  <si>
    <t>Prashant Pradhan,Raghavendra Shetty,Shiva Prasad,James.Faihriem,Mani Teja,Christopher R,Pg,Gangadhar Kotapatti</t>
  </si>
  <si>
    <t>Hremant,Anjaneyulu,Madhav,Nottadris,Deepak,P,M.Sasikumar,S.Suresh</t>
  </si>
  <si>
    <t>Ravi Shankar,Prakash Luhariya,Bhavesh Sabalpara,Anup Roy,Hasibul Seikh,Manoj Kumar,Amazon Customer,Deepak Mazumdar</t>
  </si>
  <si>
    <t>Satyanarayana,Mohd Irfan,Pankaj,Shirish Shivarkar,Thomas,Datta Dg,Nb Shop,Vijay</t>
  </si>
  <si>
    <t>Vijayan C V,Sanjay P.,Keshav,Dharemesh K.,Amazon Customer,Rajesh,Sagar Yadav,Vaibhav</t>
  </si>
  <si>
    <t>Livin Sebi,Anand K.,Rahul Pandita,Fazil Mohamed,Steve,Shivasunhith,Varun Kumar,Advaid Haridas</t>
  </si>
  <si>
    <t>Gopal Krishna Rout,Customer,Amazon Customer,Aman Kumar,Amazon Customer,Ghanshyam Hemade,Satyam Pandey,Amazon Customer</t>
  </si>
  <si>
    <t>Actual User,Shanti Lal Gurjar,Gowthami,Amrut K.,Chetan Tandel,Mwnzil Brahma,Amazon Customer,Karthik</t>
  </si>
  <si>
    <t>Nilesh K Salvi,Amazon Customer,Wippingstone T.,Nareshkumar Kangula,J.Shahulhameed,Martin Stanly,Shekha P,Paavanaarun</t>
  </si>
  <si>
    <t>Vinay,Amazon Customer,Naveenkumar Vemula,Sumit,Ajay,Vivek Rajpooot,Drravish,8309-873146</t>
  </si>
  <si>
    <t>Dharminder Singh Singha,Gnana Prasad Gopathi,Arun Kumar,Hariram,Santosh,Vinayak,Apparao Saripilli,Neha Chaudhary</t>
  </si>
  <si>
    <t>Naresh Patel,Bhaskar Reddy,Vipin Thakur,Ramdas Tryambak Shewale,Aijaz Ahmed,Ankesh Verma,Rakesh Kumar,Devraj Nayak</t>
  </si>
  <si>
    <t>ÙïµÙñüÙñôÙñéÙñì ÙïæÙñçÙñüÙñâÙñçÙñü,Palpandia153,Arvind,Nithyadhakshina,Basha_Neerati,Shaker,Amazon Customer,D Ravi</t>
  </si>
  <si>
    <t>Sunil Funde,Biju Abraham Thomas,Samir,Rahul Sharma,Avninder Singh,Tribhuvan More,N Patel,Bhavy Kachhadiya</t>
  </si>
  <si>
    <t>Nadhiyarasan,Saurabh Aggarwal,Dibya,Sai Sriya,Sayed,Bhupendra Verma,Yash Suhagiya,Manuj Patel</t>
  </si>
  <si>
    <t>Sql,Arun Kumar,Veer,Ravi Shankar,Shivam Kumar,Ramesh,Bibin,Hem Roy</t>
  </si>
  <si>
    <t>Vivek Ramachandran,Pavan,Rahul,Push,Yuthika Losalka,Biswas Enterprises,Akash Maurya,Prem</t>
  </si>
  <si>
    <t>Kiran Babu Bireddi,Gaurav Kumar,Srinivasa Reddy T,Ram Allways,Uday Ghatak,M Daniel John,Amazon Customer,Amazon Customer</t>
  </si>
  <si>
    <t>Mohseen Qureshi,Karan,Pranav Anand,Muthukumar,Banda Srinivas,Onam,Sudhakar P,Ben</t>
  </si>
  <si>
    <t>Mohamednathar,Amazon Customer,Ashwini Kansal,Gopala Krishna Reddy,Doctor Eye,Anierrudh S,Gaurav Chikhale,Sandeep Kaushik</t>
  </si>
  <si>
    <t>Kishore Movva,Nithya,Balaji Bg,M Shafi Bhat,Pooja,Showkat,Anuj,Royal</t>
  </si>
  <si>
    <t>Moinul H.,Jayendra Pai,Avinash Kumar,Sreekanth,Piojeet,Simam.Mular,Sagar,Saumik Shashwat</t>
  </si>
  <si>
    <t>Kiran Kolla,Vishal Gupta,Pranav,Js,Palak Dadhich,8360101472,Pravin,Rahul M.</t>
  </si>
  <si>
    <t>Parvinder Singh,Rishikesh Gharge,Mattathil,Chettan,Gautam Chawla,T George,Manindra,Sunil Rawat</t>
  </si>
  <si>
    <t>Ananya S.,Anirban Pramanick,Aashuthosh,Savita,Amazon Customer,Raj,Avinash Singh,Pooja</t>
  </si>
  <si>
    <t>Pritam Roy,Adyzon,Pradeep4Uall,Purnendu Shekhar,Arun,Elisha,Shreesha Mokhashi,Viswa Teja</t>
  </si>
  <si>
    <t>Pratik,Amazon Customer,Abhishek,Derrick Angelsz,Prakhar Gupta,Harshal Mehta,Bhanu Vardhan,Rajesh</t>
  </si>
  <si>
    <t>Sameer Dubey,Virender,Amazon Customer,Jay,Siddharth,Kaveri Pramod,Ravinder Yadav,Rakesh Swain</t>
  </si>
  <si>
    <t>Akashp.,Hrishikesh, Pune,Rohit Ranjan Rout,Sarika Roy,Vijay,Dnyanoba Phad,Amazon Customer,Prakash Waghchaure</t>
  </si>
  <si>
    <t>Utdbuzz,Mukund Nagvenkar,S.R K.,Pruthvi Raj Goud</t>
  </si>
  <si>
    <t>Ankit,Rishi Kapoor,Amazon Customer,Chandan Mahato,Sagar Raut,Placeholder,Tapas Mitra,Jaya Jadhav</t>
  </si>
  <si>
    <t>Rishi V,Placeholder,Benoy M.,Kushagra Goyal,Kamlesh Chugh,Manjunath,Priyanka Mukherjee,Krishti Jaswani</t>
  </si>
  <si>
    <t>Ravi,Raju,Arun,Customer Reviews,Anirban M.,Shaik B.,Ajish M Thomas,Sudhir</t>
  </si>
  <si>
    <t>Rathod Lakhan,Manas Pawar,Gerald,Shivam Pure,Syedshoaib Afnan,Raj,Junaid Shaikh,Suresh S</t>
  </si>
  <si>
    <t>Anand Tiwari,Dr Emes Malsawma,Nishant K.,Amazon Customer,Divyang Jhala,Seecot,Amos,Dr Rose Khan</t>
  </si>
  <si>
    <t>Parvej Mallick,Akshay B,Urmaddy,Raja Babu,Satish,Kapil,Krish,Capt Rohit Das</t>
  </si>
  <si>
    <t>Syedshoaib Afnan,Deepak Gogia,Stuartb4U,Ramanasai Rupanagudi Venkata,Abc Thiruvananthapuram,Aneesh Suresh,Sundeep Chebrolu,Harsh Shah</t>
  </si>
  <si>
    <t>Ganesh,P P.,Anas,Dr G S Santosh,Amit Benwal,Jaswant Sai,Vinod Gahlot,Piyush Handa</t>
  </si>
  <si>
    <t>Abhishek Shode,Mahendra,Vishal M,Amazon Customer,Puneet Sood,Jasmeet,Rahul Dubey,Lisha Dsouza</t>
  </si>
  <si>
    <t>Denzil Varghese,Amazon Customer,Placeholder,Anil More,Rajesh,Mostafir Molla,Mohit Singh,Suresh Rankhambe</t>
  </si>
  <si>
    <t>Ravi Naresh,Anup,Chinmay Bapusaheb Gayake,Hetal,Mageshwaran,Eswar,Gaddam Srinivas,Gautam Jethwa</t>
  </si>
  <si>
    <t>Amazon Customer,Jagmeet Singh,Anil Sethi,Dev Singh,Pankaj Jain,Haridass D.,Mohanram Baskaran,Sdev</t>
  </si>
  <si>
    <t>Giribabu,Dhuna Charan Dalai.,Rclj,Arun Gowda,Pradeep,Vishnu Lal,Sagar C,Balakrishna</t>
  </si>
  <si>
    <t>Swapnil N,Abhishek Maji,Dinesh B.,Sangeet,George George,B R.K,Tom,Amazon Customer</t>
  </si>
  <si>
    <t>Madhu Sudan Rankawat,Jegatheeswari,Jawahar Barve,Shiv Sundar,Vinoth Kumar G,Epic,Amit,Navonil Dey</t>
  </si>
  <si>
    <t>Arun,Shailendra,Shiva Palthi,Harish Rao,Sushant Shukla,Jay Jayesh Chheda,Shivani Chande,Kindle Customer</t>
  </si>
  <si>
    <t>Amazon Customer,Amrit V.,Mahender Singh,Pala Pothuraju,Kishan Patel,Amazon Customer,Amazon Customer,Vikram Gaikwad</t>
  </si>
  <si>
    <t>Ranjith,Amazon Customer,Rajneesh S Vaid,Heera,Bavanbir Singh,Kiran Kumar Ss,Vanshik Kamboj,Unknown</t>
  </si>
  <si>
    <t>Raj Mohammed,Samson,Haroon Sayeed,P Imran Khan,Manohar P,Srf Prashant,Akash Sharma,Sumesh</t>
  </si>
  <si>
    <t>Mandar Joglekar,Vasanth,Well Person</t>
  </si>
  <si>
    <t>Vishal Nagpal,Sharmila,Amazon Customer,Ashish Panjwani,Triti Roi,Yogesh Kumar Jalote,Thambaa,Sandeep S.</t>
  </si>
  <si>
    <t>Abhay Goyal,Apurva,Shilpa,Vishnu Narayanan,Kushagra S.,Rogin Cherian,Amazon Customer,Jay D.</t>
  </si>
  <si>
    <t>Girija Mohapatra,Shanchan83,Jai Ashvan,Sandeep N.,Digvijay Bhavsar,Imran,Vijayabhaskar,Amazon Customer</t>
  </si>
  <si>
    <t>Fateh,Fauzia Kahkashan,Prakash Hembram,Shivu,Mahesh,Rajesh Jindal,Ramapati Mishra,Amazon Customer</t>
  </si>
  <si>
    <t>Abhay Singh,Kapil,Amazon Customer,M.V.Subba Raju,A.Kanakayya,Divyaj,Sachin Tiwari,Samriti Garg</t>
  </si>
  <si>
    <t>Brian Visvasam,Chaithanya Goud Donthi,Suresh Kannan B S,Ankur J,Anil Kumar M G,Sudheesh,Himanshu Verma,Dr. Pranab</t>
  </si>
  <si>
    <t>Siddhartha G.,Babu Arif,Parikshit Giri,Adwait,Anil Kumar Singh,Vikram Rajai,Vasumathy,Shivam Thakur</t>
  </si>
  <si>
    <t>Mahender Singh,Vinay,Supratim Banerjee,Vinod Bhattu,Amitabha,Rishav Raj,Khushal027,Shubham Gupta</t>
  </si>
  <si>
    <t>Sreejith Ks,Chetan W.,Asr,Vajreshwari,Raghavandra,Kunal Singh,Sarath,Sujit B.</t>
  </si>
  <si>
    <t>Ch Venkatesh,Nihar Mendon,Ip Trading Solutions,Amazon Customer,Venkatesh,Mayank Kohli,Vinita,Akhil</t>
  </si>
  <si>
    <t>Akmathambil | Xplcrer,Rohit,Satish Kumar Singh,Chelvam,Narendra,Huzaifa Bharmal,Mohammed Irfan,Ritesh Ray</t>
  </si>
  <si>
    <t>Anurag Jain</t>
  </si>
  <si>
    <t>Amazon Customer,Manasi Kulkarni,Dwaipayan Sarkar,Balaji,Amazon Customer,Sanjib Behera,Vanniavel,Pradeep</t>
  </si>
  <si>
    <t>Amazon Customer,Gowthami,Pradeep Sp,Rs,Dr Akank,Bookcritics,K.Singh</t>
  </si>
  <si>
    <t>T A Rajagopal,Anesh,Anoop,Amazon Customer,Vikas,Ajit Kandiban,Bala Subramanian,Krishnaa</t>
  </si>
  <si>
    <t>Amazon Customer,Sarma P,Ravindra Deodatta Dhond,Abhineet Chandra,Abir Choudhury,Shinto Mon,Amazon Customer,Suvam Seal</t>
  </si>
  <si>
    <t>Smg,Rohit,Roy,Sukumar Ballavolu,Jeeva,Sirajdurvesh,Adhikundhan,Manjit Kaur</t>
  </si>
  <si>
    <t>Nik Xavier,Muhammed Ali Faizal,Debanjan,Satyam,Sanchit,Niraj K,Shankar,Mohana</t>
  </si>
  <si>
    <t>Khan, Ba,Vaibhav,Anil Kumar Ar,Aditya,Renga C,Amazon Customer,K J Sudarshan,A.M.</t>
  </si>
  <si>
    <t>Pinky,Girish,Sajin Thomas,Amazon Customer,Kindle Customer,Sanath Menon,Pranabesh Ganguli,Brijendra</t>
  </si>
  <si>
    <t>Manik Sk,Niranjan,Renpuppypaws,Ayushi Sharma,Kat,Krishna Mohan Dubey,Gautam,J.S.</t>
  </si>
  <si>
    <t>Moon Tej,Aditya Sikarwar,P Kanaka Raju,Ajay,Pramod K.,Lalpi Sektak,Ram Ji Gupta,Siva</t>
  </si>
  <si>
    <t>Ajinkya M K,Iggi,Sivajit Barman,Sarath Radhakrishnan,Handsome,Sahadev,Ravi Yadav,Rahul Sharma</t>
  </si>
  <si>
    <t>Shweta Bairagi,Sarathi,Abhishek,Aar,Deepak Rai,Shefaz,Nilesh P.,Deepak</t>
  </si>
  <si>
    <t>Soumya R.,Sivaramakrishnan C,Shradha Nair,Mohammed Rameezuddin,Ar,Vivek,Riyas R.,Amazon Customer</t>
  </si>
  <si>
    <t>Amazon Customer,Kamal Sahota,Pankaj,Luvsmplcty,Kanta</t>
  </si>
  <si>
    <t>Potnuru Rajini,Swapnil Mohit Masih,Suryansh Bhargava,I.Kannan,Prakshobh,Karthikeyan,Sandeep Kumar,Abhiram Ganesh</t>
  </si>
  <si>
    <t>Ravi,Alex,Vineet M.,Chakri,Siddhartha Bayye,Samscruthi,Paul J.,Thrinath</t>
  </si>
  <si>
    <t>S R.,Jk,Balaji,Kishore,Sanjeev Singh,Mrs Ali,Palangthod Laxman,Aditya Abhishek</t>
  </si>
  <si>
    <t>Abhirup,Shanmugananda Raman,Srijit Kundu,Sunny,Asif Chaudhary,Sandip Savaratkar,Aman Kumar,Rajesh Patel</t>
  </si>
  <si>
    <t>Gaurab Chakraborty,Pratik Patel,Rahul Sharma,Sekar,Nilesh Madhani,Saurabh Dongre,S S.,Sumit Jogade</t>
  </si>
  <si>
    <t>Partha Biswas,Kamlesh S.,Nageswar,Trishal Patel,Ram,Aman M Nath,Venkataramana Chalamalasetty,Debashis Das</t>
  </si>
  <si>
    <t>Sunil Jeurkar,Bhashker Kumar Sangahi,Raju,Food Street,Sanjeev,Maksud Ansari,Venkatesh Hh,Khem Chand</t>
  </si>
  <si>
    <t>Pete25,Bhanu,Naveen Kr Singh,Kavan,Bg,Aditya Biruly,Sachin. Christy,Hiral Parmar</t>
  </si>
  <si>
    <t>Saswat Kumar Rout,Ashfaq Ahmed,Sharath Pothuganti,Krishvar,Manikanta Kumar Gopi,Nitesh,Srinibash Nayak,Mohammad Kamran Ansari</t>
  </si>
  <si>
    <t>Dr. R.,Ajay Tripathi,Ethan,Mangesh D Polekar,Fatima,Gokul Parmar,Mohit,Sagar S.</t>
  </si>
  <si>
    <t>Samarth Shukla,Sanjeev Kumar,Gigi,G Rajan,Srinu Jonnada,Ezaz Ashraf,Subhasisha B.,Sudhansu Sekhar Khandai</t>
  </si>
  <si>
    <t>Vm,Dilip,The Mango Couple,Jogendra,Shashi Kumar,Ryan,Kannan,Santhosh</t>
  </si>
  <si>
    <t>Raja Vankadara,Velidandi Prasad,Nagateja,Venki,Sudheer,Anand Achari,Rahul Kumar,Galab</t>
  </si>
  <si>
    <t>Padmaprasaad,Rahul Kumria,Dharmesh Maradiya,Sanjay,Goutham Ram,Hiren Parmar,Ravichandra,Mehtab</t>
  </si>
  <si>
    <t>Angsuman Dutta,Amjath Sp,Amazon Customer,Utpal Roy,Mahesh,Kavithakrishna,Sreeram,Jhankar Dhumketi</t>
  </si>
  <si>
    <t>Srinivas Pasumarthi,Am,Khushboo,Geetanjali Jha,Champalal,Suchismita</t>
  </si>
  <si>
    <t>Kakulie,Amjath Sp,Saj Erassery,Rajesh Macwan,Bharatdhamecha,Firoz Patel,Ravi Moses,Amazon Customer</t>
  </si>
  <si>
    <t>R Ramesh,Virender,Hemkant Rajput,Suvendu Ray. (Alok ),Yash Shah,Manik,Ajinkya,Ashish A. Jhala</t>
  </si>
  <si>
    <t>Seyadhu Hussain,Vikky,Bg,Sreejith,Thakor Shaileshkumar Mafaji,Vignesh S,Sulabh Mathur,Shashidhar N</t>
  </si>
  <si>
    <t>Digvijay Kharbas,D,Vibhor,Asha,Roro,Tanya,Sai Tenish Harsha,Aasif Shaik</t>
  </si>
  <si>
    <t>Jagadish,Rishabh,Sakshi,Amazon Customer,Boina Sai Vinay,Neeraj S.,Shubham Kumar Mehta,Mainuddin Warsi</t>
  </si>
  <si>
    <t>Amazon Customer,Jksingh,Aryan,Sridhar Reddy B,Karthikg,Dipraj More,Brahmaiah V,Amit Kumar</t>
  </si>
  <si>
    <t>Arul Prakash,Rashid,Amazon Customer,Abhiram Vishnu,Nithin,Richard Suantak,Sumier786,Shadab Ilahi</t>
  </si>
  <si>
    <t>Amazon Customer,Soniya Pandey,Amazon Customer,Martin Alex Soares,Suseendran,Yaszone,Shashikant,Shvrps</t>
  </si>
  <si>
    <t>That Crazy Photographer,Nathan Avram,Raj Singh,Aakash Rai,Amazon Customer,Amazon Customer,Sailesh,Saswata Prime</t>
  </si>
  <si>
    <t>Sangita,Radha Senthilkumar,Deepak Kumar,Anup Kumar Pandey,Amazon Customer,Vijay Mohite,Nand Lal,Amazon Customer</t>
  </si>
  <si>
    <t>Ajay Kumar,Ishan Narang,Sathish R,Sagadevan.J,Amazon Customer,Pramod Pandey,Vignesh K,K Vijay Kumar Reddy</t>
  </si>
  <si>
    <t>Rashmi,Raghvendra,Hari Prasad P,Vishnu Singh,Tarun Kumar Sharma,Dharmendra,K J Suresh,Mahore.Lakhan</t>
  </si>
  <si>
    <t>Amjith' S,Zakir Ali,Ranjit Singh Rawat,T . S. Somasundaram,Syam,Vishal Sharma,Actor Aahaan Vyas,Saravanakumar S</t>
  </si>
  <si>
    <t>Bharanidharan,Roshan K Jose,Fabeel,Rs,Jasper,Abhishek Kumar,Sharad Ojha,Rajasekar M</t>
  </si>
  <si>
    <t>Ajay,Jeswin,Amazon Customer,Sudeerreddy Panati,Amazon Customer,Verified Genuine Buyer,Akshay,Sachin Sharma</t>
  </si>
  <si>
    <t>Snr,Aditya Digambar Pachghare,Harika,Nkm,Lovenish Gautam,Nikhil Lad,Suresh,Nikhil Khedekar</t>
  </si>
  <si>
    <t>Chandra,Dark Lord,Amazon Customer,Krishnaveer Singh,Aumkar Padiyar,Bickram B.,Rakesh,Sukumar Ballavolu</t>
  </si>
  <si>
    <t>Lokesh Bhandari,Ajit Singh,Kottiswaran,Santa Singh,Abhishek,Nishan Singha Roy,Jaya Prakash,Vishal Bhoyar</t>
  </si>
  <si>
    <t>Amazon Customer,Harish Devarahatti,Vids,Nachiket Doshi,Mani,Vikas Dashpute,Amazon Customer,Hidam Rosan Singh</t>
  </si>
  <si>
    <t>Ravindra,Thrinath,Pd,Prashant,Amazon Customer,Amazon Customer,Dinesh K.,Vijaya Kumar Rasala</t>
  </si>
  <si>
    <t>Rohit Aggarwal,Anbu,Vijay,Nagoju Raghu Kumar,Pankaj,Suraj,Sandeep Kumar,Uma K</t>
  </si>
  <si>
    <t>Harihara,Manish Singh,Parmar K.,Sibi Kumar,Manojkumar Patil,Placeholder,Abhinave,Baljindersandhu</t>
  </si>
  <si>
    <t>Anubhab,Himanshu Yogi,Amit,Chandra Sekhar Sahoo,Ardkn,Devesh,Yasoob Rizvi,Abeendranath K.</t>
  </si>
  <si>
    <t>Sanjay,Hari R.,Rohit,Samrat Mandal,Abhishek K.,Awesomecritic,Ankur Singh,Jayesh Chavan</t>
  </si>
  <si>
    <t>Amazon Customer,Rampratap Singh,Arjun Vaidya,Apurav,Mahesh Kancharana,Val Coutinho,Pravin Bhati,Nagaraj</t>
  </si>
  <si>
    <t>Prat Jd,Vishnu,Ankur Mitra,Marilinga Bk,Premkumar,Harry,P D.,Sivaji Kodali</t>
  </si>
  <si>
    <t>Rakesh Reddy,Gururaj Kulkarni,Neetiraj,Viswa Kiran Kathi,Vijay Kumar Saini,Beena Rawath,Vishal Goel,Reema Borborah</t>
  </si>
  <si>
    <t>Manoj Kumar,Johnny Prince,Raja,Amazon Customer,Anand Kumar Singh,Girish,Sonal,Amazoncustomer</t>
  </si>
  <si>
    <t>Umakanth,Sagar Ranpise,Martin Gibson Karkada,Rashid Raza,Karthi R,Mahadev Kolekar,Sairam,Pras G</t>
  </si>
  <si>
    <t>Saidheeraj Ravipati,Ayyappareddy,Tirtha Das,Imran,Amazon Customer,Mainak,Neeraj Andhavarapu,Amazon Customer</t>
  </si>
  <si>
    <t>Ankita Thakur,Customer,Priyanka,Varun Sharma,Tushar Agarwal,Sulabh Sharma,Amazon Customer,Laxmi Foods</t>
  </si>
  <si>
    <t>Harshal Kapote,Chaitanya,Prachi Jha,Sanjeeth,Manish Kataria,San Note,Jereenalex,Karthik</t>
  </si>
  <si>
    <t>Jayraj Datta,Sachin Kumar,Pranjal M.,Anil Ramteke,Abhishek Katoch,Rajesh M.,Ram Prakash Soni,Shariq Shaikh</t>
  </si>
  <si>
    <t>Princey,Subodh Gupta,Amazon Customer,Ram Sarikh,A R,Sumedh Ranvir,Ankit Dalal,Subramanyam</t>
  </si>
  <si>
    <t>David P.,Dr. Atul Thakur,Shriniwas Patil,Tahir Ali,Harpreet,Nb,Swamy,Arindam</t>
  </si>
  <si>
    <t>Rakesh Roshan Koul,Yogesh Gupta,Nitesh Raj,Syed Ahmed,Shalem M.,Vijay Mane,Anil Sharma,Amaazon</t>
  </si>
  <si>
    <t>Hema,Lalsangpuia Masanga,Mudang Tajang,Syed,Amazon Customer,Mahesh,Pratyaksha Singh,Bhaskar Jemmi</t>
  </si>
  <si>
    <t>Tarun Gupta,Ann John,Venkannababu Naidu,Pratap Mistri,Stalin,Pranav,Krishma Sadiwala,Soham Joardar</t>
  </si>
  <si>
    <t>Samadhan Patil,Arun,Govind,Kishor Wankhade,Rawal Singh Bhati,Naryain,Renuka,Shim</t>
  </si>
  <si>
    <t>Dineshwar,Rubhaganth,Gurinder Singh,Nathan,Clyde,Shadkhans,K.S.Tanwar,Manish Malhotra</t>
  </si>
  <si>
    <t>Vikas,Salil P.,Pesi Mehta,Dr.Sukhdev G. Punjabi,Satish Pasupuleti,Dr. N.,Harry Duggal,Nilesh</t>
  </si>
  <si>
    <t>Jarlina Nath,Sona,Ranjit Harchekar,Myneni Suneeta,Prithvi,Srinivas,Upender,Ishita Bhadana</t>
  </si>
  <si>
    <t>Amit Singh,Mahaboob Basha,Ponnada Suresh,Naveen Ahamed,Pritam,Gurvarinder Gilhotra,Sibani Sahu,Raviteja Bachu</t>
  </si>
  <si>
    <t>Sushant,Sanjeev,R. Chatterjee,P.Krishna,Avi Rawal,Ashok S,Gagan Mahajan,Madan Lal Mahto</t>
  </si>
  <si>
    <t>Meen Rajan.,Av,Sreejith,Sandesh P Tyagi,Cranky,Yash,Amogh H,Contactarvi</t>
  </si>
  <si>
    <t>Ajay Singh,Sanahanrajkumar,Andy,Perfect Communication,Badru Sarkar,Ajoy,Ramesh,Abhishek Lad</t>
  </si>
  <si>
    <t>Rohit Bhatnagar,Glen Rohan,Arun B,Shankar Subbaraman,Md O.,Gt,Srbhkr,Prakash</t>
  </si>
  <si>
    <t>Ahmad,Punnoose Wilson,Manoj Kumar,Somujit Biswas,Manpreet Singh,Placeholder,Manoj,Neha Khan</t>
  </si>
  <si>
    <t>Praburaj,Dipen Giri,Santhosh Badhavath,Amit Kumar,Parveen,Monu Antil,Vishal,Harshal Gosavi</t>
  </si>
  <si>
    <t>Amazon Customer,Amazon Customer,Akul,Akash Yadav,Ambika</t>
  </si>
  <si>
    <t>Sachin Dsouza,Ashrith S,Sheetal Prasad,Vibhu,Bobby,Taj Mohammad,Sm,Mayank Arora</t>
  </si>
  <si>
    <t>Amazon Customer,Rahul Bansode,Anuj Jain,Tummala Subhakara Rao,Vishal Magadum,Rajesh Shetty,Purva,Deep Shikha</t>
  </si>
  <si>
    <t>Mohd Arshad,Yogesh Maini,Yogesh,Devaraj V,Sasikumar,Ankeet,Hemanta Das,Satinder Singh</t>
  </si>
  <si>
    <t>Rajni Gupta,Lakshmipati Hari,Sriranga Pudupakkam,Radha Krishnan,Nandan,Dr Laksheswar Bora,Laxmi Narayan,Konga Vijaya Nagaraju</t>
  </si>
  <si>
    <t>Logaraj M,Kiran Kumar Gudla,Sandeep Kumar,Jaydeep Shah,Nagendra,Sumit Pandey,Harsh Bhatia,Sivakrishna</t>
  </si>
  <si>
    <t>Shilpa M,Akash,Aman.Md,Manoj Yadav,Ashutosh,Patel,Saikrushna Dyaga,Amazon Customer</t>
  </si>
  <si>
    <t>Sandip Shingrakhia,Abhishek Gagan,Dasprathap,Pradeep,Drchirag Rajpara,Atanu Sarkar,Puja Das,Shankar</t>
  </si>
  <si>
    <t>Harish Thirunahari,Gajanan Hirde,Tomi Breeze,Vasudha,Sowmya,Arpit Narula,Navdeep Gupta,Vikram Singh</t>
  </si>
  <si>
    <t>Saatwik,Mubashir,Arup Datta,Amrut S,Kindle Customer,Rasheed,Amazon Customer,Akash Pradeep</t>
  </si>
  <si>
    <t>Yash,Amazon Customer,Nagababu,Krunal Patel,Omi Mayekar,Irfan Hussain,Arif,Harshit</t>
  </si>
  <si>
    <t>Jitu,Shan Raj,Brajmohan Gaur,Shiv,Shameer,Debasish Nayak,9618259608,Lazy Lion Ankur</t>
  </si>
  <si>
    <t>Sourav Das,Gishu,Bikkee Bakchi,David Gomes,Prasanth,Ck,Akhilesh Singh,Khushi</t>
  </si>
  <si>
    <t>Abhijit Mukherjee,Swetha Vijay,Soumya,Srinath,Sarvesh Yadav,Ashish Kumar,Zoic Healthcare,Amazon Customer</t>
  </si>
  <si>
    <t>Kalyan Matamarugu,Amazon Customer,Saju,Digbijoy Dutta,Amazon Customer,Amazon Customer,Praneeth,Shareef Ali</t>
  </si>
  <si>
    <t>Geeta,Amazon Customer,Melwin D'Mello,Aneesh Kambhampati,Placeholder,Alekhya,Amazon Customer,Naveen Kumar D J</t>
  </si>
  <si>
    <t>Chandrabose C,Parveen,Sid,*</t>
  </si>
  <si>
    <t>Love,Jaidev Singh Fojdar,Harikrishna,Bosepandiyan B,Meena,Ankit,Shailesh Singh,Vivek B P</t>
  </si>
  <si>
    <t>Bapuni,Rajesh Singh,Venkatesh,Rahim R,Sudheer,Neethu Akhil,Ganesh</t>
  </si>
  <si>
    <t>Shivakumar,Bijoy Debnath,Pallav Pathak,Ritesh Nishad,Dhanpal H.,Jash Shah,Pabindersingh,Pritam Paul</t>
  </si>
  <si>
    <t>Suvaraj D.,Rai Sahib,Kindle Customer,Vijay Kumar Sahu,Akshay Raj,Akshay Gupta,Ajit Kumar,Santosh</t>
  </si>
  <si>
    <t>Willgo Green,Chittibabu,Deepak Dhummansure,Amazon Customer,Praveen.R,Industrial Infra Tech,Aadi,Viswa</t>
  </si>
  <si>
    <t>Mahesh Savale,Sameer Mandal,Sree Ram Vasanthada,Pulak Ray,Abhishek Chauhan,Bsharat Ali,Vipin Gupta,Bunty S</t>
  </si>
  <si>
    <t>Pranjal,Mahavir,Aiyappa Nayaka,Bharat Gupta,Satyendra Kumar Gupta,Sumit,Priyankasingh,Sreekumar.P.S</t>
  </si>
  <si>
    <t>Ajay Kumar,Chetan Prakash,Nitin Wadhwa,Bharat Parmar,Mohammed H.,Adesh Kumar,R Sorout,Snrao</t>
  </si>
  <si>
    <t>Sparrsh Sharrma,Pradeep,Sandeep Sharma,N. S.,Amazon Customer,Monika,Kritika G.,Atul Kumar</t>
  </si>
  <si>
    <t>Aakaash Ramchandani,Ashok G.,Keyur Suthar,Harshal Balasaheb Bhise,Anand Srivastava,Deepak S,Customer,Mahantesh</t>
  </si>
  <si>
    <t>Wasim Mulla,Prithvi Krish,Chandra Shekar N S,Devi Sree Prasad,Mrudula,Vijay K.,Sanjeeta,Anu</t>
  </si>
  <si>
    <t>Jegadheesan,Ajay Kumar Balusu,Jyothis,Harkaran Singh,Rohit Verma,Rohit Bibwe,9436168244,Amazon Customer</t>
  </si>
  <si>
    <t>Uzair Drabu,Ravindra Sistu,Pranav Dhumal,Amresh Singh,Palash Gandhi,Verified Customer,Anudeepika Ankam,Karan</t>
  </si>
  <si>
    <t>Hemal Jani,Nitin Bhatti,Madhu,Arnab Kar,Daniel Charles,Ajit Parida,Annaveni Jyothi,Mohit Gouda</t>
  </si>
  <si>
    <t>Baiju.Ms,Preetirawat,Ajit,Ramakant Bairagi,Amazon Customer,Wilson Joseph Nadar,Amazon Customer,Channappa Balehosur</t>
  </si>
  <si>
    <t>Brg Goud,Vignesh,Venkureddy Remala,Sacchidanand Pant,Sivani,Johnson Kachhap,Misha,Sandy</t>
  </si>
  <si>
    <t>Manikantan V,Murali Subramanian,Amazon Customer,Manjunathan A,Prabuddha Bhattacharya,Highly Critical,Amazon Customer,Fabs</t>
  </si>
  <si>
    <t>Mathew Jose,Ks,Karthik,Kr Vijay Vir Singh,Ajay Kumar Maurya,Gaurav Thakur,Sbv,Kapil</t>
  </si>
  <si>
    <t>Naveen..Navee,Tenzing Nawang,Anu,Harie,Dena,Anant Rao Kandikuppa,Ajinkya Hingne,Santosh Kumar Gupta</t>
  </si>
  <si>
    <t>Muniyandi. D,Rathod Ganesh.,Pankaj,Arulkumar M,S Anil Babu,Srinivassan,Recardo,Suresh Waghmare</t>
  </si>
  <si>
    <t>Partha S.,Arvind,Blueraytech,Syed Umar Farooq,Pritam,Hriday Gohel,Gulab Yadav,Nitin Jena</t>
  </si>
  <si>
    <t>Esampalli Anudeep,Pooja Purohit,Gaurav Singh,Rajiv Abhyankar,Thiru,Akshay Rajendra Kothawade,Kb Raju,Venudevishetti</t>
  </si>
  <si>
    <t>Sony Soniyal,Anshul Gupta,Ajit Paragond,S.Neelakandan,Amazon Customer,Sourish Saha,Amareswara Rao,Sandeep Chauhan</t>
  </si>
  <si>
    <t>Amazon Customer,Chhaya Singh,Ankit Bisen,Amazon Customer,Rajesh Raj,Krishna Upadhyay,Ajay P.,Lusang K</t>
  </si>
  <si>
    <t>Mohammed Auquib Hussain A,Yashwantrao Chavan,Jesna J.,Saurabh Jaybhaye,Yash Patodi,Maaz Shaikh,Amazon Customer,Suraj S.</t>
  </si>
  <si>
    <t>Amazon Customer,Rampratap Singh,Arjun Vaidya,Apurav,Mahesh Kancharana,Val Coutinho,Pravin Bhati,Nalla Srinivas Reddy</t>
  </si>
  <si>
    <t>Manoj S.,Placeholder,Vanchinathan G,Vicky Dhruw,Gandham Gopi,Harmeet,Lakshmireddy P,Ajinkya Pathak</t>
  </si>
  <si>
    <t>Venkatesh Kg,Raghuram,Yogesh,Manan Parmar,Nikunj .R. Kukadiya,Shivansh Sharma,Kapil Nimker,Suriya</t>
  </si>
  <si>
    <t>Yogita Ratre,Arun K.,Amol Basutkar,Janarthanan,Naman,Keshav Chelmeti,Hritik Jain,Jatin Shah</t>
  </si>
  <si>
    <t>Av,Mathan Kumar,Amol Manjrekar,Suraj_Nirmalkar,Asif Ansari,Jugalkishor Yadav,Chinmayee Ninawe,Samba Shiva</t>
  </si>
  <si>
    <t>Mahesh Paryani,Tejas Panchal,Subhash,Kushagra Saxena,Masthan,Dipak Sutrdhar,Nitin,Pushkraj_4_Ever</t>
  </si>
  <si>
    <t>Vaishnavi,Rahul Meja,Talo Mosuom,Subodh Kumar,Sayan Bhowmick,Mayank Singh Solanki,Nagendran,Kiran Garud</t>
  </si>
  <si>
    <t>Asr,Amazon User,Rama Rao,Vinay,Aniket,Naga Shankar.K,Pawan K.,Ravi</t>
  </si>
  <si>
    <t>Prashant,Sumesh Sundararajan,Vijay Baitha,S.K Nahak,Vikram Kumar,Manish,Jm,Amit Nayak</t>
  </si>
  <si>
    <t>Sumit Nath,Aneesh Mohan,Yogesh Badekar,Manisha,Nishtha Goel,Sanjay,Rajinder Singh,Priyanka Chowdhury</t>
  </si>
  <si>
    <t>Virender Malhotra,Vikas Kabra,Das,Naveen,Amazon Customer,Adv. Manish Kotwani,Vinod Jadhao,Priti Tijare</t>
  </si>
  <si>
    <t>Prasad Pavithran,Mahesh Chandra K M,Pannalal Singroli,Vinod Thonti,Mayank Dunkwal,Swarn,Rekha H Gohil,Vaibhav Sharma</t>
  </si>
  <si>
    <t>Sunny J.,Praveen Pavitrhran,Nitesh,Yadav,Vansh Gurjar,Krishna,Pantiphun Gonmei,Santosh Panhale</t>
  </si>
  <si>
    <t>Vishnu Vp,P S Agarwal,Rajesh Kumar,Rama,Vaibhav Saxena,Venu Singani,V Arumugaperumal,Haribol ‚Ù§</t>
  </si>
  <si>
    <t>Suleman Saifi,Nidhin Nair,Rahul Mehra,Uroosa Sayed,Asish Sahu,Ayush T.,Yamuna Y,Basavaraj</t>
  </si>
  <si>
    <t>Mahantesh,Gaurav Chaubey,Uma Vijay,Asif Ikbal,Lomish Kumar,Kavya Singh,Sagar Mahata,Meherunnesha Sarkar</t>
  </si>
  <si>
    <t>Rakesh Roshan,Kani,Amazon Customer,Amazon Customer,Cheekoti Rameshwara Murthy,Mbs Gold Jewellers,Durvesh Sawant,Wilson Rodrigues</t>
  </si>
  <si>
    <t>Tarun Kumar,Mahesh Radheshyam Tawari,Blackspade,Manoj Kumar,Kartik Sharma,Placeholder,Arun,Yuvashree</t>
  </si>
  <si>
    <t>Topchi,Laiju,Taral,R.Vijay Kumar,Madhurima Dutta,Amazon Customer,Devender,Abhishek Nigam</t>
  </si>
  <si>
    <t>Debanshu Saha,Dhineshkumar,Amazon Customer,Amazon Customer,Raghu,Ramesh Boratkar,Varsha Diwakar,Sangram Singh</t>
  </si>
  <si>
    <t>Harsh Saxena,Rishi Kashyap,Ajay,Amazon Customer,Abhishek,Devi Guru Prasad,Mahesh Madhukar Sardeshmukh,Sridhar</t>
  </si>
  <si>
    <t>Atulya Sinha,Sujayz‚Ñ¢Ô∏È‚Òëô∏È</t>
  </si>
  <si>
    <t>Satheesh Kadiam,Pritom Chakraborty,Vishwa,Simranpreet Singh,Saptarshi,Amazon Customer,D.Raghul,Dharmendra Kumar</t>
  </si>
  <si>
    <t>Deepankar G.,Babu Singh Rathore,Liton Das,Biswajit Udayabhanu,Anil P.,Anoop Sharma,Rameshwar Singh Rathore,Palash Santra</t>
  </si>
  <si>
    <t>Amazon Customer,Soham Dere,Amazon Customer,Kumar Raja D,Gopal Kumar,Chandra Kant,Nijamuddin Kuraisi,Shankar</t>
  </si>
  <si>
    <t>Roshan Renji Cherian,Sivavaraprasadpv,Kranthi,A K Bindhani,Pravesh,Subrat,Max,Jawagar T</t>
  </si>
  <si>
    <t>Vineet,Shreyas,Amazon Customer,Shaurya,Kartik Yadav</t>
  </si>
  <si>
    <t>Sanjay G.,Vinay Bucha,Amazon Customer,Arun,Rohit,Aasim Ansari,Aniruddha Joshi,Rekhabai Bhoi</t>
  </si>
  <si>
    <t>Siddharth Patnaik,Dr Sunilkumar H,Krishna,K. S. Rao,Vinayp,Indhu,Jogi,Drishti Vashisth Gupta</t>
  </si>
  <si>
    <t>Amit Kumar Singh,Rajendra,Paramhans Jiddanand,Vijay Shanker,Vicky,Aslam T.,Sandeep Singh,Bravo!!</t>
  </si>
  <si>
    <t>Anurag,Ravinder Racherla,Tamojit Maji,Barhoo Prasad Chaurasia,SrinuÜòé,Aryan Rawat,Archiefreud,Amazon Customer</t>
  </si>
  <si>
    <t>Shyam,Tushar,Vahida,Kapil Chaudhary,Kritish Ganguly,Sarfaraaz Ahmad,Deep,John</t>
  </si>
  <si>
    <t>Chandra.G,Shan Mohd,Suvajit Thakura,Radhe,Jyoti,Amazon Customer,Kajal Kiran,Arun</t>
  </si>
  <si>
    <t>Akash V.,Sanket Virkar,Ashwin Sindhu,Ajithkumar M,Mano,Rajan Kumar,Reshma Chandwani,Sdayal</t>
  </si>
  <si>
    <t>Sankalpa Chakma,Prachi Sharma,Manoj Kumar,Sunitha,Sonu Bharti,Dsdewat,Asif Awaara,Arpita Pal</t>
  </si>
  <si>
    <t>Andy,Deepak Karki,B J Shiva Shankar,Shakil A.,Vikas Jeughale,Priti Raut,Vikas,Amit T.</t>
  </si>
  <si>
    <t>Soumendra Pattanayak,Kumar.Katukuri,Rajulapati Maruthi Vara Prasad Rao,Souvik,Mahendran G,It'S Me Swaraj ...,Vijay Prajapati,Dewang</t>
  </si>
  <si>
    <t>Pawhnai,Santosh Kumar,Dhruv Shah,Rajeev K.,Dev Agarwal,Vishal Khokhar,Sreehari,Subash Panda</t>
  </si>
  <si>
    <t>Bhathresh,Rohit Bhambhani,Amazon Customer,Naveen G.,Yash,Ravi Prakash Jha,Abakash Nayak,Anil</t>
  </si>
  <si>
    <t>Syed Musaddiq Shazeb,Amazon Customer,Khushi Singh,Mayur Pradhanadhan.,Anonymous,Sujeet Chandra Patel,Aaryan,Chirojit</t>
  </si>
  <si>
    <t>Chinmoy Saikia,Zuber Mutvalli,Partha,Bangre M,Arjun Roy,Dilip,Praneet Arora,Niraj Jain</t>
  </si>
  <si>
    <t>Diamond Heart,Amazon Customer,Pritish Biswas,Sriram Ramanathan,Srinivasan Subramanian,Zubair,Amazon Customer,Amit Chotrani</t>
  </si>
  <si>
    <t>Isfahan A,Anurag,Bhushan,Siddhesh Yadab,Rakesh,Sai,V S Gupteswar Rao,Amazon Customer</t>
  </si>
  <si>
    <t>Dinesh Kumar,Saurabh,Bidesh Patra,Prateek H,Shreyansh Kapadia,Vinayak Joshi,Zarafatima</t>
  </si>
  <si>
    <t>Rohan Kumar Gupta,Harshal Jadhav,Banishree B.,Amrut K.,Surajit,Rahul,Vishal,Jai Kumar</t>
  </si>
  <si>
    <t>Ramkisan,Pawan Kumar Yadav,Nikhil,Drew Arsenic,Nisar,Kanishk,Amazon Customer,Kulveer Singh</t>
  </si>
  <si>
    <t>Chyanika,Suprit Sagar,Jindal,Kiran Kumar,K. Prasanthkumar,Joney Aheibam,Anand,Baby</t>
  </si>
  <si>
    <t>Vikrant,Ganesh Gholap,‚Ö° Pushpendra Singh Patel ‚Ö°,Gaurav,Sumegh,Jigar,Dhruba Jyoti Das,Anjeela</t>
  </si>
  <si>
    <t>Archit,Arjun Sen,Divya Devkar,User,Vaishnavi Sonker,Santhosh,Sai Raj,Mohammed.Afsar</t>
  </si>
  <si>
    <t>Dongay Rajasekhar Panda,Harshit Rajoriya,Shekar,Steve F.,Daipayan Mondal,Amazon Customer,Naveen Reddy,Prabhat Singh</t>
  </si>
  <si>
    <t>Velir,Dileep Venigalla,Chakrapani P,Kuldip Teli,Shanky,Rama,Saurabh Srivastava,Vineeth G</t>
  </si>
  <si>
    <t>Meghnad,Partha Dey,Jaidev Choudhary,Mayank Singh,Jenez,Chetan Kamerkar,Gangadhar</t>
  </si>
  <si>
    <t>Samar Kumar Das,Jamshed,Jitendra Prajapati,Om Parkash Gagneja,Pavitra S,Dona Sreekumar,Souryajit Swain,Shreevathsa Nc</t>
  </si>
  <si>
    <t>Paul,Amazon Customer,Atif,Amazon Customer,Aishwarya,Deep,Amazon Customer,Amazon Customer</t>
  </si>
  <si>
    <t>Santosh Verma,Saravanan,Dr Sandeep Rana,Bal Singh,Ashokrajan,Anirudh,Nil,Mage</t>
  </si>
  <si>
    <t>Ajit Kumar Rai,Chetan Tandel,Tanankirambabu,Mohammed Amaan,Ashish Bajaj,Sumit Kujur,Yajnesh,Raj Kishor Singh</t>
  </si>
  <si>
    <t>Tanu,Thennarasu,Gatij Saini,Uday,Rohit,Akshat Sharma,Pramod B.,Deepank Sonwal</t>
  </si>
  <si>
    <t>Sethu Madhav,Prajwala,Amazon Customer,Manikandan,Abdul Kadhar,Anil Verma,Mahesh Kumar,Satbir Singh</t>
  </si>
  <si>
    <t>Aditya Jha,Aman Dhiman,Ramlal Khadav,Jagan,Meherunnesha Sarkar,Karthikeyan.T,Amazon Customer,B Suersh</t>
  </si>
  <si>
    <t>Abdul Moiz,Rupesh Patil,Devashis,Amruth Ramesh,Alok Nath,Santosh Bharathan,Hemant W,Abner F.</t>
  </si>
  <si>
    <t>Ankita Dwivedi,Malathi Alunkar,Shubham‚Ôé,Oishi Basak,Dhananjay Sevalkar,User,Manohar Salave,Kareti Naveen</t>
  </si>
  <si>
    <t>Thukkaram,Vishnu,Vyshnav G Nair,Vijaya Lakshmi,Dileepkumar,Ajay Kumar,Amit Sahu,Amazon Customer</t>
  </si>
  <si>
    <t>Sarangam Guru Prasad,Aniruddha Mahamuni,Naresh Kumar,Meet Rana,Anoopranta,Rushikesh T Warade.,Priyesh,Sushil</t>
  </si>
  <si>
    <t>Suhail Kazmi,Shivam Kagda,R.Srinivasaraghavan,Nitil Kumar/Sumit Kumar Maurya,Mohammed S.,Rupesh,Iswar Prasad Kar,Giribabu</t>
  </si>
  <si>
    <t>Rajasekhar,Dimpal,Rajat Kumar,Akanksha,Noone,Hemavaraprasad,Sachin Katyal,Bunga Dinesh</t>
  </si>
  <si>
    <t>Vk,Siddhi Prabhudesai,Prashant Nair,Srihare,Nikhil Upadhyay,Rohit,Harry Thakur,Deepak Ojha</t>
  </si>
  <si>
    <t>Ishwar Singh Sankhla,Sai K.,Prathmesh Acharekar,T-Y,Jasmin Gosrani,Pankaj,Mahesh,Muzafar</t>
  </si>
  <si>
    <t>Jeeshan,Siddhant,Amaan Shaikh,Nishant Bhandari,Jagdeep,Shrek'O,Goutham,Subhadeep Ghosh</t>
  </si>
  <si>
    <t>App,Dr. Rinchin,Priyanka Devaraj,Yasinlove,Anand Patel,Bhaskar,Muhammad Alau Din,Mantu Kumar Sahoo</t>
  </si>
  <si>
    <t>Anurag,Nirmal Singh,Vikas Keshavrao Vanave,K. Sarath,Abid Hossain,Mahesh Kumar,Amazon Customer,Vinay Kumar Sadhula</t>
  </si>
  <si>
    <t>Ranit Barman,Ravi Singh,Karan Rai,Amazon Customer,Saurabh,Jayesh,Amol Kale,Sankar Prasad Dutta</t>
  </si>
  <si>
    <t>Prabhat Chaudhary,Anil Kumar.M,Prateek,Nilkanth,Amazoncustomer99,Harjot Shah Singh,Advisor,Nitin Pahwa</t>
  </si>
  <si>
    <t>Sweta B.,Yugantika,Amazon Customer,Anindita Dhar,Hari,G Manohar Reddy,Shubham Gandhi,Satyam Kumar</t>
  </si>
  <si>
    <t>Anirban,Abhi Khaire,Sachin,Tanisha Bhoir,Jitendra Vishwakarma,Archana,Nilesh,Ajay</t>
  </si>
  <si>
    <t>Jagdish,Gore Sampat,Amazon Customer,Shivsingh Saini,Shanti Lal Tailor,Vansh Sharma,Abhay Tyagi,Vishal Kapdi</t>
  </si>
  <si>
    <t>Sneha Suyal,Maheswaran,Vamsi Mohan,Ck,Arya,Nisha,Csk_Official,Hiba</t>
  </si>
  <si>
    <t>Rajan Raju,Ajay K.,Neki Bijarnia,Sahil Gupta,Sarlongki Ingti,Himanshu,Aaman Bhat,Girish</t>
  </si>
  <si>
    <t>Santosh Kumar,Prateek Jain,Shubham,Ahsan Shaikh,Munish Waran,Lalitaroat060682@Gmail.Co,Nancy Arulraj,Nevil Gandhi</t>
  </si>
  <si>
    <t>Anusaya Kar,Sathish,Sohrab Raj,Praveen,Sandip Ghosh,Ashutosh Suryavanshi,Bhupesh,Hardik</t>
  </si>
  <si>
    <t>Unknown,Krishna Prasad Vl,Sagar Bhalerao,Mustafa,Parminder,Apoorva,Mathivanan,Kindle Customer</t>
  </si>
  <si>
    <t>Dhruvi,Sujal Negi,Nagarajan,Sreenath,Placeholder,Waseemakram,Shivi,Adnan Malik</t>
  </si>
  <si>
    <t>Kindle Customer,Arun Kalkunte,Amit Kumar,Dhanush,Shiva Sai,Moumita Bhanja,Nagaraj S H,Maneesh Mathew</t>
  </si>
  <si>
    <t>Pts,Jitesh Patil,Manoj,Ab,Badri Prashanth,Vijayakumar,Sanjocherian,Sundeep Chebrolu</t>
  </si>
  <si>
    <t>Ajit Srivastava,Praosv,Rushab,Madhurima Dutta,Nilesh Suthar,Amazon Customer,Amit L.,Rakesh Gupta</t>
  </si>
  <si>
    <t>Gojo Satoru,Noorul Rilwan,Hrithik,Satyanarayana,Tanishq,Debasish Saha,Anu Manoj,Prasad</t>
  </si>
  <si>
    <t>Kranti Telgote,Sandeep Shriyan,Dipsundar Majhi,Rahul Nandwana,Swetapadma Panda,Ashish,Manroop S.,Sharan Yeddula</t>
  </si>
  <si>
    <t>Kapil Kumar,Rajendra K Jadhav,Nazaf Beg,Jose Febin,Suresh Gaur,Rinku Barota,Jagdish Joshi,8826277722</t>
  </si>
  <si>
    <t>Amazon Customer,Abhinay Kanth D M,Himanshu,Aadi Raj Uthup,Gaurav,Kiran Das,Santosh Bakare,Suman Sharma</t>
  </si>
  <si>
    <t>Mukul Ghosalkar,R. V,Deepak Kumar,Nikhil Dalvi,Himanshu Joshiyara,Akanksha Srivastava,Amazon Customer,Sathees</t>
  </si>
  <si>
    <t>Vishal Shah,Sameer,Joshilla P.,Sunil Govind Jawale,Pawan Kumar,C.Rajeshkannan,Manisha Tyagi,Wizzy</t>
  </si>
  <si>
    <t>Amazon Customer,Dheeraj,Smd Fayaz,M.Suneetha,Ameer A.,Manoj Kelwade,Milind,Shivraj P.</t>
  </si>
  <si>
    <t>Syed Shabeena,Faizalmalek,Varun Nair,Chetan,Lattaben Parikh,Amazon Customer,Simran,Majid Khan</t>
  </si>
  <si>
    <t>Bristidev Burman,P Venkatesh,D.Dutta,Swapnil Patil,Abhay Singh,Rohit,Manikanta,D Manjunathan</t>
  </si>
  <si>
    <t>Kirti Sardana,Daactr,Shubh,Mayank K.,Vijay,Saakshi Pratishruti,Amazon Customer,Ankit</t>
  </si>
  <si>
    <t>Dhruvi,Sujal Negi,Hussain Khan Pattan,Nagarajan,Sreenath,Placeholder,Waseemakram,Shivi</t>
  </si>
  <si>
    <t>Sean M.,Medha Garg,Deepan Chakravarthi R,Hariharan M,Amazon Customer,Iq,Tessy George,Aman Rizvi</t>
  </si>
  <si>
    <t>Arijit Mishra,Mohammed Jahangir,Pranav,Shankar,Abiram,Thirumaran,Purti,Antony93</t>
  </si>
  <si>
    <t>Amazon Customer,Gopikrishnan,S.Md Riyas,Suhail Khan,Vivek Kumar,Subba Rao,Sumedh,Mk</t>
  </si>
  <si>
    <t>Prashant,Ranjan S.,Trx,Misika,Sourabh Chatterjee,Parth,Basnayee,Dr Jerrish A Jose</t>
  </si>
  <si>
    <t>Sheetal,Dada,Tanmay,Bala Chalapathi,Hamid,Mohamed Ismail,Rohit,Chandni Verma</t>
  </si>
  <si>
    <t>Bipul S.,Nigen Das,Ranjit N,Placeholder,Yogesh Kumar,Anirban Ganguly,Patan,Abhijeet Padave</t>
  </si>
  <si>
    <t>Saunak,Raja Pandian,Shanky,Bhabagrahi Panda,Mj,Soham B.,Marion Noble,J. M. V</t>
  </si>
  <si>
    <t>Rajkumar,Amazon Customer,Kamal,Nishan Singha Roy,Mehul Solanki,Rajesh,Mahendran,Sundar</t>
  </si>
  <si>
    <t>Shiv,Pankaj Bhatt,Dipanshu Kr Biswas,Jeet Jangam,Ekta,Subhabrata Paul,Anurag Kumar,Manish B.</t>
  </si>
  <si>
    <t>Sagar,Shreyas,Arjun Thomas,Sachin Yadav,Karthikeya Reddy,Raja,Anku Kumar,Sagar Kate</t>
  </si>
  <si>
    <t>Manoj Nagabhairu,Mohammed Kabeer,Umar_ _Mohammad,Sam Chauhan,Tyson D'Costa,Nevith Gowda,Satyanarayana,Abhishek K V</t>
  </si>
  <si>
    <t>Vishal Bhardwaj,Parvathi M.K,Swaraj,Simi</t>
  </si>
  <si>
    <t>Shyam,Tom,Rajneesh Kumar,Bhagaban Badatiya,Eps,Devaraj,Manan Dani,Amazon Customer</t>
  </si>
  <si>
    <t>Gourab Kumar Patro,Amazon Customer,Tuhina Mamotaz,Jeevesh Parag,Sujata Deva,Subham Dey,Mehar Bano,Gautam Ghorawat</t>
  </si>
  <si>
    <t>Krishna S Mohan,Jatin Patel,Izhar Aazmi,Thambusamy,Uttam Saha,Shaiksha Vallii,Sandy,Godfrey Mathais</t>
  </si>
  <si>
    <t>Ashish Kumar,Safeer Shamsudeen,Sj,Aveek K. Upadhyay,Arghya Roy,Harshil,Udaya Kiran Mutnuru,Rahularavind</t>
  </si>
  <si>
    <t>Dk Yadav,Mukesh Kumar Verma,Vishnu,Shaikh Shahalam,Sushilkumar Dubey,Roshan Narendra Raut,Deepak Thakur,Aappashaeb Barsale</t>
  </si>
  <si>
    <t>Jigar Panchal,Noor Mohammad,Vikash R.,Hari,Muscledark,A.Misra,Alagesh S,Jerry</t>
  </si>
  <si>
    <t>Placeholder,Qazi A.,Kriinaa,Manivannan,Santosh Kapoor,Srinivas,Nidhi,Anshuma</t>
  </si>
  <si>
    <t>Ram K,Ankush,Viswanathan,Sanchita Mandal,Malhotra A.,Roy,Ravi Verma,Pravi Gupta</t>
  </si>
  <si>
    <t>Richard,Venkatesan,Shakeel Ahmad,Mohd Kaif,Sakshi Jolly,Nitin Agarwal,Nadini,Rolan B.</t>
  </si>
  <si>
    <t>Gourav Choudhrani,Mustak Ali,Amit,Pankaj Solanki,Yemcee1954,Shekh Ismail,Mukta,Penchalbabu</t>
  </si>
  <si>
    <t>Rajesh Martis,Priyanka Gowda,Velmurugan,Nitin,Sowdesh K.,Kumar,Vinod Kumar,Jayan Menon</t>
  </si>
  <si>
    <t>Shaan Bishwas,Anirvan Kule,Tannu Mahanand,Sunil Sharma,Anuja Lad,Sankar Agarwal,Amazon Customer,Jophin Joseph</t>
  </si>
  <si>
    <t>Shanti Devi,Amol B,Shamsher Alam,Ravi Shankar Sharma,Monesh,Mohammed Junaid,Akshay,Sachin Singri</t>
  </si>
  <si>
    <t>Rajat,Ashray Tyagi,Ritesh,Ramesh Babu K,Astroqueen,Vishal Salian,Doctor,Raj Y.</t>
  </si>
  <si>
    <t>Mihir Deshpande,Sejal Ghuge,Sm,Pavan,Mallikarjun Patil,Sm,Vigneshvikiy,Payal</t>
  </si>
  <si>
    <t>N. Lalhunchhungi,Ramakhilavan,Narender,Kotteeswaran K,Gaurav Chauhan,Rajesh,Ullas,Vetri</t>
  </si>
  <si>
    <t>Sudhir Kumar Saxena,Ashay Arun Sawant,Sahin,Thulasiraman,Rubel,Kuldeep,Jaswinder Ali,Akhil Thukral</t>
  </si>
  <si>
    <t>Vivek Vinod,Robin Mohanty,Sadique A.,Harsh,Rajat,Jay,Janardhanam,Hrishikesh</t>
  </si>
  <si>
    <t>Debasish Bhukta,Swastik Suman Sahu,Immort4L,N,Sb,Sitaram,Suprith,Faibi India</t>
  </si>
  <si>
    <t>Mohammed Suhail,Gvr</t>
  </si>
  <si>
    <t>Sujili V,Paras Jain,Shailendra,Supreeth Achar,Anthony S.,Suman Sen,Wellwisher,Richa</t>
  </si>
  <si>
    <t>Premal H. Shah,Amol Sangolkar,Abhishek Bairagi,Somu,Bernard Rocha,Ram,Naman Kumar,Amazon Customer</t>
  </si>
  <si>
    <t>Prabhanjan,Chittiprolu Ramya,Litu Prasada Mahanty</t>
  </si>
  <si>
    <t>Harshwardhan Shinde,Amit,Aamtech2,Apurv G.,Ram Gopal,Prime Customer,Rajiv,Deepesh Singh</t>
  </si>
  <si>
    <t>Neeraj Kumar,Deergha Arora,Krishnadevsinh S Gohil,T.Y.W...,Kapil Soni,Devi Dan Singh,Rupesh Chaundkar,Aniket</t>
  </si>
  <si>
    <t>Suresh Jaat,Mahesh E,Amaz Vivid Buyer,Vinoth Kumar,Vishal Trivedi,Ravi Shanker,Kirubanand,Suman Kumar Das</t>
  </si>
  <si>
    <t>Narsatya,Jose Amicattu,Amazon Customer,Amazon Customer,Vignesh Elango,Dheeraj Jha,Asfal A.,Liyaqat Ali Diwan</t>
  </si>
  <si>
    <t>Ak,Jitesh,Anil,Umpo,G'Das Enterprises,Neetu,Vaibhav Adsul,Alok</t>
  </si>
  <si>
    <t>Anindya,Jacob Angami,Dillip</t>
  </si>
  <si>
    <t>Rajiv D.,Antony Gruz,Ajay,Praveen Kumar,Sujoy Paul,Amazon Customer,Sanjeet Tudu,Kartik Pandey</t>
  </si>
  <si>
    <t>Anand,Aditya,Shiva,Saleem Kumar,A Sinha,Arghya Roy,Mohsin,Shashank S Tambe</t>
  </si>
  <si>
    <t>Udayakumar R.,Samson Sirla,Nitish Varshney,Bhuvana,Kaaju,Rakesh A.,Priti Sahu,Sumitha</t>
  </si>
  <si>
    <t>Anindya,Aditya Mondkar,Pawan Sharma,Vivek Prakash Nakkeeran,Nishant Mridha,Rajlaxmi,Babanna,Satish Golani</t>
  </si>
  <si>
    <t>Amazon Customer,Tamanna K,P Janarthan,Ram Sai,Deema Khuraana,Shubu,Kamal Kumar,Gopinadh.P</t>
  </si>
  <si>
    <t>Punyabrata Mondal,Ruma Pal,Alam,Shaikh Raziya Irfan,Panmei,Sharad Pathak,A.Basheer,Amazon Customer</t>
  </si>
  <si>
    <t>G D Pukale,Km,Sudip Kundu,Venkatesh,Shaik John Saida,Ramgopal Sharma,Abhishek Chaudhary,Rohit</t>
  </si>
  <si>
    <t>Lakshmi Narayana Hanumanthu,Shahrukh Shaikh,Satka,Santosh Ladkekar,Gvs G.,K.Sudhaakar Reddy,Manikandan,Amazon Customer</t>
  </si>
  <si>
    <t>Deepanshu Saini,Sunil S.,Aman,Aakash,Sushil Kumar,Anil Lokal,Furqana Angolkar,Shivam Bharti</t>
  </si>
  <si>
    <t>Pooja,Prashant,Kartikey Singh,Sailendra Yadav,Shrinivas Jawalkar,Shyam,Girishkumarlanka,Nidhi</t>
  </si>
  <si>
    <t>Happy Customer,Screcko,Alka Agrawal,Madhu,Udit Jain,Vasuki,Shivansh Rajput,Karthik</t>
  </si>
  <si>
    <t>Varun,Ankit Maurya,Ganesh T V,Ravi,Amazon Customer,Vijayaraj N.,Amit Chavan,Hkpatel</t>
  </si>
  <si>
    <t>Shridhan Varadkar,Mahalingam,Rajender Eslavath,Pradeep Yadav,Saravanan,Divyansh,Maninder S.,Rahman</t>
  </si>
  <si>
    <t>Sandip Roy,Neelakantam Varsha,Rohit S. Rathore,Salman Siddiqi,Anil Kintali,Vivek,Vishal S.,Supriya Patra</t>
  </si>
  <si>
    <t>Ardkn,An Interested Customer,Kiran Kumar,Jaya,Aditya Tapase,Aniket,Noor,Rohit Shariya</t>
  </si>
  <si>
    <t>Minhaj Mohd,Amazon Customer,Placeholder,Ismat Parveen,Animesh,Subham,Hanmandla Raju,Vishal Charikar</t>
  </si>
  <si>
    <t>Sameer Patil,Ashish S.,Harshal Kothari,Govinda,Arjun Ram,Amazon Customer,Swapnil,Sk Sahanur Ali</t>
  </si>
  <si>
    <t>Gopinathan,Punaram Chutia,Amazon Customer,Sreejith R B,S.S.Sohi,Gs7,Manish Liya,Anna</t>
  </si>
  <si>
    <t>Gatij Saini,Biswajit Kundu,Altaf Khan,Agam Saran,Dinesh Jain,Isha Singhal,Nilofar Adeni,Ramkumar Dharra</t>
  </si>
  <si>
    <t>Amit Shrivastava,Sikandar Kunar,Install Into Pc,Sourabh,Prakash,Arjun Ak,Surendra Sawant,Subrahmanya Udupa</t>
  </si>
  <si>
    <t>Sameer,Dwarakesh Arshu,Arjun Kumar Ravi,Mathew K,Amazon Customer,User,Venkat,Priyanka Deshmukh</t>
  </si>
  <si>
    <t>Clifford Francis,Paras S.,Aditya Pandey,Abhinav Mukherjee,Abhilash S.,Mks,Pradheenadoll@ G.,Parth Vishnubhai Parmar</t>
  </si>
  <si>
    <t>Pallavi Varur,Amitasap,Pradeep,Karma,Jaswantsingh,Suhasini Muppidi,Atesham,Arun Kumar</t>
  </si>
  <si>
    <t>Ic,Neetu Singh,Prasenjit Jana,Dangar Ramaben Karshanbhai,Kushal,M.Pradhan,Naresh,Anurag Gupta</t>
  </si>
  <si>
    <t>Wilson Patel,Sneha M,Karthikeyan G,Karnal Kumar,Deepak Rathod,Kumar Satyam,Arun Sharma,Placeholder</t>
  </si>
  <si>
    <t>Hardik A.,Jayanth,Huq Enterprises,E.C.George,Prince Of World,Vishwanath Pratap Yadav,Gurumoorthi,Himanshu Joshiyara</t>
  </si>
  <si>
    <t>Mananveer Singh,Lavanya.G,Ananta Bhaskar Somawanshi,Jyothi. N,Jaikrit,Govind Prajapati,Amazon Customer,Ramanjaneyulu</t>
  </si>
  <si>
    <t>Ruman,Deep,Jatin Sawhney,Nehru,P R Vedprakash,Leo Selvarathinam,Adil,Ashish Srinivas</t>
  </si>
  <si>
    <t>Akash Kumar,Anil Kumar,Saijayanth,Rajib A.,Vinit Sarin,Ravinder Gautom,Yogesh Karel,Manish Kumar</t>
  </si>
  <si>
    <t>Vajrala S.,Goutham.G.A.,Abhishek Kumar Sharma,Goutam,Bheemanna,Jose V J,Pratik Kumar (Sinu),Cherukusureshreddy</t>
  </si>
  <si>
    <t>Amazon Customer,Sanu Menon,Shyam,Anas P V,Amis,Joga Sampath Kumar,Mayur Tangsale,Gandharva Purohit</t>
  </si>
  <si>
    <t>Tanu,Thennarasu,Uday,Rohit,Akshat Sharma,Pramod B.,Deepank Sonwal,Gatij Saini</t>
  </si>
  <si>
    <t>A. Dubey,Anandmohan,Prem,Daanish Daaivik,A,Amazon Customer,Jitendra Padhi,Kritkalp</t>
  </si>
  <si>
    <t>Devendra,Tilak C.,Krishnakanth,Nisha,Amazon Customer,Sweet Kp,Ahmed Ziyad,Aniruddha M.</t>
  </si>
  <si>
    <t>Selva Sibi,Apparao Yarra,Priyanshu Jha,Ashish Patel,Karthickraj,Amazon Customer,Muzammil Parkar,Unknown</t>
  </si>
  <si>
    <t>Brijesh Kamani,Venkatesh.R,Saidur Rahaman,Amandeep Singh,Rakshith A Gowda,Jeet Darade,Prathap Thavan,Dhinesh Sridhar</t>
  </si>
  <si>
    <t>Kevin Nathan S,Subha,Jatin Raikwar,Sarvesh Yadav,Nilesh Chavhan,Shivam,Pawan Kumar,Minal</t>
  </si>
  <si>
    <t>Gopinadh.P,Bandaru Saidulu,S.Sankaranarayana Iyer,Suneel,Yogesh Kumar Verma,Vipul Gupta,Amazon Customer,Sagar</t>
  </si>
  <si>
    <t>Vivek,Anas Ca,Trivendram Pal,Arun Kumar G,Mohammad Khalid,Hari Kiran M,Vishwajeet Kharade,Nehal Jain</t>
  </si>
  <si>
    <t>Manish,Tanveer Sayed,Sadhan Kumar,Prateek Jain,Arun Teja Ganji,Selvaram,Bharat Bhat,Kc M.</t>
  </si>
  <si>
    <t>Dhiraj Bansal,Shaikh Mahammad Ali,Shreyash Patil,Customer,Gagan Bv,Unboxing Video By Abananeez,Anshuman,Uday</t>
  </si>
  <si>
    <t>Muhamad S.,Aruna V,Ankush Jindal,Sj,Ronak,Devesh Bhargava,Lokesh Kashyap,Suraj Rajpoot</t>
  </si>
  <si>
    <t>Dhirendar,Chris Fernandes,Dhritiman Roy,Atesham,Biswaboka,Amazon Customer,Amazon Customer,Amazon Customer</t>
  </si>
  <si>
    <t>V.W.,Nitin Desai,Amazon Customer,Kaushallya Devi,Aniket Hagawane,Monu,Vaibhav Pathak,Abhishek Paderiya</t>
  </si>
  <si>
    <t>Mukesh Maurya,Gyan Dixit,Sunil C,Ddp,Swapnil G.,Adriel Shony Rappai,Lokesh Kumar,Vikas Goyal</t>
  </si>
  <si>
    <t>Jojo Dominic,Anshi Tiwari,Rickz,Mehbub Alam,Joban,Ambika N,Sht Gamer,Amit Singh</t>
  </si>
  <si>
    <t>Avnish Kshirsagar,Vivek Kumar,Ch.Mahesh Sai Kumar,Sornnaluxmi,Sajith Saji,Milan Gelani,Vishwanath Agarwal,Trendzer India</t>
  </si>
  <si>
    <t>Reetu Solanki,Amazon_User,Anis,Karun,Chandrajit Poria,Viswanthamazon,Prabhakaran Ramu,Biplab Bose</t>
  </si>
  <si>
    <t>Shraddha,Ravibaskar,Pramod,Amazon Customer,Amazon Customer,Amazon Customer,Sumit Pant,Yashasvi</t>
  </si>
  <si>
    <t>Pratyush,Karan G.,Aditya Kamble,Akshay M.,Sunanio13,Anupam,Jitendra Rajput,Kishore Tholana</t>
  </si>
  <si>
    <t>Ananthu,Dheeraj Krishnan,Rani D.,Nasim,Anupma Goswami,Relesh Dewangan,Aadarsh,Shubham Band</t>
  </si>
  <si>
    <t>Kishor Patro,Noorul Rilwan,Amazon Customer,Surjith K V,Khushbu,Anand Nishad,Sunidhi,Mwnzil Brahma</t>
  </si>
  <si>
    <t>Vasanth,Hemant Ghengat,Gopal,Anukumar S L,Manoj Kumar,Habs,Abdul,Farha</t>
  </si>
  <si>
    <t>Sagarjit,Balvant Ghanekar,Rohit,Natesa Pillai Rajaraman,Abhilash,Vikas Shukla,Lucifer,Chandran</t>
  </si>
  <si>
    <t>Saikat Chakravorty,Rajasekar K,Sankar Ganesh,Sivakumar K,Ritu Singh,Subrata,Bishwa Paul,Amazon User</t>
  </si>
  <si>
    <t>Sandeep K.,Prabha Pandey,Atif,Rahul R,Mukesh Vaishnav,Adnan,Aniket,Shivam Rajput</t>
  </si>
  <si>
    <t>Pranav Pacholee,Divakar,Anudeep Kumar Singh,Lathip,Abhijeet Banerjee,Adinarayana,Rishi Shukla,Dadu Saikia</t>
  </si>
  <si>
    <t>Malik,Anil Reddy,Sunil,Swamy,Athish,Vasanth Kumar U,T.Srinivasa Rao,Jay Ravasa</t>
  </si>
  <si>
    <t>Soma Sekhar,Shreeg91,Jagadish,Zinal Bhatt,Amazon Customer,Ashutosh,Madhura,Dineshkumar</t>
  </si>
  <si>
    <t>Amita,Ganesh,Zhiv,Sarasij Pal,‡§Ú‡•Ç‡§Û‡§Æ‡§®‡•Á‡§Ç‡§¶‡•Ç‡§∞ ‡§∏‡§Ø‡§Ç‡§Π,Ehsan Ul Haq,Venkatesan,Khimanand</t>
  </si>
  <si>
    <t>Divya Nancy,Jay Mishra,Md Kalim,Saktyy,Venkat Goud,Amazon Customer,Rahul Guha,Murugan</t>
  </si>
  <si>
    <t>Genuine Reviewer,Rajib Barman,Jhala Digvijaysinh Pravinsinh,Sunil,Jayashree,Mohammed Saleem,Daljeet Dahiya,Ujjawal Singh</t>
  </si>
  <si>
    <t>Ram,Abhishek Kumar,Syeeda Naseera,Mudit Sobti,Amazon Customer,Beljo Kodiyan,Santosh Giri,Manish Gupta</t>
  </si>
  <si>
    <t>Hariom Mishra,Vikas Yadav,Santosh Chauhan,Siddharth A.,Dhananjay,Amitosh Biswas,Tpcgupta,Dan</t>
  </si>
  <si>
    <t>Rahil,Swapnil S.,Hiren Parmar,Khushi Sharma,Chetankumarkanthi,Vaibhav Goel,Joen Joy,Vishal Ghadage</t>
  </si>
  <si>
    <t>Kshitij,Umakanta Sasmal,Deepak Kumar Singh,Anand Raj A,Shiv Sv,Takreem R.,Anupam B.,Durgaprasad</t>
  </si>
  <si>
    <t>Anirban B.,Amita,Ayushi Raj,Neeraj Rawat,Salma,Certified Buyer,Ayush,S.Balasubramanian</t>
  </si>
  <si>
    <t>Wajiha,Gaurav Choudhary,Kenil,Indrajeet Kumar Sinha,Dishant Mann,Rizwan,Srikrishna,Prasad Alpe</t>
  </si>
  <si>
    <t>Rameez Khan,Sidhdharth,Daljeet Singh Kang,Ram Gopal Kushwah,Amazon Customer,Amazon_Customer Dn,Shahul Hameed,Niraj K.</t>
  </si>
  <si>
    <t>Alif Rahaman,Mahesh Sargasree,Simranjeet Singh,Sanu Ghosh,Angad,Vyshnav,Shankar Tonne,Prakash</t>
  </si>
  <si>
    <t>Noble P Mathew,Rahul,Singh,Edwin Axel,Siddharth Gupta,Deepak,Sourav Das,Umakanta Sasmal</t>
  </si>
  <si>
    <t>Arun,Muneeb,Jatin,Gangadhar,Rohael Saifi,Amazon Customer,Amezing Books Jordar.V.Mc,Ramamoorthy</t>
  </si>
  <si>
    <t>Naga Sai Gadagottu,Neha Sharma,Amazon Customer,Ankita Singh,S.Arumugam,Umesh,Vasudeva,Krishna Chavan</t>
  </si>
  <si>
    <t>Hrishikesh,Mir Manzoor,Hanumathkumar,Amazon Customer,Gerry B,Yamini,Christin Sebastian,Dimple Batra</t>
  </si>
  <si>
    <t>Kishorekr,Anil.C,Abhishek B.,Ashutosh Bhagwat,Sandeep,Shivdev Singh Dhanjal,Avinash,Ankur Singh</t>
  </si>
  <si>
    <t>Joel Thomas,Joy Ghosh,Amazon Customer,Pƒ±≈Ãk…Òsh Go Ã…Ω,Deepak Kanwaliya,Avineesh,Anoop Tiwari,Kumud Prajapati</t>
  </si>
  <si>
    <t>Satya Sai Behera,Ashwanth G Kumar,Chetan,Shefali Agarwal,Amazon Customer,Anil G.,Rishi,Abishek Kb</t>
  </si>
  <si>
    <t>Ghazal,Vishwajeet,Preeti Rawat,Karthi,Punjal S.,Anjali,Amazon Customer,Jezz.Ralte</t>
  </si>
  <si>
    <t>Nidhi,Nilanko Halder,Seenu,Daring Darcy,Vivek L.,Arpan Seth,Rajiv Ratta,Mukul</t>
  </si>
  <si>
    <t>Kshitij D.,Gaurav Agarwal,Brijnandan Singh,Div J,Sarath Ramesh,Yatindra A.,Rinkal Patel,Kumaresan</t>
  </si>
  <si>
    <t>Achint,Anish,Bhomick Bhaskar,Sumit,Des Raj,Amazon Customer,Gursimranpallah,Amit Ahluwalia</t>
  </si>
  <si>
    <t>Aadi Injal,A Ramu,S.S.Sohi,Shaifali M.,Mahesh Kumar,Shubham Shukla,Rahul,Vimal Raj</t>
  </si>
  <si>
    <t>Amazon Customer,Viswas Reniguntla,Shreyas Mc,Karan,Vishnu Pareek,Sinu,Rohan Magar,Gokul</t>
  </si>
  <si>
    <t>Mr. N√∏B√∏Dy,Muzammil Khan,Nitish Kumar,Yatharth Patil,Sathish,Alpesh Rathva,Suman R,Virtual</t>
  </si>
  <si>
    <t>Ravi Kumar S/O Devraj,Anil-Kumar,Soumith,Drew Arsenic,Jigar,Tamanna,H.N.Gnanesh,Mihir Bhatti</t>
  </si>
  <si>
    <t>Suraj,Bharanidhar,S.B.Vignesh,Srikanth Gr,Hari,Shashi,Palanivel Raja N,Pavan Singh</t>
  </si>
  <si>
    <t>Bhuwaneshwar Kathlane,Jainit Mukeshbhai Chauhan,Mahesh Prajapati,Sonu Kumar,Narender,Rajkumar Jain,Bani Panda,Dhiraj Tiwari</t>
  </si>
  <si>
    <t>Lucky,Salman S,Rahul Singh,Insolare Energy Pvt Ld,Sandeep Kumar Sahu,Amazon Customer,Sudhanshu,Jp</t>
  </si>
  <si>
    <t>Amazonnig,Anurag,P_V_,Anil Kumar,Ignatius Nayan D'Rozario,Amazon Customer,Maulik Aryan,Basraj</t>
  </si>
  <si>
    <t>Siddharth Suman,Soumayan Chakraborty,Papori,Agasthya,Jiten Sinku,Aleena,Ram Surat,Uday Kumar</t>
  </si>
  <si>
    <t>Neeraj Vishwakarma,Ud,M.Sathish Kumar,Karthik,Kunjasha.V.Kadu,Govind N.,Yogesh Tayde,Amima Khatun</t>
  </si>
  <si>
    <t>Maxrock89,Ayush Negi,Rakesh,Prasanth,Suraj,Sudhi/Deeps,Vigneshraja,Kondoju Hemantha Chary</t>
  </si>
  <si>
    <t>Narasimha Rao,Anitha Dalwai,Sachin Ghadge,Udaya Shankar G,Abedh Babu,Neha,Hiro,Kapil Jindal</t>
  </si>
  <si>
    <t>T N Sivaji,Akku,V,Meet,Mohammed,Niranjan Koyri,Tamil Selvan,Puneet S.</t>
  </si>
  <si>
    <t>Uday Joglekar,Simi Singh,Hi,Chirag Bansal,Swarnavo Dutta,H Rt Khuma,Adarsh,Dixit</t>
  </si>
  <si>
    <t>Hamsavarthini,Samir Shukla,Shahbaz,Shar,Akshay,Armaan,Alok Kumar Dixit,Alok Pandey</t>
  </si>
  <si>
    <t>Souradip,Narendran D,Mandar Barve,P Nagar,Amazon Customer,Ravindra Chauhan,Karishma Binraj,Jithin</t>
  </si>
  <si>
    <t>Rahul Goud,Nitesh,Lokesh K V,Keshav Kohli,Ozair Ahmad Gls,Vishal Mandal,Vicky Kumar,Mohamed A.</t>
  </si>
  <si>
    <t>Murali Am,Mithul R.,Ritesh Kumar,Debia Pipa,Sarang,Gopal,Msk Purushothaman,Divyanshu Saraph</t>
  </si>
  <si>
    <t>Dakshvir Singh,Palash Kapuri,Abhijit Gupta,Buyer,Anmol Saxena,Irfaan,Hon,Dr Sanjay Kore (Some Kore)</t>
  </si>
  <si>
    <t>Shafeer Pn,Sudhanshu S.,S U P E R M A N,Radhika V.,Amazon User.,Rushikesh,Amazon Customer,Hrutik</t>
  </si>
  <si>
    <t>Chandrashekar Sk,Mohammed Ashfaque,Arif Hussain,Wiki,A B Singh,Dr.Parimal Ranajan De,Harsh Mistry,Naresh</t>
  </si>
  <si>
    <t>Vaishnavi Khedekar,Sandeep Shriyan,Kislay Kishore,Vijay,Amazon Customer,Jatinrohilla,Ashwin,Ashwini</t>
  </si>
  <si>
    <t>Abhishek,Kindle Customer,Raghu S.,Shashi Shekhar,Stephen,Sayan,Shiva,Yadu</t>
  </si>
  <si>
    <t>Jasmeen,Santam Paul,Deepak,Perabathula Srinivasarao,Gokul Agrawal,Suman Gurung,Kishan,Pooja Sony</t>
  </si>
  <si>
    <t>Dipu,Kayumuddin,Ankit Salunke As,Ramachandran Ravi,Nekitha V,Sumit G.,Netaji,Raymol</t>
  </si>
  <si>
    <t>Arun J,Sebonti Banerjee,Srikar,Mayu,Neeraj Joshi,Vinay Singh Kharayat,Gp,Paromita</t>
  </si>
  <si>
    <t>Abhi_K,Amazon Customer,Swap,Shivam,Abhinav Singh,Pulkit Bhardwaj,Minoy C Mathews,Aditya Singh</t>
  </si>
  <si>
    <t>Amazon Customer,Prince Kumar,Sk,Nishikanta Sahoo,Shivam,Amazon Customer,Piyush,Rafiya</t>
  </si>
  <si>
    <t>Dilip Kumar,Aakash Purohit,√Çrun Mohan,Charan Kumar Shetty,Zaineb,Nalin,Priyanka,Amazon Customer</t>
  </si>
  <si>
    <t>Aravind,Abdulkhader Mohammed,Mehul Pandya,Siva G,Arvind Kumar,Hariharan,Rhea,Aveem Ashfaq</t>
  </si>
  <si>
    <t>Suraj Singh,Shashi P.,Anmol,Toseef Iqbal,Anjay Mandal,Aniket,Dadaso S.,Anuragnaidu</t>
  </si>
  <si>
    <t>Ansh Kataria,Saqlain Shaikh,Sardar V.,Rushikesh P.,Biman,Kumar Ravi,Avinash Kr Pandey,Pankaj Kamble</t>
  </si>
  <si>
    <t>Rajesh Panchanathan,Ravikumar_Mani_India,Satyam Stores,Deepak Vincent,Ranjith,Surya,Chetan J,Nisarg R.</t>
  </si>
  <si>
    <t>Amazon Customer,Cijo George,Mallikarjuna Ukkadala,Maniarasan,Dhruv Shah,Suraj Gurav,Kavita Mahajan,Dharmendra Singh</t>
  </si>
  <si>
    <t>Prasad,Prajwal Shetty,Venkataraam,Zubair Muttoon,Subrata Murasing,Mintu Kumar,Amazon Customer,Sameer Sam</t>
  </si>
  <si>
    <t>Vaibhav Kumar,Raju Prasad,Shinde Exports,Parimal Karmakar,Niranjana,Dhruvish,Ravikumar Govindaraju,Mayur Shetty</t>
  </si>
  <si>
    <t>Yesha Bhatt,Vedanth Reddy,Mohit Mishra,Ashutosh,Nishanth Daniel,Solanki Lakhmanbhai Najabhai,Nitya,Amazon User</t>
  </si>
  <si>
    <t>Sri Ragav,Sachin R.,Ritvik,Ebbie Thomas,Siva Kumar,Vishalkumar Patil,Ayush Kumar Prajapati,Ananda Kumar</t>
  </si>
  <si>
    <t>Jagrat,Prince Kumar,Uma Acharya,Amitosh Biswas,Sundar,Amazon Customer,Amazon Customer,Nikhil Kulkarni</t>
  </si>
  <si>
    <t>Kindle Customer,Aryan,Pooja Reddy,Amazon Customer,Meenakshi Jasrotia,Imamthulla,Anan,Sanjay Chavan</t>
  </si>
  <si>
    <t>Omar,Devesh,Psyshaank,Amazon Customer,Logananil,Amazon Customer,Raven,N.Sundar</t>
  </si>
  <si>
    <t>Anirban Mukherjee,Arbaj Patel,Sheen Figeredo,Richard,Santosh,Umesh Lahorkar,Sirsa,Hemant</t>
  </si>
  <si>
    <t>Arnav,Bharjil Deka,Suraj.S,Shubham Prashar,Kavi,Vansh Gurjar,Nithin,Ritesh Negi</t>
  </si>
  <si>
    <t>Aksa Akhila,Subhadip,Kanna Keerthi,Shopping User,Fauziya,Faisal Nasti,Mithun,@Madmax810</t>
  </si>
  <si>
    <t>Annan,Sushmita Ghosh,Ananya,Jsivasankarreddy,Rohan Gupta,Girish Bhatia,Raju Thakur,Satheesh</t>
  </si>
  <si>
    <t>Kshanik Rajak,Gajanan,Tester,Shiva Ji Gupta,Rahul R.,Ronak,Anshul,Adarsh</t>
  </si>
  <si>
    <t>Sanjeev Prasad,Sivanagasai,Karthikeyan,Shruti,Harshada Rakhade,Prudhvi Rj,Neeraj Dubey,Praveen V</t>
  </si>
  <si>
    <t>Diksha Wankhede,Sam,Shafi Nagani,Unified Excellence Llp,Adarsh,Sujoy Das,Nitin Kumar,Archana Mishra</t>
  </si>
  <si>
    <t>Divya Sood,Athar,Rino,Purvesh,R Periyasamy,Amazon Customer,Deepti,A Customer</t>
  </si>
  <si>
    <t>Parenky Amaresha Adhikari,Hiren Panchal,Amol,Gs7,Anurag Dabas,Kumar Satyam,Nikhil Pramod,Buyer</t>
  </si>
  <si>
    <t>Pranjall Kumar,Tapas Sing,Kondapalli Mukhesh,Madhu Raman,Praveen K Cherian,Rahul Ohal,Rajendra,Sohan Thakur</t>
  </si>
  <si>
    <t>Afrina Hasnat,Bkbasu,Ayush Raghuvanshi,Wilfried Antonius,Krishna,Kashish,Kamal K.,Srikanth Subba Rao</t>
  </si>
  <si>
    <t>Anand Kadu,Toney Abraham,Subhajit Kansa Banik,Akshesh,Tashi,Saurabh Das,Ramanjaneyulu,Ashraf</t>
  </si>
  <si>
    <t>Sean M.,Medha Garg,Hariharan M,Deepan Chakravarthi R,Amazon Customer,Iq,Tessy George,Aman Rizvi</t>
  </si>
  <si>
    <t>Rambeer Kumar,Ramesh,Digambar Shelke,Awadhesh Kumar,Agrim Shamra,Mahima,Harpreet Singh,Rajat Semwal</t>
  </si>
  <si>
    <t>Knreddy,Shashank Reddy,Sid,Bharat Justa,Keshav R.,Mohammad Aslam N,Cartik N,Anastasiya Glebova</t>
  </si>
  <si>
    <t>Ankita,Ar,A Rohini Kumar,Harsh Tiwari,Unknknown,Subrahmanya Sastry Bhetanabhotla,Junaid Shah,Vinay</t>
  </si>
  <si>
    <t>Deepak,Dhara Singh,Shravan V Prasad,Aneil Jeevan Raj Dorakula,Abhi,Sindhu Arumugam,Riya Singh,Amazon Customer</t>
  </si>
  <si>
    <t>Guhan V,Kailas Kanna,Sankarapu Sateesh,Joyal,S_Sarkar,Abubakar Hussain,Kiransinh Khant,Zameer Khan</t>
  </si>
  <si>
    <t>Yogeshwaran P Eee,Shuvadip Mukherjee,As,Naveen Lamba,Anshu Gautam,Vinay Gupta,Ankit,Anita Devi</t>
  </si>
  <si>
    <t>Swapnil,Kunalb,Satish Malviya,Manisha Soni,Bishwapriyo Sarkar,Ravinder,Durai Vignesh,Placeholder</t>
  </si>
  <si>
    <t>Abhishek Saxena,C.M. Dhananjayan,Yash,Amit Kumar Singh,Aashiq,Amazon Customer,Shivendra Sheel Kulshrestha,Sushila Doshi</t>
  </si>
  <si>
    <t>Karthik,Akshay,Prosper Paul,Raksha Ghutke,Shallu,Shashank Tirkey,Ajit Roy,√Åj√≠Th</t>
  </si>
  <si>
    <t>Shree,Sandeep Reddy,Raj,Rhythm S.,Raj Chavan,Gaurav Saxena,Saurabh Kulkarni,Maximus Davis</t>
  </si>
  <si>
    <t>Shiv Pratap Singh,Charls Abraham,Vagisha Sharma,Ronit,Alphonex,Prasad Bhat,Rudradatt Jhala,Subrajit Saha</t>
  </si>
  <si>
    <t>Bikki Chowdhury,Mã∂Aã∂Nã∂Nã∂Uã∂ Mã∂Eã∂Hã∂Tã∂Aã∂,Well Person,Sourav2348,Nagaraj Veluswamy,Nand,Bkbasu,Sandeep Kumar</t>
  </si>
  <si>
    <t>Mohd Nasim,Shab,Aniket Dhuri,Aryan Gupta,Archana,Ketul,Dr. Ramya Sampath,Roshni Kewat</t>
  </si>
  <si>
    <t>Harsha,Tushar Bansal,Harmanpreet Singh Punj,Tushar Garg,Sd,Nikhil Chaudhari,Lakshmi S,Saikat</t>
  </si>
  <si>
    <t>Sharon Murmoo,Kuldeep Sadhu,Harshavardhan B Bhojakar,Jayakrishnan U,Aparna,Vt,Nautical,Sagar</t>
  </si>
  <si>
    <t>Dr. Mujtaba Ashraf,Gurukiran Maratha,Abhishek More,Neeraj Vishwakarma,Azarudeen,Kishan Patel,Moulesh,Jamesbond</t>
  </si>
  <si>
    <t>Ariz Siddique,Ramkesh Sharma,Mang Singh,Vijay Gharpure,Manish Singh Chouhan,Rohan Chavan,Abhay Satyarthi,Jayakrishna Shenoy</t>
  </si>
  <si>
    <t>Aniket Raj,Sa,Anonymous,Gaurav,Amit Agarwal,Rm,Sunil A.,Chittaranjan Padave</t>
  </si>
  <si>
    <t>Kalpesh Panchal,Raviranjan Kumar,Karthik Chokkalingam,Maryam,Amazon Customer,Ameya,Solanki Lakhmanbhai Najabhai,Pinaki</t>
  </si>
  <si>
    <t>Abraham M.,Varun,Sandeep J,B Hyndavi,Charan Teja,Bhuvanesh Sekar,Jubin Kakati,Placeholder</t>
  </si>
  <si>
    <t>Jrs,Jayakrishna Shenoy,Snr,Ank_Bangalore,Gsn,Debabrata Das,Shubham Sable,Durgesh Rathore</t>
  </si>
  <si>
    <t>Ayan Chakraborty,Amazon Customer,Deepsea,Rahul Raj,Nitin Swarup,Arun Kumar Nayak,Khan Saab!,Amazon Customer</t>
  </si>
  <si>
    <t>À¢·¥∞82À¢·∂Ú ‚Úîô∏È,Manish Rautela,Sai Kiran,Dinesh S,Uttam,Shahrukh,Aditya Ubarhande,Deepak Kanwaliya</t>
  </si>
  <si>
    <t>Parul Walkey,Kirthivasan,Ashok.,Deepika,Kavan,Mohan,Saikumar,Hari C.</t>
  </si>
  <si>
    <t>Atul Modi,Akash Gahlot,Rahul Raman,Drashty N.,Dr. Gilbert Ignat,Soumitra Deb,Mohan,Mathivanan</t>
  </si>
  <si>
    <t>Vsms,Karthik,Latheesh Reddy,Mayank G.,Sachin Kushwaha,Rahmatullah,Brahmas_Bull,Annaladasu Jeevanababu</t>
  </si>
  <si>
    <t>Ehsan Ul Haq,Abhishek Rajput,Nishant Malik,Ruhi A.,Jasmitha,Sunil W.,B. Bibo,Monyag</t>
  </si>
  <si>
    <t>Meghana,Udit Narayan Gupta,R.Sasikumr,Sweta Chopdar,Amazon Customer,Samisha Malik,Arhaan Khan,Pallab Das</t>
  </si>
  <si>
    <t>Hiren Parmar,Yateesh Rajput,Bhubanananda Senapati,Gaurav R.,Sumit Jain,Siddiq,Shreya Srivastava,Sharon M V</t>
  </si>
  <si>
    <t>Kashif,Sezhian,Dinesh K.,Jenifer,Harsh,Suresh,Madhu,Amazon Customer</t>
  </si>
  <si>
    <t>Subramanian M,Krupasindhu,Amazon Customer,Arun,Siva Sbs,Johny Depp,Abhishek Kumar Singh,Mr. G</t>
  </si>
  <si>
    <t>Shaikh Faisal,Sisodiya Nanubhai,Aaryan Jagtap,Mr. Saddi,Arul,Sourav Das,Tejas,Bithika Paul</t>
  </si>
  <si>
    <t>Nafisa Nehar,Narinder K.,Mayank,Harsh Raj,Dr.G.K.H.Krish,Soumava Chakraborty,Sahid,Raju Acharjee</t>
  </si>
  <si>
    <t>Nayeem Ur Rehman,Selvam_Saravanan_Reebok,Kriss G.,Amazon Customer,Subbu,Pranav,Victoria,Shashank Khandelwal</t>
  </si>
  <si>
    <t>Vibhor Sharma,Eshaan Tripathi,Arun R,Vikrant Khatri,Mahir,Jasvindar Singh,Mahaboobsaheb S.,Aasim Khan</t>
  </si>
  <si>
    <t>F1Rstmehul,Kalyani Ramasubbu,Sourin Roy,Sujit,Milan Bhanderi,Shivam Agarwal,Manav,Karthik</t>
  </si>
  <si>
    <t>Amazon Customer,Jayesh B.,Sunil,Kaling246,Biswaboka,Prabhakar,Shekhar Saini,Mohsin Chouhan</t>
  </si>
  <si>
    <t>Asraful,Sagar Prajapati,Mahesh Kumar Tiwari,Amazon Customer,Manav Bhanderi,Tarun,Yallaling Maruthi,Rahnuma</t>
  </si>
  <si>
    <t>Uthiranathan,Scuba_3D,Amazon Customer,Archana,Nithin,Annie Thomas,Ziya Malik,Surendra Verma</t>
  </si>
  <si>
    <t>Mastercard,Krupal Gajjar,Sanket,Lional,Atteng Eric,Deepu Prasad,Swetha,Abinash J.</t>
  </si>
  <si>
    <t>Jayaprakash,Keshav Rana,Mohit Prime,Aman Singh,Yogesh K.,Ngiantseng Thowmung,Akshaya Rao,Dinesh Jumani</t>
  </si>
  <si>
    <t>Abhilash N.,Tk,Mayur,Ajay,Himanshu Kumar,Harikumar,Raja,Syammie</t>
  </si>
  <si>
    <t>Nikhil M.,Quader,Amith Bipin,Preet Shah,Gaurav Bagde,Anubhav S.,Nirmal,Abdul Basith</t>
  </si>
  <si>
    <t>Jayashankar Vb,Shahabaaz Sheikh,Ranjan,Nilanjan,Mohd Aniz Bijal,Srikanth Bhattu,Saif Shaikh,Govind R</t>
  </si>
  <si>
    <t>Deepak Kumar,Ahsan Shaikh,Karan Khanna,Sagar Nemade,Fazeela Fazzii..,Manoj,Sujoy Singha 93,Mani</t>
  </si>
  <si>
    <t>Sonubhai,Sujili V,Mohammad Maqsood,Mohammed Jafir Ashraf,Asirvatha Ravi,Saif Khan,Jeni,Prolay</t>
  </si>
  <si>
    <t>Siddhi Kamat,Reshma Sagar,Mahima Singh,Sayantan,Akash Tyagi,Prerna Hazarika,Benjamin,Abhishek Kumar Shah</t>
  </si>
  <si>
    <t>Sancha Bir Subba,K.R.Kotian,Manash,M.Suresh,Amazon Customer,Pratik B.,Velu_Vadeo,Sudipta Dhar</t>
  </si>
  <si>
    <t>Chetan C.,Bhasker,Heet Kantharia,Kavitha R,Roy B S,Gg,Chirag Kathuria,Neeraj Ram Rakhyani</t>
  </si>
  <si>
    <t>Jaldeep,Karan,Kalyanchakravarti Nemana,Swapnil S.,Aman Kumar,Sanjay Tikoo,Yogendra B.,Sitanshu Kumar</t>
  </si>
  <si>
    <t>Rajesh Singha,Bhavesh,Sivanath,Akanksha Suvarna,Honest User,Deep Sadhukhan,Debjit Chowdhury,Kuldeep Rai</t>
  </si>
  <si>
    <t>K. Vijay Kakulavarapu,Samuel Nesa Kumar. L,Nelson,Abid,Manav,Saurabh Yadav,George V.,Joseph</t>
  </si>
  <si>
    <t>Dip J D,Nj,Kailas H Rasal,Bhoobalakrishnan,Shekhar,Sekar,Ankit Kumar,Ujjwal Murmu</t>
  </si>
  <si>
    <t>Rajendra Singh,Subrata Mukherjee,Abhay Meshram,Bahlung,Pragnesh Patel,Mithu Khan 9732,Koushtub Goel,Rovin Singh</t>
  </si>
  <si>
    <t>‡§Ö‡§∂‡•Ã‡§Ï ‡§µ‡•À‡§∑‡•Ç‡§£‡§µ,Satish,Kbk,Rajendra,Buyerofproducts,Manjush Mohan,M.A.Samad Khan,Laxman Pallikonda</t>
  </si>
  <si>
    <t>Kohana,Sameer,Rishabh Singh,Sourav Ghosh,Subh,N T Hari Haran,Gurujeetsingh Pardeshi,Sb</t>
  </si>
  <si>
    <t>Vinu,Goutam Banerjee,Rajeesh P,Sheeja Mol,Suman,Anupam Kumari Singh,Sourabh,Amazon Customer</t>
  </si>
  <si>
    <t>Manish Kumar Pandey,Kayal,Nilesh Kamble,Princedarji,Amit Porwal,Naman Khokhar,Rohan Narvekar,Yusuf Saifi</t>
  </si>
  <si>
    <t>Balamurugan Trivandrum,Prathmesh Sawant,Praveen Stakez,Dhananjay Thackeray,Gyan Bhooshan Dubey,Ranabindu Mondal,Nilesh,Ganesh S A</t>
  </si>
  <si>
    <t>Rakesh Roshan Koul,Vikas Kushwaha,Gr Talwar,Sunil Yadav,Amazon Customer,Aarav Agrawal,Tushar Jain,Amazon Customer</t>
  </si>
  <si>
    <t>Varshini Mani,Giri Babu,Priyanka Singh,Geethanjali Arivudainambi,Aftab Ahmed,Zahwa Husain,Amazon Customer,Raghu</t>
  </si>
  <si>
    <t>Satish,Anonymous,Ajit Shripad Gadgil,Lovejeet Singh Randhawa,Jaiganesh,Millon Das,Jincy Thomas,Venkat Kumar</t>
  </si>
  <si>
    <t>Neha,Amazon Customer,Rajat Yadav,Vivek,Joy B Hans,Periyakaruppan,Avinash,Sejal Ghuge</t>
  </si>
  <si>
    <t>Aditya Chatterjee,Raksha,Shubham S.,Lucky Mir,Shar,Soham Papinwar,Ajju Baba,Suman Sutradhar</t>
  </si>
  <si>
    <t>Parul S.,Prateek Tiwari,Kateriki,Golla Ramesh,Misoma,Gajanand Raigar,Samir,Jupally Bhanu</t>
  </si>
  <si>
    <t>Ravi,Shrey,Deepthi,Sreeraj,Priyadarshini P,Abdul Aziz,Neha,Sohan Maity</t>
  </si>
  <si>
    <t>Shahul Hameed Izzath,Ram,Boopathi,Seeni,Umesh Bagul,Mohd Aslam Khan,Camrawloofy,Anshuman Kashyap</t>
  </si>
  <si>
    <t>Zain,Deepak,Vimal,Shiv Sagar,Tamil Selvan,Rakesh Yadav,Pagola Suresh,Olivia</t>
  </si>
  <si>
    <t>Sthith,Bhagwan Patil,Abhisekh,Murtaza Chhatriwala,Beixun,Rohit Lakra,G.D.Nithi5,Tanuj Tiwari</t>
  </si>
  <si>
    <t>Madhusmita Singh,Sandeep Singh,Jay Og,Asim,Vikas Malakar,Nitin Verma,Amazon Customer,Subi</t>
  </si>
  <si>
    <t>Miki,Nikhil,Nidheesh V,Patel Raiyan,Embari Sriteja,Shubham Kumar,Amazon Customer,Subir Das</t>
  </si>
  <si>
    <t>Kulasekaranslrk,Amazon Customer,Sampada,Rudraksh,Narayan,Vivek Jadhav,Srivani,Amazon Customer</t>
  </si>
  <si>
    <t>Tasavur,Manoj Kumar D,Pamu,Riya,Megalamanipg,Vimal,Raj Kumar Gupta,Abhishek</t>
  </si>
  <si>
    <t>Sasmita Chopdar,Manas Mishra,Atul Kumar,Rudra Pratap Singh,Harshad Bhairamadgi,Manoj Yadav,Gyannidhi Prasad,Lokesh Kumar</t>
  </si>
  <si>
    <t>Digvijay,Vismay,Yogesh,Rajesh K.,Yogesh Dhurvey,Nitin Soni,Hacker,Hariprasath</t>
  </si>
  <si>
    <t>Aadil Fayaz Naik,Raj Prajapati,Vishalkumar Patil,Mom Malakar,Kannan,Srikanth Sivaraj,Addy Banik,Pawan</t>
  </si>
  <si>
    <t>Saksham Gaba,Shivam J.,Gaurav Gun,Mohan,Lalit Kumar,Anitha,Tharun Krishna,Aadil Khan</t>
  </si>
  <si>
    <t>Manas,Harikrishna,Vinit,Subrat Patel,Varun Nayar,Ved Rajput,Pradeep,Mayank Kaushik</t>
  </si>
  <si>
    <t>Satish,Siddhant,Dibyendu,Utkarsh Verma,Akashneel Saha,Shivam Biswas,Meenakshi Kamra,Rishabh Sharma</t>
  </si>
  <si>
    <t>Somya Meena,Poojitha Pachigolla,Satya Prakesh Verma,Aaradhya Shandilya,Kevin,Ranjitkumarmanna,Ahsan Shaikh,Sapna</t>
  </si>
  <si>
    <t>Dinesh Jumani,Hiren Shah,Gyan J.,Rajesh,Navin,Ameet A,Prajakta Desai,Dharm D.</t>
  </si>
  <si>
    <t>Ü§ÒÜèªÜ§ÒÜèª,Kabi,Manoj Kumar Ware,Om,Hemant Kumar,Pawan R.,Anshu,Pavan Kamar</t>
  </si>
  <si>
    <t>Anshula Jain,J P Nagia,Humayun,Dr. Shahid Jibran,Jaspreet Kaur,Avinash,Biju T.,Megha</t>
  </si>
  <si>
    <t>Nikhil M.,Sonic,Muthurama S.,N Praneeth,Nitesh Kumar,Ravi Gogineni,T.Nuthan,Mohan</t>
  </si>
  <si>
    <t>Omm....,Cyril George,Chandana K,Sujay,Vinay Kumar,Aditya Sharma,Pavankumar,Mohsin Shaikh</t>
  </si>
  <si>
    <t>Aparna,Anshuman,Cma Awdhesh Kumar Gupta,Samanway Koley,Junaid,Raj Chavan,Ankit Thapa,Rachit Garg</t>
  </si>
  <si>
    <t>Chandrajeet Rav,Amal Raj,Avan,Krishna Murthy,Gigendran,Debobrota Haldar,Ansh Sahu,Aditya Rana</t>
  </si>
  <si>
    <t>Sheikh Asif Ismail,Biplab Pal,Amazon Customer,Shrikant Diwate,Ajay R Jadhav (Artist),Riyu,Suraj Rathore,Ayesha Khan</t>
  </si>
  <si>
    <t>Ghost Parris,Zeeshan Ansari,Dipankar Mondal,Sonam Mishra,Harini Jeyapal,Vineetg,Tathagata Chakraborty,Ravikumar Raghajibhai Patel</t>
  </si>
  <si>
    <t>Nikhil M.,Manoj K.,Nikhil,Lenkalapally Raju,You Tube &amp; Insta- The_Voyager_Ad,Ajinkya M K,Manish Parate,Kanak Sharma</t>
  </si>
  <si>
    <t>Bhavenw,Satish,Jayakrishnan R,Amazon Customer,Placeholder,Arun Sharma,Evõ•·É•Lõ£Kõ´·É•≈ÁgÍüúv·É•Ck◊•,L.Sherpa</t>
  </si>
  <si>
    <t>Manish,Harish,Amazon Customer,Uday Kumar K,Sheela Chauhan,Richard,Sushil K.,Blackandwhite</t>
  </si>
  <si>
    <t>(Sic),Harshit,Bharath N,Pulkit Malik,Akhtar Anwar,Amar Thapa,Chandan Kumar,Vijay</t>
  </si>
  <si>
    <t>Vigi,Sathish,Sandep,Tharun Balaji,Aditi Sharma,Gurjot Singh,L Haokip,Anjali Raj</t>
  </si>
  <si>
    <t>Awesome Shopper,Suresh Madaka,Amazon Customer,Nilsankar,Amazon Customer,Praveen Behara,Amit,Aniruddha Shriwant</t>
  </si>
  <si>
    <t>Daisy Daniel,Poonam A.,T.Giftson,Anirban Saha,Priyanka,Sandip Bhai,Ekram Mohammad,Vasantha Lakshmi</t>
  </si>
  <si>
    <t>Navdeep,Tanu,Apoorv Bhatia,Manohar,Bendi Naresh Kumar,Anshu Verma,Mohammed Ahmed,Experience Japan</t>
  </si>
  <si>
    <t>Amos B.,Srimanth,Jatin Bhatia,Parthiban Lucky,Kushagra Jain,Karthiklokey,Akash,Suresh</t>
  </si>
  <si>
    <t>Shahid Shaikh,Amazon Customer,Yusuf A.,Sekhar,Thiyagaraja K,M M Singh,Amaresh Chandra Barik,Rathnakar</t>
  </si>
  <si>
    <t>Karthick Kjv,Ruchi,Amazon Customer,Harishankar Thakur,Aizah,Dr.Murli Manohar,Mohan Devaraj,Mini Cherian</t>
  </si>
  <si>
    <t>Vijaya,Kumkum Kumari,Amazon Customer,Altaf Khan,Praduman Singh,Jv,Lata Sharma,Sridevi K</t>
  </si>
  <si>
    <t>Muntasir Kayal,Rohan,Dr.Aasif,Jason,Shreekrishna Gavhane,Reshav Chauhan,Rama Kishore,Abhijit W</t>
  </si>
  <si>
    <t>Hitesh,Deepak,Dv,Abhishek Nigam,Raj Roy.,Reshav Thakur,Vivek Guna,Ban Gamer</t>
  </si>
  <si>
    <t>Amazon Customer,Ramveer Ydv,Mugunthan Sakthivel,Dipankar Maharana,Vikrant Sharma,Darsh Wala,Santosh Pitla,Subash</t>
  </si>
  <si>
    <t>Vignesh Prabu Vp,Sachine,Shobhit Chaurasiya,Kumaresan V,Muhammed Shanid An,Alap Nd,Sachin,Sourav Bhattacharjee</t>
  </si>
  <si>
    <t>Ramana Kv,Akshay T.,A Certified Buyer,Mohamed Nihad,Adesh Bhatt,Santoshpandey,Kamal,Abhishek Srivastava</t>
  </si>
  <si>
    <t>Dr Ajay Bindra,Vivek,Deep Kumar V S,Zaambutech,Abhishek Kumar,Asim,Dyneish,Dineshbhai T.Patel</t>
  </si>
  <si>
    <t>Abhilasha,G4N,Dr. Gandharav Mehta,Nimai C.,Haseena,Unknown,Sri Prasath,Nida Parveen</t>
  </si>
  <si>
    <t>T.Sharanvelan,Devendra Singh Rawat,Mahaboob Shareef,Jaseel,Ashish Sharma,Amazon Customer,9650386949,Shraddha</t>
  </si>
  <si>
    <t>Deepthi,Nitin Mishra,Raju Chacko,A.Viswanathareddy,Saima,Amazon Customer,Arvind Kumar,Amazon Customer</t>
  </si>
  <si>
    <t>Bazil,Shoaib,Devis,Pk,Unboxing Video By Abananeez,Krishna D.,Sameer,Shubham Kumar</t>
  </si>
  <si>
    <t>Koustav Gayen,Nagesh Pai,Debobroto Dutta,Kailash,Naresh Arora,Placeholder,Anisur R Mullick,Denadayalan K</t>
  </si>
  <si>
    <t>Amol G.,Avani Mankar,Vinod Kumar,Md Perwez,Nadia Fatima,Balmiki Sahoo,Faris Tkd,Barnali Bauri</t>
  </si>
  <si>
    <t>Super Heat,Vicky Kashyap,Kapil,Pragati Mishra,Dhatcha Sarank,Muthu V,Revanth,Ajitesh Kushwaha</t>
  </si>
  <si>
    <t>Suraj,Nilesh,Pawan,Deepak Singh,Nikhil Chaudhary,Vinayak P.,Tabish Tariq,Amazon Customer</t>
  </si>
  <si>
    <t>Amaan Ahmad,Subhani Shaik,Vipul Sonker,Pothi Kalimuthu,Guri Kamboj,Vilas,Dr.Aasif,K.Shiv</t>
  </si>
  <si>
    <t>Rajendrak Tiwari,A Honest Customer,Amazon Customer,Rameezraj,Amrut K.,Amit Mani,Reghunathan,Prita</t>
  </si>
  <si>
    <t>Vijay,Asad,Mohan,Siddhraj,Nayan Ambhore,Achoibam Poireinganba,G.Shyamsundar,Joginder Parihar</t>
  </si>
  <si>
    <t>Fardeen Mujawar,Pavan,Danny,Siddhartha Pratap,Rabindra Kumar Das,Amazon Customer,Rakesh Ranga Yadav,Nivedita Chatterjee</t>
  </si>
  <si>
    <t>Amazoncustomermh7790,Akkuu Akshay,Zahid T.,Pranta,Sarangc,Rohini,Aarush,Usha</t>
  </si>
  <si>
    <t>Prasad,M. Satyanarayana,Sarthak Jain,Lokesh,Siddhath Shiva,Sharanabasava,Shallu,Lalthakunga</t>
  </si>
  <si>
    <t>Srikkanth,Sameer,Alexander,Siddhant Pawar,Deepak Kumar Behura,Dhruv,Uday,Ajay Kumar Pal</t>
  </si>
  <si>
    <t>Ashraf Akhter,Faizan,Axay Chauhan,Tanmay,Deep,Salman Inamdar,Soumya Gayen,Harshit Thakur</t>
  </si>
  <si>
    <t>Aradhna Aadhya,Sonali Ghosh,Sam,Vgrk,Surfer007,Lovely,Arun Sharma,Maria</t>
  </si>
  <si>
    <t>Amazon Customer,Santos,Cvn,Anonymous,Sacchidanand Pant,Sa9025,Vijay,Ravi Tiwari</t>
  </si>
  <si>
    <t>Rajesh Sharma,Akhil Sondhi,Varun Rao,Samrat,Shimnith,Sanjana,Aaqib,Thejas</t>
  </si>
  <si>
    <t>Tech Boy,Deepak,8445025922,Ashok Alkari,Amazon Customer,Deepak</t>
  </si>
  <si>
    <t>Kanta Khaksa,Skk,Subramanian K N,Sandeep Reddy,Pramod,Vipin Kumar,Revanappa S K,Debjani Karmakar</t>
  </si>
  <si>
    <t>Prince Rabha,Aditya Koppuravuri,Abhishek Patel,Sultan Khan,Krishan Murari Gupta,Akash Sharma,Amazon Customer,Lavis Telecom Center</t>
  </si>
  <si>
    <t>Aditya Chauhan,Student,Mahendra Kishore Raizada,Sanjay,Srivatsan Jyotsum,Olivia,Devendra Singh,Hemant</t>
  </si>
  <si>
    <t>Santosh,Ravindra R.M,Shubham Maurya,Prateek Sunal,Nishant Kumar,Prajapati Sagar,Keyur Suthar,Amazon Customercare</t>
  </si>
  <si>
    <t>Naresh R.,Pawan Kumar,Pauly C L,Msvsmanian,Rishabh Kumar Sinku,Sushil K,R S Singh,Ashmeet Singh</t>
  </si>
  <si>
    <t>Siddhesh S.,Karthik,Vikram Kanth,Dhanesh,Rani,Amazon Customer,Amanpreet Sran,Vineet</t>
  </si>
  <si>
    <t>Selva Sibi,Tz,C D Johnson Rajakumar,Credit Maverick,Subhash Gaddam,Nilla Pandu Ranga,Ankit,Gokul</t>
  </si>
  <si>
    <t>Madhu Ar,Pawan,Mohamed Ajmal T M,Pogu Saikumar,Rathin Chopra,Brundaban Das,Abhisek Thakur,Kd Kandpalhld</t>
  </si>
  <si>
    <t>Rupesh Bisht,Sinoj Mullangath,Charles,Sanjeev Khurana,Dhruvil,Pradeep,Tcr,Julfikkar Mondal,Cm</t>
  </si>
  <si>
    <t>Nagarjuna Pavan Kumar G,Panendra Ommina,Umamaheswaran,Shailendra Pradhan,Suraj Kumar</t>
  </si>
  <si>
    <t>Naveenkumar.K,Jenny,Flora.Bebo.Vidyarthi,Kimmi Chopra,Shivendra Pratap,Prasad,Sunil,Kisan BarikÜéà</t>
  </si>
  <si>
    <t>Javid Nisar,Dr. Gilbert Ignat,Rajan,Sriram,Sagar,Gurpreet Singh,Optimus Prime,Sheikh Mohammed Imtiaz</t>
  </si>
  <si>
    <t>Shibendra,Rajesh,Hemang Verma,Sj Mitra,Amazon Customer,Amazon Customer,Johar Mohammad,Manoj Kumar</t>
  </si>
  <si>
    <t>Ks,Shubham Gupta,Suman,Sishir Kumar,Aijaz Saifi,Sukomal,Placeholder,Gogou Khongsai</t>
  </si>
  <si>
    <t>Ayush Pandey,Puneet Sharma,Lakshay,Vala 18,Jel,Rj Madie,Shresta Reddy,Rohan Halaj</t>
  </si>
  <si>
    <t>Abhay N.,Karan Arora,Bhavneet Singh,Deeptha Narayan,Anand Pratap,Vinay Savla,Parmod,Shail Alavani</t>
  </si>
  <si>
    <t>Certified Customer,Deepak,Sanjiv Suhas Gogate,Anoop,Shubhamkharial,K.S.Sreekumar,Ramesh,Rajat</t>
  </si>
  <si>
    <t>Amazon Customer,Prakasha,Indramani Shukla,Md I.,Amazon Customer,Rn,Raj P.,Neeta Pawar</t>
  </si>
  <si>
    <t>Good,Aayush,Nupur Gupta,Gunjan Sengupta,Syed Tameemul Haque Tahsin,Deependra Sony,Sankar G,Aspire</t>
  </si>
  <si>
    <t>Josh Crooner,Aditya Pawar,Amazon Customer,Aaryn Chaudhry,Mrs S Kayal,Siva Behaea,Karthi,Dnyaneshwar</t>
  </si>
  <si>
    <t>S.Mohan,Ashish Raj,Dr.Nirmal Singh,Phone User,Aanchal,Sunil,Jayakrishna Bomma,Haridas Vilayil</t>
  </si>
  <si>
    <t>Saurabh Nath Jha,Subhankar Mol,Ashutosh Upadhyay,Nitesh Patidar,Pradeep,Pritam Mondal,Chandar,O' Hansda</t>
  </si>
  <si>
    <t>Joel Thomas,Ymny,Sachin Singh,A Jackson,Gogi,Xyz,Shaik Aleem Uddin,Amazon Customer</t>
  </si>
  <si>
    <t>Pushpendra Kumar,Avanish,Rajet Sutradhar,Amazon Customer,‡§Ö‡§≠‡§Ø‡§®‡§µ,Suman G.,Dr. Fazalur Rahman,Ebin</t>
  </si>
  <si>
    <t>Madhav Ashokan,Parin Patel,Arun S.,Salil Iyer,Amazo...N,Shrijit Mondal,Ankit Ghosh,Ritupon Baishya</t>
  </si>
  <si>
    <t>Sreelal S,Abe Ralte,Abe Ralte,Sridharan,Anuj Malhotra,Binu Mathews``,Bhanu,Subhasis Deshmukh</t>
  </si>
  <si>
    <t>Evangelyssa,Harendra Nath Baidya,Skanda Prasad,Dr Nagacharan Gowda,Amazon Customer,Raghavan Cv.,Shibam Sharma,Amazon Customer</t>
  </si>
  <si>
    <t>Rudra Patra,Amazon Customer,Nisha,Sk Yousuf Hussain,Diparna,Gaurav Sharma,Abdul Mateen,Aakash T.</t>
  </si>
  <si>
    <t>Hayat Ansari,Basanti Renu Hembram,Darshana Prajapat,Ambadas,Manjunath,Viswanathan K,Sheetal,Srinivas</t>
  </si>
  <si>
    <t>Anwesh Gudepu,Senorita,Jk,Kalyana Manikanta Pasupuleti,ÜòàlokiÜòà,Madhav Upadhyaya,Dhiraj Kumar Gupta,99Bestdeal</t>
  </si>
  <si>
    <t>P A Joseph,Saurabh J. Deuri,Yogendra Kumar,Purvi Neema,√Çrun Mohan,Ankit Nagvekar,Gautham Panchavadi,Akshay Kaushik</t>
  </si>
  <si>
    <t>Ashish Pyasi,Sagar B Pudabangi,D Rajesh,Bhavin,Surendra Kumar Kushwaha,Prasad,Shishir Sharma,Dinesh Soni</t>
  </si>
  <si>
    <t>Yugandhar Menda,Sonia,Amazon Customer,Placeholder,Placeholder,John Raj,Nandhu Sajneev Sk,Farheen Shaikh</t>
  </si>
  <si>
    <t>&amp; I Am Ironman,Amazon Customer,Sayandeep Sarkar,Sherin</t>
  </si>
  <si>
    <t>Rishabh K.,Anish Galgate,Sk Hannan Ali,S Vijayan,Divy Soni R,Kavineshver S K,Arun,Prithivi P N</t>
  </si>
  <si>
    <t>Abhiram Ganesh,Amazon Customer,Vikash,Rohit,Zakaria Ahmed,Vihar,Amazon Customer,M.Bramheswar</t>
  </si>
  <si>
    <t>Rajiv,Anil Mishra,Pandri T.,Shringar Gupta,Dr Abdul Hei,Nitesh Pathak,Anil Tailor,Arun Varma</t>
  </si>
  <si>
    <t>Jayanta,Himanshu Kumar,Saima,Vivek Kumar,Raka,K.Praveenkumar,Bhavani Prasad,Neha</t>
  </si>
  <si>
    <t>Iamsrk,Tirath T.Trivedi,Damodaran,Ashish Kumar,Pratheep,Antony,Aditya,Dilip Ku Choudhury</t>
  </si>
  <si>
    <t>Dilip Panchal,Balu Prathap,Rahul,Hariraj,Mrinal Kanti Mondal,Pradeep Kumar,Rashid Pathan,Baskaran</t>
  </si>
  <si>
    <t>Indrani B.,Amazon Customer,Ramalingam,Amazon Customer,Nishi Pihu,Amazoncustomer,Sahadeb Ch. Dhar,Aishwarya.M</t>
  </si>
  <si>
    <t>Amol W.,Rohit Sankaran Iyer,Best Bakers &amp; Restaurant,Patel,Aqeel,Anil Narula,Shivam,Abinash</t>
  </si>
  <si>
    <t>Geetanshu Dev,Akshay C.,Madhu,Shubham Sanjay Gaikwad,Amazon Customer,Shubham S.,Kalparaj Patil,Shreni Goyal</t>
  </si>
  <si>
    <t>Abhay Gupta,Vimal Rastogi,Sughnesha,Prityush,Anzer Ahmed,A Name I Won'T Regret,Biby,Kayam Sayyed</t>
  </si>
  <si>
    <t>Kamaldeep Singh,Jaskaran,Ravikiran N.,Rahul Sharma,Akbaree,Suraj Khabale,Klassy Klan,Piyush Ramnani</t>
  </si>
  <si>
    <t>Mohammad Shadab Mozaffar,Smd Sayeed,Dhashwanth,Ram,Bhaskar,Archishman,Kevin Kunjumon,Lalit</t>
  </si>
  <si>
    <t>Hrithik,Chandrashekhar,Amazon Customer,Mukul,Saumitra Pal,Prachi Sisodiya,Naveen Sharma,Samiksha Dalvi</t>
  </si>
  <si>
    <t>Surajit Patra,Dixitkotadiya,Abishek Stephen,Dev,Subrata Nath,Balakumar Mohan,Pratik,Sekhar Kommuri</t>
  </si>
  <si>
    <t>A.John,Sonika Sharma,Umadevi,Tarun,Venkatesh K C,Anumod,Olivia,Syed</t>
  </si>
  <si>
    <t>Lingaraj Naik,Vinod Patidar,Shubham Soni,Himraj,Anonymous22,Nrd Az Customer,Koushik Roy Chowdhury,Govind S.</t>
  </si>
  <si>
    <t>Amit Kumar Chaudhary,Ankita Kakkar,Neelam Chouhan,Amazon Customer,Ajayaraman,Jaspal Singh,Nishant Arya,Tharun Sharma</t>
  </si>
  <si>
    <t>Rayees Tigadi,Ajay,Tathagata Chakraborty,Rajendra,Nihal Rathod,Koventhan G,Pushpita Mitra,Neeraj</t>
  </si>
  <si>
    <t>Prabakaran V,Chinmay Nayak,Sagar B Pudabangi,Gurmeet Bhamra,Paras Jamkar,Panchal,Abuzaid,Aaaabokkale</t>
  </si>
  <si>
    <t>Sachin Goel,Roni.A.P.P.Poonthottam,Eldo K Matew,Ankur Kunal,Karan,Amazon Customer,Prashanth Mettu,Rahul Gupta</t>
  </si>
  <si>
    <t>Ashwin,Spidey Rage,Placeholder,Shreyas Ghare,Sandeep Kadam,Amazon Customer,Anuragnaidu,Naveen Saran Singh</t>
  </si>
  <si>
    <t>Jatin.,Sushil Kumar,Darunte S. C.,Jayesh Patel,T.Kothandaraman,M Badrinath Sarangapani,Sukhwindar Singh,Rajesh</t>
  </si>
  <si>
    <t>Md Asif Akhter,Kiran T,Hanuman Sarda,Pranav Chaudhary,V Vijayaraghavan,Placeholder,Shaik Ibrahim,Nitin Tanna</t>
  </si>
  <si>
    <t>Subodh Raj M S,Amazon Customer,Saurabh Kumar,Aarif,Yash,Amazon Customer,Yoginder Kumar,Asif Farooque</t>
  </si>
  <si>
    <t>Mb,Amazon Customer,Adnan Malik,Ad,Pradeep Rajbhar,Saikiran Kopalli,Amazon Customer,Aryan S.</t>
  </si>
  <si>
    <t>Sayan,Lucky,Anish Kadivar,Surjit Pharmacist,Aniket Ghole,Vicky Kashyap,Kushal,Nrup</t>
  </si>
  <si>
    <t>Eswaran,Amal Gopinath,Doddi Govinda Rao,Vinita Kumari,Chidambar Kakathkar,Hari,Siddhath Gowtham,Hari Bhaskar</t>
  </si>
  <si>
    <t>Sreekumar Kurumalikkal,Mukund,Aditya Gupta,Dev,Abraham,Mahendra,Rahul G,Vivek Kumar</t>
  </si>
  <si>
    <t>Ba_Doh,Asim Kumar Ghatak,Deepak Sharma,Ujjval Rathod,Shiva Sai Crisna,Nanda Kishore Patra,Amazon Customer,Danish Shah</t>
  </si>
  <si>
    <t>Sudesh,Sayan Mukherjee,Ss,Ritu Doloi,Sudip Mandal,Yash Raj,Abhay Dogra,Tajammul Hussain</t>
  </si>
  <si>
    <t>Amazon Customer,Prince Kumar,Rosy Thakur,Dheeraj,Amazon Customer,Neel Sengupta,Anu Jain,Srini</t>
  </si>
  <si>
    <t>Vipul Agnihotri,Banshul Garg,Ajit Kumar,Himanshu S.,Zamasu,Madhu,Charanbir,Ayangla Kichu</t>
  </si>
  <si>
    <t>Anurag A.,Shivam Singh,Amazon Customer,M.Ganesan,P Santhosh Kumar,Amazon Customer,Sk,Mahtab Anwar</t>
  </si>
  <si>
    <t>Akil,Sravann,Arun,Priyanka Bhura,Aniket Kumar Ray,Ashok.,Arun,B.Srinivas</t>
  </si>
  <si>
    <t>Harshit,Fazeela,Chiranjiv Singh,Joseph Ka,Rohit Kalyan Khaparde,Saikumar Venkatesham Dusa,Dhanu Muthukumaran,Commandant Rizvi</t>
  </si>
  <si>
    <t>Sib,Deepak Kumar,Amazon Customer,Karthik Ganesan,Jivan Surse,Parthasarathy.R,Satish Kumar Pandey,Ashish</t>
  </si>
  <si>
    <t>Shanu Swamikohar,Susheel,Shubham Tiwari,Amazon Customer,Hemant,Rehan Alam,J.S.,Ankit Kumar Singh</t>
  </si>
  <si>
    <t>Dgp Raju,Amazon Customer,Dipu,Annamalai,Prakash Srivastava,Ranjeet Pandey,Bk,Narendra Verma</t>
  </si>
  <si>
    <t>Amazon P.,Snt,Rajesh,Soniya Singh,Md Ramiz Raja,Amit Rawat,Ganesh,Tobin Kerala</t>
  </si>
  <si>
    <t>Vikash Kumar,Pd,Ashish Chauhan,Kush,Tahseer,Imran Khan,Nikhil Anand,Md Altaf Hussain</t>
  </si>
  <si>
    <t>Jagroop Singh,Abhilash G.,Gagan Deep Singh,Akshay Tibrewal,Priyanshu Deval,Amazon Customer,Satinder Kumar Gautam,Anuj Saxena</t>
  </si>
  <si>
    <t>Sandeep,Rajiv,Adarsh Patel,Devansh Hooda,Vikram Babar,Varalaxmi,Shadab Khan,Suresh Prasad</t>
  </si>
  <si>
    <t>Ivan,Priyanka Das,Dc,Shivnandan Gautam,Riya Sagar,Ritika,Prabha S.,G Mahaboob Bhasha</t>
  </si>
  <si>
    <t>Chittibabu M,Sagarjit,Samiran Mondal,·¥Ä·¥Ö·¥°·¥Ä…™·¥Õ Ú,Ramjan Khan,Vijay K.,Ramakrishna Dey,Shivani Johari</t>
  </si>
  <si>
    <t>Om Shankar,Praburaj,Keertika Banshiwal,Venkatesh,Masluddin,Shubham Chauhan,S.Safura,Amazon Customer</t>
  </si>
  <si>
    <t>Amazon Customer,Lucky,Pranav M.,Kavin Kellan Kelveen,Yash Tanwani,Amazon Customer,Sunita,Softizon</t>
  </si>
  <si>
    <t>S Y,Budhi Tangu,Lukram Slim,Naveen Vashisht,Amazon Customer,Amazon Customer,Deepak,Blush Bunny Organics</t>
  </si>
  <si>
    <t>Neeraj Vashisht,Krunal Golwala,Sangeeta Yadav,Amazon Customer,Koustav,Ompal Singh,Sunil,A Truly Amazonian</t>
  </si>
  <si>
    <t>Pranesh, Chennai,Pushp Raj,Prakash,Hemant,Sunil Mahato,Shweta S. Sawant,Sapna,Amazon Customer</t>
  </si>
  <si>
    <t>Manoj Tanwar,Ravi M.,Chappa Ravikumar,Shameem Z.,Varsha Nale,‡®Ö‡©∞‡®¶‡®®‡®¶‡©Ä‡®™ ‡®∏‡®Ø‡©∞‡®Ò ‡®¨‡®Æ‡®≤‡©Ä,Sherry,Saket</t>
  </si>
  <si>
    <t>Arijit,Red Devil,Nirab,Ritesh Srivastava,Amazon Customer,Muthukannan R,Y Vsreddy,Shashank Verma</t>
  </si>
  <si>
    <t>Shardendu Dwivedi,Jaydeb Banerjee,Santosh,Prachi Shukla,9625766449,Rkpal,Sri,Kapil Singh</t>
  </si>
  <si>
    <t>Suri Babu,Sumedha Thakur,Arunava G.,Pratik,Shubham Padwal,Rakesh Kumar,Prudhvi Raju,Apurba Pandey</t>
  </si>
  <si>
    <t>Mithila Saha,Satyam Raj,Kaneez Noori,Pankaj,Ananya Saroj,Kishori Jha,Anuj,Kushal Vanwani</t>
  </si>
  <si>
    <t>Kiran Jot,Salman Ahmad,Neelam Rawat,Nawaz Akhtar,Jitu,Saikat Bose,Toshit D.,Satisfied Customer</t>
  </si>
  <si>
    <t>Divya,Priyanka Sahi,Vivek Sharma,Syed Z,Shivi,Ramesh Repaka,Varun,Saurabh</t>
  </si>
  <si>
    <t>Amazon Customer,Mannat S.,Tanveer,Amit Arora,Girish Saini,Lokesh Vijrai,Vipin,Sadiya Swaleh</t>
  </si>
  <si>
    <t>Ramen Mondal,Goutam,Suraj Gupta,Sony S.,Rajapandi Mani,Divya Dhanwani,Sangeetha,Vedant Shah</t>
  </si>
  <si>
    <t>Vikash Ranjan,Shiv Mangal,Amazon Customer,Ajay Chauhan,Ajay Srivastava,Ravi Patel,Abhinav Sharma,Rupesh Goel</t>
  </si>
  <si>
    <t>Swapnil Mane,Vinoth,Saravana R.,Akash Singh,Shabnamperween,Shubham Kumar,Anasuya Meghana,Monesh Patidar</t>
  </si>
  <si>
    <t>Koustav,Vishal Tiwari,Waheeda Shabnam,Alwin Alex,Arjun,Placeholder,Ishita,Svp</t>
  </si>
  <si>
    <t>Sachin Ramola,Giridhar,Neha Singh,Amazon Customer,Sangeeta Sinha,Shruti Didhate,Khushbu,Hardik Sharma</t>
  </si>
  <si>
    <t>Neeraj Vishwakarma,‚Ö° Pushpendra Singh Patel ‚Ö°,Sanjeev Ydv,Eshan Garg,Arvind,Niharika,Parvesh,Amazon Customer</t>
  </si>
  <si>
    <t>L B,Ashwin Showi,Ajith,Rounak,Biswajit Das,Abhinav Kumar,Karambir Singh,Soni</t>
  </si>
  <si>
    <t>Nirupma Kumari,Abhijeet Singh,Mukul,Palak,Amrit,Amit Chawlani,Ankit Verma,R M Katiyar</t>
  </si>
  <si>
    <t>Dharshnaselvan,Saiashwanth.M,Dr. Arshi Siddiqui,Priya,Ravi Raj,Prasun Ghosh,Greta Tigras,Vasanthi</t>
  </si>
  <si>
    <t>Manmeet Gupta,Ishrat Bhat,A Kotwal,Mohammad Anas Qadri,Ashish Jain,Amit,Akram Khan,Amazon Customer</t>
  </si>
  <si>
    <t>Vipin Arora,Tkr Singapore,Amazon Customer,Satish Ranjan,Sanjay Kumar Moharana.,Vivek,Firdouse,Kulwinder Kumar</t>
  </si>
  <si>
    <t>Rajesh Kumar,Shuchi,Vishal P.,Deepa,Kindle Customer,Bharat Chugh,A.P.Gohil,Kapil</t>
  </si>
  <si>
    <t>Icu,Pavish,Krrish Kumar,Vit Bernatik,Sanjay 6266,Surykant Gonarkar,Monu,Vikramjit Singh Khaira</t>
  </si>
  <si>
    <t>Arun Siddharth Jr,Rajeshwar R.,Dr.Ramanjeet Singh,Vikram Singh Rajput,Birendra Kr. Saha,Rahul,As,Ajay Suyal</t>
  </si>
  <si>
    <t>Videv,Vishal Rai,Dawood,Arfaat,Mohit Sharma,Noman,Khadija Khatun,Mayukh Banerjee</t>
  </si>
  <si>
    <t>Anil. Kumar,Rohit Y.,Amazon Customer,Chandra Sekhar Polineni,Arvind Kumar,X Men,Abhi,Dharampal Singh Jadon</t>
  </si>
  <si>
    <t>Lakshminarayana G,Bhanu,Shah,Pavan Kumar G,Sai Gangadhar Chawan,Venu,Laxman Ray,Ankit Yadav</t>
  </si>
  <si>
    <t>Sivakrishna,Anish Kanneboina,Amazon Customer,Shravan Kumar Singh,U K,Chandresh Kumar,Mulli Balaraju,Swapnali</t>
  </si>
  <si>
    <t>Avi Kaur,Bhatia,Ayonao</t>
  </si>
  <si>
    <t>Shaji Kuruvilla,Navin Yadav,Nieraj Kumar,Amazon Customer,Divya,Suraj Kumar Lohiya,Gomathi,Leo</t>
  </si>
  <si>
    <t>Liz M,Dr. Mrv,Amit Kumar,Kalpna Kumari,Bhujvir,Naveenchandra Dawarkaprasad Agrawal,Shyam Tiwari,Vivek Kumar</t>
  </si>
  <si>
    <t>Hariom,Kali,Ajay Patil,Reddy Pradeep Kassetty,Nupur Mallick,Jeevanraju,Shamanul Akhtar,Faizal</t>
  </si>
  <si>
    <t>Usha,Chhatrpal,Anurag Anand,Sijo Pattam,Gurujeetsingh Pardeshi,Keerthy,Anupam Datta,Binay Bharti</t>
  </si>
  <si>
    <t>Bishal,Khizer,Sowmya N Dharmalingam,Debasis Mishra,Nanm,Kumar Dewangan,R.Sreenu,Mehatab Roza</t>
  </si>
  <si>
    <t>Phani Prasad N,M.Sathish Kumar,Naresh Kumar,Amaan,Suraj Bala,Hariom Agarwal,Gurdev Singh,Laxmi</t>
  </si>
  <si>
    <t>Ram Avtar,Ishani Roy,Sunil,Nikhil Joshi,Shamsher Shaikh,Azraa,Azad,Amazon Customer</t>
  </si>
  <si>
    <t>Sandeep Bannajji,Preeti Bansal,Sureshkumar Pudi,Amazon Customer,Nikhil Mistry,Rawish Kumar,Amazon Customer,Jibin</t>
  </si>
  <si>
    <t>Rajiv Ranjan Singh,Eswar Babu,Gaurav Choudhary,Vinay Kumar,Placeholder,Imti,Satyanarain,Sanjay</t>
  </si>
  <si>
    <t>Abhilash Sengupta,Shweta Sharma,Jennifer John,Saigal84,Shabnam,Priyabrata Praharaj,Kamalhallan,Gulab Sanjeev Kumar</t>
  </si>
  <si>
    <t>Aravind,Akshay,Bhola,Shaik Ashif,Yudhishtar Sharma,Chintan Shah,Chandu,Harjinder Kumar</t>
  </si>
  <si>
    <t>Ll,Vishal,Sheeba Jayaraj,Anil,Amazon Customer,Ajeet,Sachin P S,Aarshay</t>
  </si>
  <si>
    <t>Ocean,Jd,Shivam Singh,Kunal B.,Amazon Customer,Vivek Raj,Ishan S.,Tanoj</t>
  </si>
  <si>
    <t>Hufriya Kavarana,Manjula,Jood G.M. Jerry,Dhrunesh P.,Sahil Verma,Minni Shikha,Rohit Kumar Rawat,Anushree Tapadar</t>
  </si>
  <si>
    <t>Madhuri Khanolkar,Chandan,Viveka Nand Verma,Praveen Kumar,Jeetu Kumar,Istkar Ali,Shubham,Shashi</t>
  </si>
  <si>
    <t>Amazon Customer,Priyanka Shaw,Manish Agrahari,Ramkisan,Mahammad Mostafa Madani,Akash Gupta,Nikhil,Surendra Kumar</t>
  </si>
  <si>
    <t>Atharva Kambale,Ashitosh,Thegoofyblock,Rajan,Tej@,Venkat Sai,Rubina,Mahesh</t>
  </si>
  <si>
    <t>Kulsoom Hussain,Hanamant Waddar,Raju Pandey,Akash Sachan,Mohamed Jarjees Ali,Radheshyam Tripathy,Satheesh,Kunal Govindbhai Dhedhi</t>
  </si>
  <si>
    <t>Selva Velayutham,Mohamed Khalidh,Ayush,Hemal.S,Chaitanya Kumar,Sunny,Ravi Teja,Amazon Customer</t>
  </si>
  <si>
    <t>Alok Tripathi,Aakash,Pankaj,Debjyoti Singha Roy,Vineet Singh,Anilkumar J,Nimeshchandra S. Patel,Meiyarasan</t>
  </si>
  <si>
    <t>Zengirl,Athulya,Shrinivas C.,Sinduja,Bibek Narayan Mantry,Puneet Khanna,Neeraj,,Amazon Customer</t>
  </si>
  <si>
    <t>Prashant,Shailesh Rege,Robert,Amazon Customer,Tauheed Ahmed,Raj,Anish,Kumar Raunak</t>
  </si>
  <si>
    <t>Prathiba R,Aishwarya,Jeevan Raj,Madhur,Vimal Thapa,Komal Mathur,Babu Govindan,Amazon Customer</t>
  </si>
  <si>
    <t>Md Amzad Khan,Manisha,Rajesh Jadhav,Amazon Customer,Yash Jha,Dinesh,Rajesh Yadav,Gaurav Shrivastava</t>
  </si>
  <si>
    <t>Ananya,Pooja Raj Gor,Shrishti,Ashish Wakte,Johnny,Priyanka Kaneri,Sharmila Cynthus,Zuffila</t>
  </si>
  <si>
    <t>Sathish Kumar,Babu V.,Shankar Kumar,Amazon Customer,Hrishichand P.,Amazon Customer,Ruma Das,Md. Ripan</t>
  </si>
  <si>
    <t>Vaneesha,Priyabrata Mallick,Parag Kane,Prabaljit Sarkar,Sindhu Tn,Krishnendu,Jenish B Savaliya,Abhishek Patil</t>
  </si>
  <si>
    <t>Robin,Manish Kumar Singh,Mir Amir,Shobana Siva,Lekha Shivashanker,Shishir Mishra,Parthiban R,Kiran</t>
  </si>
  <si>
    <t>Suraj Verma,Vrk,Anil Bisht,Ajeet,Harsh Mehta,Arun G.,Abhishek Gupta,Rajesh K G</t>
  </si>
  <si>
    <t>Vicky Sahu,Abhay Patil,Sanu Mahato,Shekh Mohsin,Lalthakunga,Saad,Kiran K.,Shohrav</t>
  </si>
  <si>
    <t>Deepak Kumar,Abhishesh Pandey,Md Zahid Raza,Prathiba R,Siddharth Patel,Amit Kumar Roy,Devi,Vinod</t>
  </si>
  <si>
    <t>Vivek Koushik,Dilavar Dn,Soumya,Prosenjit Dutta,Ravi Shankar,Ranvir Singh,Ravinder Singh,Mohit Yadav</t>
  </si>
  <si>
    <t>Vikas Singh,Muhamed Sufyan,Amazon Customer,Ankit,Nong,Shraddha Shetty,Raveendran,Pallavi</t>
  </si>
  <si>
    <t>Samrat Singh,Raushan Kumar Singh,Hassan Siddique,Smita 123,Rahul Singh,Kushal,Himanshu,Hetal D.</t>
  </si>
  <si>
    <t>Monika Kochhar,Mr.,Amazon Customer,Amazon Customer,Sukhwinder Singh Arora,Pooja Jain,Aman Sharma,N.Nasrullah</t>
  </si>
  <si>
    <t>Sneha W.,M Dhanamjayan,Jatin,Vara Prasad,Zaki,Latheef,Laxmi,Sandesh Kumar</t>
  </si>
  <si>
    <t>Aditi,Minnaz Rehman,Sourabh Karambelkar,Dhruv Taneja,Ajay Jayakumar,Noorendra Singh,Amazon Customer,Siddhesh Garud</t>
  </si>
  <si>
    <t>Balaji,Parag Parashar,N Kishore,Ritesh Babbar,Gurpreet Gill,Sd,Avengers,Dr.Rajeshbabu.V.V</t>
  </si>
  <si>
    <t>Raunak Kumar,Shubham Oli,Paresh Ahire,Suryansh Tiwari,Kumar,Anbalagan,Preeti,Santosh</t>
  </si>
  <si>
    <t>Joydeep Bhattacharjee,Harsha,Arun,Monotosh Saha,Saurabh Jain,Varun Sharma,Tuku Roy,M L Sharma</t>
  </si>
  <si>
    <t>Archana Singh,Devendra Singh,Sanjit Guruaribam,Ram Gopal Pareek,Saroj Kumar,Balbirsinghpathania,Shailaja,Vikas Singh</t>
  </si>
  <si>
    <t>Bala J,Devasish,Prasad Bonthu,Mukesh Kumar Maurya,Gagan G,....,Ak D.,Nagaraju</t>
  </si>
  <si>
    <t>Tk Saha,Rajappa Thimmaiah,Ritesh Kasture,J P Atre,Amazon Customer,Yash Gaikwad,Rafi,Raman</t>
  </si>
  <si>
    <t>Niket,Priyasree,Ashwani Agarwal,Utkarsh,Rajani 2406,Mazrudeen,Arun Kumar,Amazon Customer</t>
  </si>
  <si>
    <t>Ruhi A.,Kashish Vardhan,Shankar Majumdar,Amazon Customer,Suman,T Bhogeshwara Rupanagudi,Sekh,Irfan Shaikh</t>
  </si>
  <si>
    <t>Rohit,Panchami Menon,Swati Singh,Siddhi Shukla,Amit Tibrewal,Somya Vishnoi,Seema R.,Ashvin</t>
  </si>
  <si>
    <t>Narendra A.,Utsha Datta,Uma,Smsn,Abhishek,Partha Sarthi,Utsav,Kuldeep</t>
  </si>
  <si>
    <t>Kewal K.,Sanchit Bhatia,Akshit Kumar,Hugu Gupta,Amazon Customer,Ayush Kumar,Shubh Kumar,Saundarya</t>
  </si>
  <si>
    <t>Jyoti Dwivedi,Malav,Amazon Customer,Seema,Sun.,Prabhat Singh,Amazon Customer,Tabassum</t>
  </si>
  <si>
    <t>Anjali,Zafirah K.</t>
  </si>
  <si>
    <t>Partha Sen,Pooja Jain,Ayush P.,Shantilal Sharma,Gautam S.,Manan Parekh,Lm,Susmrita</t>
  </si>
  <si>
    <t>Annonymous,Sudhanshu Shekhar,Manish P.,Purrnanssh,Umanath B,Dr.Susheel Kumar,Amruta Rokade,Kalzang</t>
  </si>
  <si>
    <t>Aam Adami For India.,Colonel Psv Ramana,Tarique Hossain,Durratussharaf Najmuddin,Athappan,Amazon Customer,Priyajit Samanta,Gopi</t>
  </si>
  <si>
    <t>Soorya,Naveen,Lexia Jacob,Nisha Devi,Unknown,Prasanna S.,Saravanakumar J,Pravanjan Panda</t>
  </si>
  <si>
    <t>Amazon Customer,Meena Polkam,Amazon Customer,Nsp,Henita,Mehvish,Bossamazon Customer,Ksesh43</t>
  </si>
  <si>
    <t>Dr. Balasubramanian Pechimuthu,Abdul Rehman,Shradha,Viswa,Arun Kumar Choudhary,Seshadri Majumdar,Pratyush,Amit Sareen</t>
  </si>
  <si>
    <t>Abha Rani,V Srikanth,Bhagwan Khobragade,Suman Adhikary,Amit,Dominic X.,Srivastava Rahul,Saleem</t>
  </si>
  <si>
    <t>Suryaranjan S.,Gaurav Kumar,Tanushree Laha,Tirupati,Srivastava Rahul,Puremba Khomdram,Sre Ram,Kanthilakshmi</t>
  </si>
  <si>
    <t>Prabhat,Chandrika,Pramesh969,Prity,Amit Kumar,Rao,Sreekanth,Srikrishna</t>
  </si>
  <si>
    <t>Tan,Ramesh,Ramkumar,Kavithava,Srinivasan Nk,Ramanjaneyulu,Parikshith,Aravinth R</t>
  </si>
  <si>
    <t>K Ramesh,Mcs Pavan Kumar,Parthiban,Parusuramireddy,B. Vinod Kumar Reddy,Amazon Customer,Revansidha K.,Leela Parvathi Paluri</t>
  </si>
  <si>
    <t>Manisha,Suryakant,Uttam Kumar Mishra,Raunak V.,Dheeraj Sharma,Syed Jaffer,Ashutosh Chawla,Ekta Arya</t>
  </si>
  <si>
    <t>Mewt,Amazon Customer,Pratibha Pal,Kishan Gopal,Animesh Rastogi,Kothapally N.,Sandeep,Arpit Khandelwal</t>
  </si>
  <si>
    <t>Rohit Dudeja,Md Tauqeer Akram,Murukadas P S,Ghazanfer Munam,Richa,Rajaram Kahar,Anurag Pandey,Amazon Customer</t>
  </si>
  <si>
    <t>Pooja,Mahaaveer Refrigeration Services Pvt. Ltd.,Digvijay Singh,Varun,Rakesh,Aman Rana,Devashish,Haya</t>
  </si>
  <si>
    <t>Raj Patel,Malvika Upadhyay,Amazon Customer,Jaldeep Giniya,Aarti,Poorvee Chandrakar</t>
  </si>
  <si>
    <t>Ashish,Veni,Subbarao,Srinivaas Kandula,Karthik,Venugopal,Swapnil,Dhinesh Sridhar</t>
  </si>
  <si>
    <t>Priyanka Das,Rohini,Arunkumar,Jayanth,Sk,Avinash Bapat,Amazon Customer,Balaji</t>
  </si>
  <si>
    <t>‚Ö° Pushpendra Singh Patel ‚Ö°,Mukul,Sauron,Amazon Customer,Bumble Bee,Naresh,Serena A Lyngdoh,Sohail Quazi</t>
  </si>
  <si>
    <t>Shiv Kumar Saini,Amazon Customer,Tarun,Harish Thakkar,Mukesh J.,Bhawna,Yankee Kazi,_Gurnoor_00</t>
  </si>
  <si>
    <t>Gowtham Saran,Nanu Prinu,Roopali Tiwari,Vipul Hulekal,Pooja Sharma,Anurag S.,Priya,Lakshmi</t>
  </si>
  <si>
    <t>Rakesh,Revathireddy,Pyarasani Sai Kumar,Ard,Venkatesh,Prathyusha,Rajesh,Neema Kumari</t>
  </si>
  <si>
    <t>Yogita G.,Amazon Customer,Mimsy</t>
  </si>
  <si>
    <t>Santosh,Dhaya Sekar,Js Bhuvaneshwari,Bls,Ash,Pradyumna Mogre,Avinash Indure,Dhaya Cj</t>
  </si>
  <si>
    <t>Vikram Chesetty,Subhendu Kumar Pattnaik,Atish Biswas,Utkarsh Tripathi,Kavithaprakash,Sanjay Tiwari,Arul,Anand Kumar Aketi</t>
  </si>
  <si>
    <t>Kanwar Singh,Vipul,Bsanju,Chiranjeevi,S,Devang.Gadgil,Nilesh Kumar Dev,Rafik</t>
  </si>
  <si>
    <t>Rahul,Calorie Hnt Pvt Ltd,Ankit Shah,Santwana Bania,Anupam,Madhu R,Anantha Ramulu Kasiboina,Uttam</t>
  </si>
  <si>
    <t>Rohan Bhosale,Shaileshmhatre,Girish Rayba Patil,Muthuraj Kaleeshwaren,Subha Karmakar,Mk,Ganesh Prasad,Uday</t>
  </si>
  <si>
    <t>Priya Tewari,Siddharth,Amazon Customer,Amazon Customer,Renji,Pikapi,Anand,Abdul Samad Khan</t>
  </si>
  <si>
    <t>Vayun,Vidhate Jitendra Gangadhar,Sambasiva Rao,Kalpesh,Kishore,Priyesh,Jalaj Khajotia,Sk Nagourbie</t>
  </si>
  <si>
    <t>R.Ravinder,Tejinder,Santosh Dixit,Raju Prasad,Rajendra Kumar Chandra,Sekhar Reddy,Fatima Sayyed,Selvaraj Duraisamy</t>
  </si>
  <si>
    <t>Smithil,Abhishek,Amit Sharma,Ram Shukla,Suresh Kumar Jena,Amazon Customer,Masood Zafar,Bhim Singh</t>
  </si>
  <si>
    <t>Arivazhagan,Ajit,Swanand Pandit,Venkatesh S.,Shubham Sharma,Arun Chaturvedi,Amazon Customer,Sanket</t>
  </si>
  <si>
    <t>Neha Gupta,Abhay,Sumit Kumar,Kundan,Bond 007</t>
  </si>
  <si>
    <t>Samson,Manish T,Swaroop,Gaurav Joshi,K Pavankumar,B.Magesh Kumar,Rakesh Sharma,Nandagopan</t>
  </si>
  <si>
    <t>Saran,Vandana,Heena Shekhawat,Ayush,Sanjoy Thapa,Ravindra Patil,Prince,Sonu Sharma</t>
  </si>
  <si>
    <t>Swathi,Amazon Customer,Chethan Kp,Anu Tri,Ravali,Nitish Sharma,Baldev S.,Digambar Gawali</t>
  </si>
  <si>
    <t>Akash,Girish Y J,Nagma,Shafi,Priya Textiles,Pitambar Swain,Santhosh,Manoj Kumar Bais</t>
  </si>
  <si>
    <t>Vivek,Sai Hari,Shekhar Mourya,Habeeb-Ind,Rajesh Singh,Amazon Customer,Satyanarayana Moganti,Mithilesh</t>
  </si>
  <si>
    <t>Tarun,Rituparna Banerjee,Akshay Saraw,Bimla Devi,Abhishek,Deepak Chauhan,Chandni,Md Hasanujjaman</t>
  </si>
  <si>
    <t>Naitik Parekh,Nerthi,Rdp,Anu Chandra,Hhjb,Kanika S.,Avinash B,Shilpi</t>
  </si>
  <si>
    <t>Amazon Customer,Gaurav,Khalil Shaikh,Aman Setia,Mayank,Janardhanan.S,Mahtab Alam,Krishna K Jha</t>
  </si>
  <si>
    <t>Ulhas,Rabi Dash,P R.,Nilanjan Kumar,Hari,Amazon Customer,Tumge Bagra,Yashwant Sinha</t>
  </si>
  <si>
    <t>Amandeep Singh,Gireesh Kumar R,Kiransaravanan,Amitkumar Yurembam,Pradeep,Goutham,Dr Ershad,Bharathidasan N</t>
  </si>
  <si>
    <t>Rattan Lal Narula,Dibyalochan Dutta,Amazon Customer,Pares Chandra Ray,Tapasya,Vishnu Bagal,Amjad Hussain,Sakthi</t>
  </si>
  <si>
    <t>Shahnawaz Khan,Amazon Customer,Subhajit S.,Farooq,Wangchuk,Tanzila,Kuppusamy Desikan,Ravindra Pandit Kumavat</t>
  </si>
  <si>
    <t>Alpana Das,Pj,Seema,Shailendra Tiwari,Amazon Customer,Dilip Kumar Verma,Amazon Customer,Naveen Srichand</t>
  </si>
  <si>
    <t>9848023076,Parimala,Ajay Kumar Verma,Arshad,Hola,Anil V,Kuppannan Maruthachalam,Nikhil</t>
  </si>
  <si>
    <t>Anon,Knreddy,Sooraj M S,Shubham Gupta,Pg,Mf,Vaneet D.,Prabhat Tripathi</t>
  </si>
  <si>
    <t>Mahesh Thakur,Nageswara Rao Bonkuru,Premlata Sinha,Md Nawaj Sharif,Gopichand Pawar,Amazon Customer,Neelima,Niteen Atre</t>
  </si>
  <si>
    <t>Rahul Miranda,Hemant Singh Lodhi,E.Gurubaran,P Vinodh Kumar,Jagadish,Monu,Aditya Agarwal,Mamatha Reddy</t>
  </si>
  <si>
    <t>Nidha,Prakasha T K,Hitesh Jangra,Shreeja,Isha Nayak,Amazon Customer,Renuga,Ar</t>
  </si>
  <si>
    <t>Amisha Nath,Sanjeev Arora,Jeevansh,Shallu,Ashok Dora,Yukti Sodhi,Amazon Customer,Rolling Stones</t>
  </si>
  <si>
    <t>Nasim Shaikh,Senthil Kumar Natarajan,Boss,Alexa,Sahil Suman,Lalit,Pankaj Sharma,Hammad K.</t>
  </si>
  <si>
    <t>Shahul Hameed,Bhaumik,Amjith K,Khimesh Chandra,Amazon Customer,Parag Bhanushali,Babujis,Fiaz Bagban</t>
  </si>
  <si>
    <t>Krishnakumar,Yuvraj Patil,Avani Sahu,Aneesh Raizada,Kirti Juneja,Amazon Customer,Tirtha Roy,Najeeb Rizvi</t>
  </si>
  <si>
    <t>Aisha,Gourav,Riya Halder,Karishma Sharma,Sridhar Rao,Sastry A S N,Rahul Thakur,Mayank Singhal</t>
  </si>
  <si>
    <t>Dhatwalia,Tahir Abdulla,Surya Pratap Singh,Vijayakumar,Rana N.,Arun Sengupta,Amit,Naveen Reddy</t>
  </si>
  <si>
    <t>Dharmender Sharma,Sheba Mathew,Amazon Customer,Sanchita Sachin Dhanawade,S.V,Shivam Jha,Michael Rinsailova,Sanjeev Chowdhary</t>
  </si>
  <si>
    <t>Ravi,Dee,Amazon Consumer,Indian Consumer,Amazon Customer,Pm,Ravi,Neetu</t>
  </si>
  <si>
    <t>Deepak Jha,Amazon Customer,Ajit Y.,Abdussaboor Ansari,Mohd Ajajul,Subha T.,Ajitesh Kushwaha,Pradunya Gohain</t>
  </si>
  <si>
    <t>Ms Subba,Surinder Kumar,Atul Chauhan,Gopika,B.Varalakshmi,Sai Kumar,Kunal,Placeholder</t>
  </si>
  <si>
    <t>Tapan Dutta,Seerat Dar,Saravana Kumar K N,Pradeep Pal Singh,Harishkumar K S,Manish Pandey,Shirish Ramdas Aware,Sneha Mahat</t>
  </si>
  <si>
    <t>Shravan,Sachin Aggarwal,Gyanesh Savita,Ripe,Rajnish Kumar,Shloka Gautam,Debdulal Saha,Kalai Yarasan</t>
  </si>
  <si>
    <t>Amazon Customer,Bhaskar Kr Yadav,Aman Singh,Joseph Uttam Mondal,Chetan Sharma,Anand T.,Pramod,Asha Kumari</t>
  </si>
  <si>
    <t>Rahul,Rajit,Aman (Aj),Vijay,Kailash Khawas,Sudheer,Shahid,Santhosh</t>
  </si>
  <si>
    <t>Ponnuri Gopie Krishna,Neha Chandra Verma,Ali Ahmad,Sreejith Damodaran,Danush Gangur,Priya,Chandani Maurya,Bharathi</t>
  </si>
  <si>
    <t>Gulshan,Rajendra Prasad Ambala,Mrinal Kukreti,Ravi Rathore,Bhartendu Singh,Dinesh Kumar Namdeo,Mallikarjuna,Yogesh Sharma</t>
  </si>
  <si>
    <t>Priti Jain,Burhanuddin Madraswala,Gazala Nawab,Rupali Jain,Badrun Nisa,Sohan Gope,Nishapandit,Sunil Tanwar</t>
  </si>
  <si>
    <t>Priti Sharma,Ramya,Aman,Shashankverma,Ved,Sushree,Sameer,Umang Patel</t>
  </si>
  <si>
    <t>Vignesh,Rajesh Babar,Basant,Shweta,Randomsurfer,Prakash Kumar,Hotel S.,Pushpam Choudhary</t>
  </si>
  <si>
    <t>Amit Khiwal,Purple,Devi Devi,Aakanksha Suryarao,Amazon Customer,Kiranmai,Manuel D'Abrew,Sonal</t>
  </si>
  <si>
    <t>Ruhi Mir,Arup Samanta,Faisal,Neha Khatnani,Manish Shrivastava,Sandhya Patil,Aditya,Dhwani Raval</t>
  </si>
  <si>
    <t>Mahenddhra,Pavan Sisode,Archana Sekhar,Chandanpatel,Amazon Customer,Aniruddh Sinh.,Biswajit Borah,Dev Thakur</t>
  </si>
  <si>
    <t>Sunil Kumar Bhikha Bhai Rathod,Bajeli,Punita Parmar,Lulzdrone,Kaushik Kothari,Dr.,Amazon Customer,Abhishek Shukla</t>
  </si>
  <si>
    <t>S.Anbarasan,Nazimali,Vijay Shankar,Amazon Customer,Bhanuprakash,Anshika Pandey,Gauravk,Passionate Buyer</t>
  </si>
  <si>
    <t>Amazon Customer,Neha Mehta,Nischal Agarwal,Tharangini Reddy,Mohammad Salim,Ak,Suyesh V.,Kiran Ahuja</t>
  </si>
  <si>
    <t>I Am Patel,Aravind Raja R,Deep,Patil,Sarfraz Newaz,Md Shadab Eqbal,Akshay Vijayvergiya,Mr Debabrata Ghosh</t>
  </si>
  <si>
    <t>Lipsy Mohapatra,Ajeet,Amazon Customer,Priya Sharma,Sarmistha Choudhury,Priyanka Gupta,Vandana Bhaskar,Amg</t>
  </si>
  <si>
    <t>Sharad Shedge,Srushti Mali,Srivv,Fernandes,Nishant Yadav,Dhivya L.,Sandeep Joglekar,Amazon Customer</t>
  </si>
  <si>
    <t>Jayaprakash P,Avinash,V V R Rao,Abhijith Nair,Gopal Krishna Reddy,Rajasekar,Kamalakannan,Matta Leela Krishna</t>
  </si>
  <si>
    <t>Shubhajeet D.,Aswin Thomas,Rakesh Satyarthi,Anu,Vara Prasad,Jain Suresh,Subash U L,Manpreet</t>
  </si>
  <si>
    <t>Aditya Tapkir,Veee,Rajesh,Rayhan Sk,Akash Sahu,Santhosh,Pratik,Neeraj</t>
  </si>
  <si>
    <t>Ajay,Amazon Customer,Shubham Gupta,Praveen Chander Chopra,Anupam,Atul,Anuj,Amazon Customer</t>
  </si>
  <si>
    <t>Tanveer,Sarathraj,Amazon Customer,Manivasagam K,G.Bhaskara,Abhijeet Gonsalves,Monish,Bhupinder Singh</t>
  </si>
  <si>
    <t>Sandesh,Sowmya,Madhu,Nikhil Bansal,Amar S.,Megha Deshpande,Nivas Manoharan,Veeresh</t>
  </si>
  <si>
    <t>Naveen,Suriya Prakash.D,Thanga Harisha,Balam Singh Bhandari,Jyoti Kharb,Khan Bawa,Mohamed Ashik,Jayant Lokare</t>
  </si>
  <si>
    <t>Tamilarasi,Shwetha Murthy,Srilaxmi Challa,Amazon Customer,Ameya,Sangeetha Arun,Mansoor Ahmad,Mukhtar Ahmad</t>
  </si>
  <si>
    <t>Learning Always,Saideepak,R P Singh,Rose,Saatu,Amit,Tony Antony,Kaavya Rekanar</t>
  </si>
  <si>
    <t>S.Saravanan,Mukesh,Sanjay Kumar,Khadar Badha,Mahender,Balvan Singh,Sathish Annabathula,Ajmat</t>
  </si>
  <si>
    <t>Vikram Das,Sanjay,Sanjeev,Neelu Srivastava,Amazon Customer,Flora.Bebo.Vidyarthi,Azhaan Khan,Amazon Customer</t>
  </si>
  <si>
    <t>Kindle Customer,Naval Kishor Rustagi,Sudha,Sajal,Prabhleen Loyal,Satyam Bansal,Prabhjot,Rajesh Maurya</t>
  </si>
  <si>
    <t>Tushar A.,Indu Bala,Partho,T. Saiprasad,Rva,Abhijeet Kumar,Yogesh Sansanwal,Rajeshwari Dhanabalan</t>
  </si>
  <si>
    <t>Alok Tripathi,Ashish Thakur,Yash Gupta,Arun Sharma,Zoeena D.,Naveen Sharma,Dr. Kakati,Dc Tiwari</t>
  </si>
  <si>
    <t>Adwait Kulkarni,Divya Singh,The Best Bike,Deepak Suryavanshi,Sonu Kholiya,Likhitha,Mukesh Sharma,Maddy</t>
  </si>
  <si>
    <t>Manian,Surjeet,Anupam Bhasin,Capt Milind Kumar,Swordfish,Kunal Lalit Kaistha,Vinay,Razat</t>
  </si>
  <si>
    <t>Dinesh,Rajesh Thakur,Kiran Chaudhary,Shyam Kotecha,Bhupender,Evangeline Lydia</t>
  </si>
  <si>
    <t>123Movietime,Ravneet S.,Akash,Mohd Amaan,Pankaj,Sajan</t>
  </si>
  <si>
    <t>Trusted User,Pardeep Singh,Captain Retail,Siddhartha Goel,Basa Sd,Srini,C R Prabu,Karthikeyan N</t>
  </si>
  <si>
    <t>Axis Web Art Private Limited,Lily Shaw,Madhab,Ncr,Ganesh,Deb,Mona,Naveen</t>
  </si>
  <si>
    <t>Shammi,Rippy Mittal,Kabeer,Kush,Vani Prabha,Neha,Reena Chahar,Rameshwar</t>
  </si>
  <si>
    <t>Durgaprasad G.,S K Hazra,Niraj K.,Sapan,Amazon Customer,Ulavappa S Asundi,Hitesh Nayak,Lakshmi S</t>
  </si>
  <si>
    <t>Gajendra Kumar Sharma,Gagan,Lavi,Priyesh,Suketu Bhatt,Krish,Varsha Pandey,Prabhakar Desai</t>
  </si>
  <si>
    <t>Dev Shah,Amazon Customer,Nidhi Sharma,Amazon Customer,Kushal,I Wish I Was,Ranjeet S.,Amazon Customer</t>
  </si>
  <si>
    <t>Virjesh,Manish Soni,Mukesh Thakur,Abhijit Walvatkar,Indrajeet Chauhan,Ashok Abraham,Anushruti,Sravya</t>
  </si>
  <si>
    <t>Satendra Saini,Akshay Khowal,Daksh,Amar,Veera,Nand Kishore Sharma,Tanvir,Rajesh Kumar</t>
  </si>
  <si>
    <t>Amazon Customer,Ishtiyaq Ahamd,Roy Tom,Thangavelu,Gopinath Behera,Souravv Garnaik,Nc Mistry,Mohammad I.</t>
  </si>
  <si>
    <t>Syed Sarfarazuddin,Chetanya Arora,Taniya Baidya,Priyanka Jaisal,Gagan,Govind Tyagi,Rahul,Manju Sharma</t>
  </si>
  <si>
    <t>Vysh,Suryakanth Raju,Vp,Ashi,Amazon Customer,Nishu Bharti,Aish,Sarita Verma</t>
  </si>
  <si>
    <t>Gopal Krishan,Mubarak,Don Quixote,Aman Agarwal,Gopalbhaduri,Neetesh Singh,Rajdeep R.,K Ramesh</t>
  </si>
  <si>
    <t>Q,Vinu R.,Biswajit Choudhury,Nishi B.,Dr Kushal Mital,P Yadav,Kindle Customer,Umashankar</t>
  </si>
  <si>
    <t>Sri,Abhijith Prasanna,Sandeep,Amazon Customer,Amazon Customer,Tanvi,Deepa,Tina Suman</t>
  </si>
  <si>
    <t>Rachna,Kailash Mandal,Jasmeen Syan,Amazon Customer,Periasamy,Balamurugan,Vipul Mori,Durga</t>
  </si>
  <si>
    <t>S K Thakur,Sritee Bharti,Mounika K,Kannan Itz_Sk,Shaikh Nadeem,Raviyathul Basariya,Lathabaskaran,Reshma</t>
  </si>
  <si>
    <t>Nadeem,Viral,Ankit Agarwal,Amazon Customer,Vimala Vishwanath,Azra,Fouzia Kalim,Samrat Kar Bhowmik</t>
  </si>
  <si>
    <t>Nadia,Narinder Kumar,Rakesh Prasad Sah,Manidhar Sambhanu,Pankaj Pal,A,Ravi Verma,Vineet Kumar Agarwal</t>
  </si>
  <si>
    <t>Sharfuddin Baba Mohammed,Rohit Khuswaha,Mansi Shelar,Anish Prasad,Backpack Nirvana,Nitin,Rajeev,Sajiedhi Bamon</t>
  </si>
  <si>
    <t>Xyz,Bhanu,Lalitha,Alex Christopher,Jeet,Wendy,Dkthr3,Vidya Bhandary</t>
  </si>
  <si>
    <t>Jagdeep,Imtiaz Dhalech,Simple Person,Neha Naik</t>
  </si>
  <si>
    <t>Aliahmed Khan,Pankaj Tiwari,Placeholder,Tanmoy,Sumayya Shireen,Lovi Swu,Santosh,Deep Raj</t>
  </si>
  <si>
    <t>Devadas,Dharmesh Soneta,Raghu Hs,Buyer,Ankita,Lalit B.,Shafeek,P Gourav Kumar Patro</t>
  </si>
  <si>
    <t>AngelÜëº,Neha Faizee,Amazon Customer,Vipin V.,Kanwal Jit Singh,Alpa Dwivedi,Suman Sarkar,Virendra Kumar Dube</t>
  </si>
  <si>
    <t>Kavya Jain,Divya,Anushree,User,Rahul Raghav,Raj,Abhijit E.,Revs</t>
  </si>
  <si>
    <t>M L.,Sivakumar,Sriram,Kalpana Singh,Shaikh Noorulain,Divya Seshan,Nikunj Mehta,Padmanabha Lingaiah</t>
  </si>
  <si>
    <t>Ajaydreamer,Tinu Ravi Abraham,Niteesh,Niraj Agrawal,Gopi,Sammy,Anshul,Amazon Customer</t>
  </si>
  <si>
    <t>Renu,Matthew Thomas,Chandrakanth Ksheersagar,Amazon Customer,Unnikrishnan Pillai,Shreyoshi Halder,Vijeta,Amit Mukhedkar</t>
  </si>
  <si>
    <t>Vaibhav G.,Archana A.,Tech &amp; Iot Savvy,Sm Hussain,Varinder Singh,Amazon Customer,Ayushi Jain Bansal,Nikhil H Swadas</t>
  </si>
  <si>
    <t>Maneesh Jaggari,Vishal Dhan,K. Chandrababu,Md Javeed,Suyash Phapale,Amit Garg,Kiran Nelakuditi,Rajasekaran</t>
  </si>
  <si>
    <t>Shiny,Placeholder,Karunakar,Veena Rastogi,Chetan Lad,E V Krishana Reddy,Amazon Customer,Nishant R.</t>
  </si>
  <si>
    <t>Customer,Krishnendu Halder,Product User,Seena Geetha,Veerendra Sahu,Ajeet Singh,Philip Alat,Ranvir Singh</t>
  </si>
  <si>
    <t>Abc User,Abhishek Kumar,Rajasekar K,Anil .P,Neel Sarsij,Akash Pundir,Suman Jana,Saurabh Kumar</t>
  </si>
  <si>
    <t>Manish Holla,Superplayer117,Sudeepmirza,Amba Vasantha Lashmi,Swati,Damaitre,Amazon Customer,Amazon Customer</t>
  </si>
  <si>
    <t>Lachhu Tejwani,Suaeb Ansari,Aditya Upadhyay,Kartar Singh,Jameel Ansari,Yaeo Verma,Alice Dsouza,Pooja Bhilare</t>
  </si>
  <si>
    <t>Rahul Chauhan,Satyam Singh,Kiran K.,Arun,Ram E Singh,Noorudheen,Raghuram Venkatesan,Suhel Basha</t>
  </si>
  <si>
    <t>Chesin Cherian,Sheela K.,Siddharth,Manish Yadav,Michel Raj,Mnp,Dhruba Bakshi,Raghvi</t>
  </si>
  <si>
    <t>Yogesh,Ashok,Raja,Debabrata Das,Pushkar Gade,Shaheed,Charafoudine,Gopal Samanta</t>
  </si>
  <si>
    <t>Chittaranjan Gantayat,Raja Laxman,Tomichan Matheikal,Amazon Customer,Suyash Gupta,C Balasubramanian,Shonjana,Anshuman Panda</t>
  </si>
  <si>
    <t>Rajeev M,Lakhan Singh Kushwaha,Ashish Parikh,Amit,Kalc,Joshi Shrikant M,Bhanu Pratap Phulwaria,Db11</t>
  </si>
  <si>
    <t>Reena Rodrigues.,Placeholder,Adil,Srinath P.,Gulam,Harish Thakkar,Velu,Sanjeev Rawal</t>
  </si>
  <si>
    <t>Amazon Customer,James K Joseph,Shri,Devraj Nikumbh,Rupali Lakhera,Palash Seth,Venkatram Rao K,Dipika S.</t>
  </si>
  <si>
    <t>Asha Chatri,Amazon Customer,Mahlaqa,Shashi Gupta,Pavit,Satish Kumar,Lalit Patil,Indhu</t>
  </si>
  <si>
    <t>Bharath,Naveen Manikandan,Garima Katarya,Sadum Yeshwanth,Raynold Mathew,Namrata,Siva Pidugu,Consumer</t>
  </si>
  <si>
    <t>Khush,Vivek Chengappa Kodira,Chenna Rao,Nazia Ahmed,Sankar N,Cma,Sanjay M.,Sandeep Yadav</t>
  </si>
  <si>
    <t>Lokesh Shukla,Srini D,Hari Prasad Reddy,Gajendra,Balbir Singh,Arnab Samanta,Dulam Harish Goud,Priy Ranjan</t>
  </si>
  <si>
    <t>Anilkumar,Sudeep Jain,Siri Srujana,Dipankar Paul,Anshula @Thebookishlawyer,Amrit Kaur,Mini,Shaila</t>
  </si>
  <si>
    <t>Nitin G.,Veerasomachary,Roshan,Kunwar Indranshu Singh,Suresh,Prerna,Arjun Kr. Sah,Jagadeesan</t>
  </si>
  <si>
    <t>Av,Amazon Customer,Navneet Raj,Vijay Pratap,Farid Kapasi,Vishwa Vijay,Yogendra Kumar,A.M.</t>
  </si>
  <si>
    <t>Amazon Customer,Anurag Singh,Ss Batra,Swati B.,Anil,M S P,Reena Rawat,Subhendu D.</t>
  </si>
  <si>
    <t>Aryan Raj Singh,Akash Saini,Shalini Rani,Sayan Roy,Vivek Vishwakarma,Nitin,Mahesh Singh,Krishnareddy</t>
  </si>
  <si>
    <t>Divya,Dr Nefario,Deekshith,Preeti,Prasanth R,Pradeep Kashiram Tetgure.,Abhijin Janardhan,Prashant</t>
  </si>
  <si>
    <t>Tabassum,Ark,Amit Grover,-,Deshraj S.,Ankisha Mishra,Nitin,Jai Goyal</t>
  </si>
  <si>
    <t>Asif Ansari,Amazon Customer,Shashank,P K Kishen Pejathaya,Rohit,Deepak Sarkar,Sudhananda,Rahul Sharma</t>
  </si>
  <si>
    <t>Alok Vajpayee,Amazon Customer,Pilot Muhammed M Khan,Pradeep Verma,Rnmishra,Takshak Tathagat,Amazon Customer,Anamika Nagpal</t>
  </si>
  <si>
    <t>Jignesh Malvi,Garry,Sonu,Amazon Customer,Sanjay Patel,Sanjiv Kumar,Md Nafis Ansari,Subhash Kushwaha</t>
  </si>
  <si>
    <t>Srishty,Somesh Bandopadhyay,Sowjanya,Pritamsharma,Jaseyfiroz,Basanth Balram,Prem,Ritesh Mehta</t>
  </si>
  <si>
    <t>Sunny Senpai,Prashant,Chetna,Surendran,Harisha,Raju Gupta,Shabazuddin,Defence Aspirant</t>
  </si>
  <si>
    <t>Yashvant Gote,Nargis Sultana,S.I.Kumar,Ravi,Lokesh Hegde,Abhinav Anand,Any Babar,Sarada Peram</t>
  </si>
  <si>
    <t>David,Pujeshwar Sharma,Abhishek,U Can Buy,Ravinder Singh,Gururaj B.,Suresh,Jaswalshashi</t>
  </si>
  <si>
    <t>Arjun A,Shwetha Murthy,Rahul,Jubaida H.,Hemali Thacker,Amazon Customer,Alexis Engg And Mktg Pvt Ltd,Amazon Customer</t>
  </si>
  <si>
    <t>Manish Mehekare,Rajesh,Nitesh Singh,Lalit,Prathamesh Poojari,Charan,Santhakumar,Nikhil Bhagat</t>
  </si>
  <si>
    <t>Kanwar Singh,Mukesh Bajpai,Deepak Kumar,Sreekanth Veerla,Divyesh Patel,Jitendra Kumar Singh,Mahesh L,Amazon Customer</t>
  </si>
  <si>
    <t>Vivek,Amazon Customer,Kundan,Rajan Kumar,Chaman Prakash,Amazon Customer,Chinna,Dhaval</t>
  </si>
  <si>
    <t>Chanchal Gurjar,Shyam,Lalit Garg,Anil Kumar,Prem Nath,Suresh,Vijay K.</t>
  </si>
  <si>
    <t>Amit Singh,Rn,Madhuri,Shukdeb P.,Mano,Harsha,Mahamod Sharif,Bhavesh Soni</t>
  </si>
  <si>
    <t>Ravi,Pasala Eswararao,Verified User,Azarudeen,Shubham,Venkatesh,Velmurugan,Kutty</t>
  </si>
  <si>
    <t>Ravinder Kumar,Ashok,Tejas,Seema,Harshvardhan,Shubham Kushwah,Saurabh Patwa,Shreyans Jain</t>
  </si>
  <si>
    <t>A.Sh,Jp,Junaid Yaseen,Maya Sutar,Andrabi,Praveen Elangovan,Satpreet Singh,Amazon Customer</t>
  </si>
  <si>
    <t>Vipin,Bhavana Rangarajan,Raj,Dimple Aggarwal,Jaidev,Harsh Pandit,Mahesh Choudhary,Sheetal Pandita</t>
  </si>
  <si>
    <t>Nikhil,Rituja Ray,Prasan Krishnan Karthikeyan,Amazon Customer,Georgy Mathew,Vikas Kakkar,Kannan P,Placeholder</t>
  </si>
  <si>
    <t>Vaibhav Anand,Debendra Nath Ghosh,Gtnishanth,Sk Rahil,Sunder S.,Rajesh Aswasthan,Sudeshna Aguan,Bhanu Yadav</t>
  </si>
  <si>
    <t>Amazon Customer,Ushanandhini M,Dgs Engineering Solutions,Indrajeet Ghosh,Aa,Himanshu Madhani,Ankit Gupta,Avinash Singh</t>
  </si>
  <si>
    <t>Bharath,Yuvraj Mane,Aruna Kumari,Kalpesh Rampariya,Rohini,Vinod,Dinesh C Dwivedi,Prabhat Sharma</t>
  </si>
  <si>
    <t>9640185788,Piyush Mishra,Vickie,Sakshi Gupta,Srinivas,Lovraj V.,Rakshitha,Sandeep Kumar Yadav</t>
  </si>
  <si>
    <t>Sunil Khandagale,Shamim,Hari.M,Malini,Kusal Srinivas,Mkrishnanpillai,Suresh Babu,Poongodi</t>
  </si>
  <si>
    <t>Sachin Sahu,Arpita Panja,Rajesh Verma,Mr. Girish Merwade,Ravindra Kr Nayak,Venky,Aashish,Gyar Singh</t>
  </si>
  <si>
    <t>Shivraj,Subham,Yedukondalu,Mohd Mohsin,Jagdish Joshi,Sam,M.Bharadwaj Phani Datta,Bharamappa</t>
  </si>
  <si>
    <t>Vasanta Koli,Vaibhav Baid,Sanjana,Ajay Singh,Rama Krishna T K,Dr.Vishwanath Akku,Ujjwal Kumar Banerjee,Basu Gk</t>
  </si>
  <si>
    <t>Pk,Manigandan K,Monu Khan,Manohar,Saroj Kumar Das,Dev Tripathi,Anish Reddy,Ankit Raj</t>
  </si>
  <si>
    <t>Dhamotharan,Sheik Umar Farook.G,Amazon Customer,Chandhana,Vasanth,Siva,Md. Aftab Alam,Subhani</t>
  </si>
  <si>
    <t>Surya,Amazon Customer,Amazgon Customer,Satyajit Mitra,Mohana Lonkar,Tony,Amazon Customer,Kothapalli Subramanyam</t>
  </si>
  <si>
    <t>Vishnu S. Mishra,Amazon Customer,Rhymerium,Raman Deep,Vishal,Utsav Ghosh.,Ashutosh,Amazon Customer</t>
  </si>
  <si>
    <t>Amazon Customer,Amazon Customer,Farhana Sherin K,Srinivaas,Avik Bandyopadhyay,Aseesjot Kaur Bhullar,Sameer,Ammu</t>
  </si>
  <si>
    <t>Ritika,Abhishek U.,Bhavika,Rekha Rana,Balamurugan A,Dhiren Shah,Mrs. Imran Khan,Anusree</t>
  </si>
  <si>
    <t>Deepika Chaturvedi,Rishu,Skg,Sachin Agarwal,Ashutosh Malik,Amazon Customer,Shallu Malik,Amann</t>
  </si>
  <si>
    <t>Bobby,Arunkumar,Aditya,Sanket,Srinivasa M,Sandy,Pradeep Maroo,Pravin P</t>
  </si>
  <si>
    <t>Gopal Bhakat,Ajit Pal Singh,Ishfaq Sheikh,Rakesh Kumar Pujari,G10,Aleeza,Farheen,Balkrishnan</t>
  </si>
  <si>
    <t>Aniket Chudnaik,Wasimraja,Rahul Mallah,Inderjit Singh,Shivhari,Vishbhav Poojary,Pawar,Balasubramaniam R</t>
  </si>
  <si>
    <t>Nishant Sharma,E Veeresh,Nimish Sharma,Chandrasekhar K.,Nilofer A.,Ilavarasi,Vijay Naiknaware,Harshavardhan</t>
  </si>
  <si>
    <t>Vinay,Uday Patil,Amazon Customer,Giri Raj Singh,Patel P.,Amazon Customer,Mukhtyar Singh,Jayendra Chauhan</t>
  </si>
  <si>
    <t>Sheetal Satish,Vipul Vora,Naresh Kumar,Rahul Jain,Amazon Customer,Qadri Yaseen,Amazon Customer,Rohit Prajapati</t>
  </si>
  <si>
    <t>Prem Chand,Avishek Saha Chowdhury,Tanvi Chadha,Sashi G.,Shailesh Patel,Cynthia Andrew,Shijo Mathew Abraham,Anoop Sharma</t>
  </si>
  <si>
    <t>Shiva,Saurabh Vats,Gaurav Thapa,Ash Sharma,Chandraprakash Mohata,Saleha,Sanyam Singhi,Bharti</t>
  </si>
  <si>
    <t>Shivang,Renu S,Balaram Sharma,Pbt,Srikanth Aakula,Anupam,Dipu Choudhury,Ashraf K</t>
  </si>
  <si>
    <t>Kindle Customer,Rajni,Jyoti Srivastava,Amazon Customer,Ankit Devidas Chavhan,Sayan Mandal,Amazon Customer,M Das</t>
  </si>
  <si>
    <t>Nipurn Ruhela,Shalini Kj,Aloke Kanoria,Ashish Sharma,Pankaj Chaudhary,Manish,Muskan Thakur,Balvinder</t>
  </si>
  <si>
    <t>Aniruddha Biswas,Manoj S.,Gautham Panchavadi,Prashanth,Amazon Customer,Rejeesh N.C,Kishore Koilada,Ally</t>
  </si>
  <si>
    <t>Anshika Verma,Dippy,Mitesh Mayavanshi,Pri,Arpit Agarwal,Chitra Jain,Jeevan Prakash,Shivangi Virdi</t>
  </si>
  <si>
    <t>Nikita,Amazon Customer,Ankita D.,Purna,Sekhar,Santhi,S.K Thakur,Piyush P Satpathy</t>
  </si>
  <si>
    <t>Mukta Khan,Mal Kho,Apurba,Patel Kiran,Critical Customer,Bhagyashree Chopade,Sandip Singh,Ramesh Kumar</t>
  </si>
  <si>
    <t>Jaswantsingh,Vedant Joshi,Subanathan,Narendra N,Aadesh,Amazon Customer,Monica,Aniketverma</t>
  </si>
  <si>
    <t>Boo,Jeevan Kumar,Shivam Jangra,Manzoor,Manish,Yashwant Panchal,Santosh Kumar Saini,Chandra S Sharma</t>
  </si>
  <si>
    <t>Gb Slg,Jemin,Ashwini Vetekar,Kusum,Sonu Ali,Amazon Customer,Amazon Customer,Rinku Singh</t>
  </si>
  <si>
    <t>Hem,Anya,Deepak Roy,Ashutosh Pandey,Srinivas,Pj,9703041496,O N Misra</t>
  </si>
  <si>
    <t>Karan Singh,Sajan Gupta,Sandeep Saini,Tarun Kumar,Yanala Raghuvamshi Reddy,Sravani,Amazon Customer,Gaurav Rastogi</t>
  </si>
  <si>
    <t>Manjula,Rishi Kumar Mishra,Tankala Sushma,Sunil Kumar Rajak,Akshay,Umme Kulsum,Lx,Sangeeta Wandakar</t>
  </si>
  <si>
    <t>Liliput99,Umamaheswaran,Alina,Prasanthi,Amazon Customer,Nissam Kollam,Kaviya,Unknown</t>
  </si>
  <si>
    <t>Nikhil Kumar Singh,Bhanu,Mallikarjun G.,Rm,Deepak,Sayan Pal,Deepak,Chandan Jha</t>
  </si>
  <si>
    <t>Manish Kumar,Randh,Vijay Singh Negi,Lallan T.,Shubhangi Mehrotra,Rompy,Vipin,Kapish</t>
  </si>
  <si>
    <t>Jaydeep Barad,Amazon Customer,Mukesh,Mitesh Thakur,Tejas D.,Jeet Singh,Himanso,Mohit Goyal</t>
  </si>
  <si>
    <t>Sivaraman S,V Rajendra Kumar,Mrigank,Valmiki Sravani,Rahul Raj,Dr.Aasif,Kshitij Gupta,Melvyn Lobo</t>
  </si>
  <si>
    <t>Placeholder,V P.,Sanjay,Amazon Customer,Sweta,J K Bricks,Swapnil Patil,Kritika S.</t>
  </si>
  <si>
    <t>Vinod,Gopinath,Ravi,Pooja,Kamlesh B.,Anand Rb,Mahendra Pandey,Sakthimurugan.M</t>
  </si>
  <si>
    <t>Srishti Agraharrie,Priya,Amazon Customer,Honest Reviewer,Pooja Parihar,Vikas,Amazon Customer,Yogesh R Jain</t>
  </si>
  <si>
    <t>Vivi Nyuthe,Amazon Customer,Bala Mahesh Yadav Thotakura,Sunil Singh,Thoughtful_User,Anuj,Mamta,Vikas</t>
  </si>
  <si>
    <t>Anuj Dhingra (Gadget Gig),Akshay Khowal,Kiran K.,Sai Deepak Velivela,Rajiv Das,Ashok Kumar,Vishal Kandare,Gaurav Pachauri</t>
  </si>
  <si>
    <t>S_Ray77,Sujan Mistry,Pankaj,Durga,Farooq,Jyoti Gole,Rohit,Amazon Customer</t>
  </si>
  <si>
    <t>Srikanthmk,Prashant,Aashish M.,Pramesh,Prashantm777,Vajrapu Lakshmy Taruwn,Kish,Kusha Sahoo</t>
  </si>
  <si>
    <t>Lakshmi D.,Vishal More,Vasanth Kumar,Naveen,Golu Verma,Abdul Arshad A H,Sundar T,Mahesha</t>
  </si>
  <si>
    <t>E.Gurubaran,Hemanth Kumar,Rangaraj Sanjeevi,Kamala,Sivaranjani,Sundharan.A,Abhishek,Rangababu</t>
  </si>
  <si>
    <t>Ritu,Sudhir Ranjan,Rashmi Kashyap,Arunabha Mukherjee,Ronnycrasto,Nani,Amazon Customer,Swarup Das</t>
  </si>
  <si>
    <t>Abhishek Kumar,Nageswar,Denzil,Krushna,Brijesh Chauhan,Amazon Customer,Kumar,V. T.</t>
  </si>
  <si>
    <t>Dr. Sunil,Fayaz Ahmed,Rajesh A. Dhok,Sham S.,Shridhar,Prajwal Jagannath Shetty,Jayanth,Amazon Customer</t>
  </si>
  <si>
    <t>Navin Thawani,Amazon Customer,Jemiba Lawrence,Aditya,Kunal Kapur,Merugamala Suresh,Juhi Sharma,Tajis</t>
  </si>
  <si>
    <t>Sheila Araujo,Rajeev. R,Atul Deshmukh,Atul Dhanorkar,Bhanu,Vishal,Tilak Upadhyaya,Himanshu Bhattacharjee</t>
  </si>
  <si>
    <t>Amazon Customer,Neeraj Gola,Ignorant Nalayak,Siddamsetty Srinitha,Naveen,Vishakh,Uday Vir,Kirti Yadav</t>
  </si>
  <si>
    <t>Amazon Customer,Sunil,Pankaj Kumar Gupta,Air Commodore Dk Bhatt.,Kf,Sundeep Kumar Sharma,Mukesh Arora,Abhi Jain</t>
  </si>
  <si>
    <t>Svblue,Tushar Srivastava,Shreesh Mohan,Ashutosh,Harish,Kamal Kant Gupta,Shubhpreet Ubbi,Chandrasekhar</t>
  </si>
  <si>
    <t>Asha Saraswat,Gopal Bumtariya,Amazon Customer,Priyank,Soumyaprada Bishoyi,Devinder Singh,Ronald Stephen,Nabaroon</t>
  </si>
  <si>
    <t>Aftab Mulani,Chirag Panchal,Richa Jethani,N S,Dr Munmun Basu,Shikha Abrao,Amazon Customer,Ritesh Kumar</t>
  </si>
  <si>
    <t>Akash Yadav,Philip Chacko,Sudheer Kumar Maurya,Jeenu Naresh,Rahul Pandey,Debabrata Bhowmick,Sanskar Yadav</t>
  </si>
  <si>
    <t>Vikas Kabra,Joel Joseph,Amazon,S√†√±K√™Th,Md Tanwir Hassan,Saurabh Gupta,Shobhit Gupta,Navin Jain</t>
  </si>
  <si>
    <t>Vijay Sharma,Jaidwal,Akshay Ahire,Bhuvana Shanmukhi,Sanjay A.,M Pushpa Kumar,Prospero,Syed Masroor Ahmed</t>
  </si>
  <si>
    <t>Dr Yashaswi Dalal,Aktharindia 20,Najib Khanche,Vipul Vora,Pranav Nirhali,Varghese Ms,Amazon Customer,Satyawan</t>
  </si>
  <si>
    <t>Amazon Customer,Kapil Kumar Sharma,Shilpi,Santosh Kumar Saini,Husna Khan,Gadde.Raghavender,Ajay Kumar,Annaram Vijith</t>
  </si>
  <si>
    <t>Rajnish Sood,Amazon Customer,Archie,7709220353,Customer,Mom Om Wom,Sukant,Santhoshvaricola</t>
  </si>
  <si>
    <t>Sudhirw,Seshu P,Sunil Sharma,Sara,Amazon Customer,Sidhant,Harika Mudhiraj,Ramesh Sivaraman</t>
  </si>
  <si>
    <t>Himasrivastava,Pawan Dalal,Yeshwant Singh,Amar D.,Tincy Thomas,Krishna Kishore,Vinay,Sachin Yadav</t>
  </si>
  <si>
    <t>Swati Chaudhari,Anil Kumar,Dinesh Verma,Arvind Chaturvedi,Annapurna Metta Sarjare,Ramya,Indu Kumari,Irfan Khan</t>
  </si>
  <si>
    <t>Gautam B.,Kabir Debbarma,Ms,Amazon Customer,P,Sourav Basu,Vikhyat G.,Viren Dhamaskar</t>
  </si>
  <si>
    <t>Buyer (Name Protected),Saurav Kumar Saha,Aditya Kumar,Priyanka,Vinod Reddy,Vijender Singh,Mohammad Azhar,Deepak Samson</t>
  </si>
  <si>
    <t>Karthikeyan J,Nitin Kshirsagar,N Adu N.,Manish Jain,Hitesh Mori</t>
  </si>
  <si>
    <t>Naina,Supersandy,Ranjini K,Lalatendu,Deepak T.,Amazon Customer,Renju Mathew,Dhruv U Patel</t>
  </si>
  <si>
    <t>Sudhakar Samuel,Sandeep Shampur,Amazon Customer,Yakaiah Kadem,Jaspal Singh,Karthik Palani,Ss,Kautuk G. Tare</t>
  </si>
  <si>
    <t>Sumit,Paresh Narola,Azharuddin,Jasmail Singh,Suresh Prajapati,Alam Naushad,Dilip Rathore,Srinaath K</t>
  </si>
  <si>
    <t>Amit,Vedantika,Gurpreet Kaur,Md Zafir Ahmad,Latika S.,Rahis Khan,Tanvi Seth,Samala Dayaker</t>
  </si>
  <si>
    <t>Aashishnautiyal,Telangana Venkatesh,Abbas Tirupur,Jacobasha Mysore,Navneet,Atul Choudhary,Md Azhar,Prabu Doss</t>
  </si>
  <si>
    <t>Nikhilesh T.,Vishal Sharma,Milind Moon,Amandeep Thakur,Smsn,Manwinder Singh,Kindle Customer,Chakraborty A.-7001953481</t>
  </si>
  <si>
    <t>Amazon Customer,Sai,Azim,John Prabhakar,Raja Samanta,Ravi,Radhe,Ram Kumar Mishra</t>
  </si>
  <si>
    <t>Mirza F.,P Naresh Kumar,Saurabh Kaushik,Siva Subramaniam,Nirmal,Asanka Wijesinghe,Mohammad Khubeb,Naveen Sahal</t>
  </si>
  <si>
    <t>Amazon Customer,Amazon Customer,Niranjan Niru,Vinay,Mini,Kapil Raibole,Kiran Hg,Mohithsai</t>
  </si>
  <si>
    <t>Pratik Garg,Amazon Customer,Olivia Dutta,Raviteja Richard,Akr,Sandeep,Amazon Customer,Manisha</t>
  </si>
  <si>
    <t>Imran Ahmed K,Himanshu Kumar Sinha,Faizan-Ul Islam Salafi,Amazon Customer,Your Bro,Deepika Wilson,Abhishek Mathur,Arti</t>
  </si>
  <si>
    <t>Gyani Baba,Sunil,Sakethram,Nagarajunuti,Nitin,Himanshu G.,Jayachandran Nair,Sam Rajiev A</t>
  </si>
  <si>
    <t>Srujan Kumar,Sadhu S.,Parveen Sharma,Patel Kaushikbhai. S,Vinoth,Ankita Gupta,Jignesh Lathiya</t>
  </si>
  <si>
    <t>Pierre Francis,Amazon Customer,Ginger,Rajib,Hardik Tank,Sishir S.,Dhanish,Prodip Kumar Ghosh</t>
  </si>
  <si>
    <t>Vijay Patel,Gopal Pawar,Anish Negi,Amazon Customer,Dinakaran N.,Abhilasha,Amazon Customer,Seeker Seeking</t>
  </si>
  <si>
    <t>Mm,Tony Augustine,Pradeep,Priyanka.S,Amazon Customer,Pragadhe,Gaikwad Pramodkumar Popat,Pratik Panchal</t>
  </si>
  <si>
    <t>Rahul Todur,Mg,Geeta,Nawang,Saff,Philomon Kani,Rub,Manish P.</t>
  </si>
  <si>
    <t>Sudesh H.,Debabrata P.,Zeba Basheer,Pk,Sunil,Saurabh Jha,Zafar Ahmad Farooqui,Mb</t>
  </si>
  <si>
    <t>Aadhityaa,Arif H.,Rajesh,Priyanka Chauhan,Sudhendu,Dr. Ngemu,Saranya,Customer</t>
  </si>
  <si>
    <t>Bindu,Rajat Biswas,Mulleti O.,Kaushal Kumar,Chithra Suresh,Rathlavath Vani,Khamarunneesa,Ahmadullah</t>
  </si>
  <si>
    <t>Rajeev Lochan Brahman,Alok,Gauri Shanker Sharma,Mukesh,Deepak Kumar Patel,Ashish,John,Deepak Sarathy</t>
  </si>
  <si>
    <t>Rhymerium,Samarjeet Kaur,Amazon Customer,K Koshy.,Shraddha Sarwade,Messssi,Vijay Ravindranath Sen,Amazon Customer</t>
  </si>
  <si>
    <t>Ronish,Man Mohan Gupta,Dr. Pvs Rao,Rajat Mandal,Neeti Khandelwal,Anil,Makwana Keval,Ajay Srinivasan</t>
  </si>
  <si>
    <t>A H.,Amazon Customer,Amazon Customer,Gajendra Kumar Sharma,Harpreet Kaur Sodhi,Shashi Ranjan Kumar,Chandan Kumar,Vikas Sharma</t>
  </si>
  <si>
    <t>Jasmin Azzuhoor,Shreya,Avninder Singh,Namita Singh Panwar,Vilas A.,Ramesh Kumar,Rajnish Kumar,Disha</t>
  </si>
  <si>
    <t>Santhosh,Kr Arasu,Placeholder,Deepak Gopal,Yaqoob Raza,Arun,Naveen Kumar,Anant Varshney</t>
  </si>
  <si>
    <t>Sonu Kumar Singh,Ashalt Sethu,Deep Ghorela,Amazon Customer,V. Yuvaraj,Pavan,Pushkal Shukla,Ramsy</t>
  </si>
  <si>
    <t>Ayush Kumar Prajapati,Maulik,Vachan .K,Amazon Customer,Amazon Customer,Sukanya Desai,Bhupendra,Abhay Arjariya</t>
  </si>
  <si>
    <t>Priya S.,Aravinda Nayak,Rajasekar,Amazon Customer,Pratik Rathore,Rashmi Gupta,Sujit Barua,Naman Jain</t>
  </si>
  <si>
    <t>Vinesh,Jay Sah,Krish,Legends2K,Vijay M,Vaishnavi,Kapil Gupta,Ajay Rathi</t>
  </si>
  <si>
    <t>Vineeth,Gunjan Garg,Gemini,Aleena Antony,Animesh Das,Ashwin,Hukambeer,Vishal Gupta</t>
  </si>
  <si>
    <t>Ateendra Gn,Salim Azad,Sanando Sarkar,Shivam Bhalla,Balamurugan Thangavelu,Souvik Mondal,Grace Fernandes,Muthumperumal Thirumal Pillai</t>
  </si>
  <si>
    <t>Ramaan Singh,Rajesh Sharma,Chandra Bhushan,Afreen,Bhima Merad,Akshay Yadav,Devendra Paliwal,Neeraj Pal</t>
  </si>
  <si>
    <t>Hem Chand,Msa Baig,Swaroop,Amazon Customer,Nithya,Mak,Omkar Sonone,Sanket Dhar</t>
  </si>
  <si>
    <t>Amazon Customer,Vasireddy Ravali,Chandrasekhar,Vivek,Jims John,Jun,Jyoti Kapoor,Binsu Augustine</t>
  </si>
  <si>
    <t>Ashish Mishra,Prem Singh,Manoranjan Behera,Anurag Kumar,Tushar Aglave,Samir Sar,Grk,Ravi Kiran Mallya</t>
  </si>
  <si>
    <t>Riya,Titika,Dilbagh Singh,Aiysha,Amazon Customer,Faraz,Devika Ramana,Raghavendra V</t>
  </si>
  <si>
    <t>Ashfak Khan,Uday,Amazon Customer,Birendra Rai,Popi Das,Amit Kumar,Maneesh,Aritra Majumder</t>
  </si>
  <si>
    <t>Satya Ghettem,Amazon Customer,Selva Naik,Aran,Ashfaq Ahmed,Arun,Bharat Miriyala,Gaurav</t>
  </si>
  <si>
    <t>Kishor Kumar,Nitha Hashik,Muser,Raveen,Amazon Customer,Sukku,Abhishek Dawn,Sn</t>
  </si>
  <si>
    <t>Esther Newmai,Shravanti,Shikha,Gowtham B,Kindle Customer,Aveek Dutta,Neelanjana,Sanjaykumar Ingale</t>
  </si>
  <si>
    <t>Chetan,Gurbakhshish S,Abhikant,Nikhil,Halima Bibi,Sumit,Mayank,S Nath</t>
  </si>
  <si>
    <t>Nanki,Amazon Customer,Rishikesh,B.Kiran,Anas,Meenal,Faheem,Partha</t>
  </si>
  <si>
    <t>Rahul,Kranti,Namrata Tokas,Farhana,Sudhir Prasad,Vishal Chaturvedi,Yukti M.,Harsh Yadav</t>
  </si>
  <si>
    <t>Pradeep Kumar,Vishal,B.Satyanarayana Murty,Sameer,Dw Papadkar,Biju,Lakshmi Shunmuga Kumar,Amazon Customer</t>
  </si>
  <si>
    <t>Anshu,Beena Kumari,Vijil V V,Pramod,Bharat Pansare,Anand,Kindle Customer,Pooja Shukla</t>
  </si>
  <si>
    <t>Vasu P,Krishna Mohan Lanka,Biswajit Kuila,Sai Praveen,Chandra Sekhar,Abhinav Rai,Deepak Kumar Gupta,Syamkrishnan G</t>
  </si>
  <si>
    <t>Shalini A,Vishnu Mohan,Ayush M.,Shefali Jain,Charl,Rahul Girdhar,Deepa Rastogi,Faiq</t>
  </si>
  <si>
    <t>S@Nu,Osama Ahmad,Mukesh Kumar,Sandeep,Saumya Saraf,Amazon Customer,Aijaz Mahmood Ibji,Prince</t>
  </si>
  <si>
    <t>Poonam K.,K Rajesh,Mr.Kumar,Sumegha Singh,Reeta Ray,Daud Husain,Meenakshi Chabbra,Animesh Roy</t>
  </si>
  <si>
    <t>Tengop,Jeevan Gaikwad,Gunashekar,Vibha K.,Amazon Customer,Prashant,Meena Murarka,Negi</t>
  </si>
  <si>
    <t>Sai,Pallavi,Nibin Bn,Suhas B S,Filsuf Navas,Shoaib Mohd Khan,Akshaykumar Navlakha,Biplab Sarkar</t>
  </si>
  <si>
    <t>Vinit S.,Amazon Customer,Milind Barange,Aniket Bhoir,Roy J.,Raghu Rama,Sridhar S,Sukhdeep Kaur</t>
  </si>
  <si>
    <t>A.D.Paul &amp; Co.,Suraj,Prateek Kumar Rai,Swarn Gupta,Kalyan,Esther,Krishna Chaithanya,Nilim</t>
  </si>
  <si>
    <t>Sunil Ashat,Amazon Customer,Sandeep Agarwal,Aliya Anjum,Archna Agrawal,Biju Chalil,Inspyra Technologies,Lathavenugopal</t>
  </si>
  <si>
    <t>Abhishek Dutta,Sai Naraharisetty,Jay,Amazon Customer,Rajesh Yadav,Seshu P,Kabita Patra,Amit Kumbharikar</t>
  </si>
  <si>
    <t>Dattatray Jadhav,Amazon Customer,Akshay,Asra Fatima,Amazon Customer,Kinjal Shah,Reviews For You(S),Rohan Varma</t>
  </si>
  <si>
    <t>Vamsi,Saswata Chakraborty,Nikitha.M Bangre,Madhav,Monika Rajawat,C,Elizabeth Paul,Amitendra Mukherjee</t>
  </si>
  <si>
    <t>Taniya Singh,Abhidha Goswami,Surinder Kumar Soni,Imran Shabir,Nidhi Mishra,Kapil Dev,Abhilasha,Tamanna</t>
  </si>
  <si>
    <t>Prakash,Amazon Customer,Deepak Chhetri,Sudeep,Jk,Gnana Sampath,Yogesh Aggarwal,Man</t>
  </si>
  <si>
    <t>Varun Dubey,Vanessa,Sowmya Varukuru,Placeholder,Jacob Abraham,Chaman Pandey,Nishtha Mahajan,Rajaram</t>
  </si>
  <si>
    <t>Govind Khatri,Shanmugam,Amrendra,Giji Philip,Khaja Jabbar Ahmed,Sivan Sai,Vijendra Kumar,Amazon Customer</t>
  </si>
  <si>
    <t>Dasarath Rao,Giridhar Kumar,Amit Ray,Chitti Trinadha Rao,Ankita Chowdhury,Antariksha G.,Anirban Kundu,Kartik</t>
  </si>
  <si>
    <t>P C Joshi,Amazon Customer,Pranav,Shashi Bala,Prakash,Vijay,M Amjad H Siddiqi,Manju</t>
  </si>
  <si>
    <t>Nagarjuna Pedamuthi,Nitin Singh,Rahul Tiwari,Jr,Jagadish Talukdar,Rr,Nitin,Deb K</t>
  </si>
  <si>
    <t>Lulzdrone,Krish,Harsh Shah,Harsh,Hapa,Inderjeet Singh,Amazon Customer,Peter John</t>
  </si>
  <si>
    <t>Narinder Kaur,Heavenly Stuff,Tejaswi,Nirav,Sagar Bhalerao,Adarsh,Sindhu,Deepa</t>
  </si>
  <si>
    <t>Shravan Patel,Tajammul Hussain,Ansar Jafar,Warrior Owl,Suresh Prasad Gupta,Kashif Shaaz,Tanya,Vinayak</t>
  </si>
  <si>
    <t>Sandip Biswas,Jatin Solanki,Javid Rehman Raina,Prasoon S.,Pratik,Vasim Pinjari,Shruti,Pooja S.</t>
  </si>
  <si>
    <t>Anurag,Amazon Customer,Pallavi Jaiswal,Anshita,Pooja Bhargava,Manoj Singh,Akanksha,Morpankh Art Gallery</t>
  </si>
  <si>
    <t>Anmol Khanna,G.L.Sudhakar,Amazon Customer,Manoj,Satya,Swarup Panday,Reyaansh Arora,Neha Keluskar</t>
  </si>
  <si>
    <t>Placeholder,Saddam Suthar,Priyanka Kasare,Geeta,Ahaan Zidaan,Saransh,Kaushal,Priyanka Mishra</t>
  </si>
  <si>
    <t>Megha Gadiya,Bharati Boro,Ruma,Sai Raj Jaiswal,Kirti T Zanjale,Sinabail Mitra,Faizur Rehman,Sanyam Jain</t>
  </si>
  <si>
    <t>Deepak B.,Azhar S.,Yogesh Rajput,Amit V.,Maneesha Biju,Hassan,Purvesh,Shweha</t>
  </si>
  <si>
    <t>Sumit Kumar,Sunil,Mahima &amp; Company,Gaurav Kumar Sharma,Prashant,Vinay Sharma,Shashikant Kumar Singh,Radheshyam Sharma</t>
  </si>
  <si>
    <t>Vaishnavi,Paramesh,Kirti Gupta,Mousumi Ganguli,Nikshitha S,Lancy,Kindle Customer,Krishna Chaudhari</t>
  </si>
  <si>
    <t>Manoj Kumar,Arun Thottakathu Prasannakumar,Sonu Kumar,Nilesh Kerkal,Kiran Singh,Ashish Singh,Maruthi Kumar,Abhishek Rajpurohit</t>
  </si>
  <si>
    <t>Ashish,Kavita J.,Sundar,Tessy S.,Saurabh Manro,Sreekumar</t>
  </si>
  <si>
    <t>Amazoncust,Dd_Zen,Amazon Customer,Vinish Thomas,Harish Chandra,Customer,Vinay Desai,Jayabalan</t>
  </si>
  <si>
    <t>Gitesh Jaiswal,Divyansh,Dr Paras,Amazon Customer,Vrushali Rhatwal,A K Gupta,Amazon Customer,Ashok Kumar</t>
  </si>
  <si>
    <t>Prabha Ds,Raghuram Bk,Real Deal,Amazon Customer,G1_Nk,Amazon Customer,Chaitanya Bandari,Rahul Kumar</t>
  </si>
  <si>
    <t>Manu Bhai,Naveenpittu,Evatira Sangma,Jagannadha Raju Dantuluri,Balraj Khwairakpam,Anindya,Amazon Customer,Basant Kumar Pradhan</t>
  </si>
  <si>
    <t>Nehal Desai,Danish Parwez,Amazon Customer,Amazon Customer,Pankaj Kumar Singh,Pattabhi Udaya Kumar,Sandip Bhargava,Battu Sureshkumar</t>
  </si>
  <si>
    <t>Shubham Dubey,E.Gurubaran,Mayank S.,Eusuf Khan,Ashishgajbe,Hirabhai Thakarda,Khageswar,A.Ramu</t>
  </si>
  <si>
    <t>Rajib,Ajay B,Vikas Kahol,Pardeep,Anindya Pramanik,Vikas Singh,Harshada Pimple,Saw A.</t>
  </si>
  <si>
    <t>review title</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</si>
  <si>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</si>
  <si>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</si>
  <si>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Not Quite Durable And Sturdy,Https://M.Media-Amazon.Com/Images/W/Webp_402378-T1/Images/I/71Riggrbucl._Sy88.Jpg,Working Good,Https://M.Media-Amazon.Com/Images/W/Webp_402378-T1/Images/I/61Bkp9Yo6Wl._Sy88.Jpg,Product,Very Nice Product,Working Well,It'S A Really Nice Product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</si>
  <si>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</si>
  <si>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</si>
  <si>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It'S A Good Product.,Like,Very Good Item Strong And Useful Usb Cablevalue For Moneythanks To Amazon And Producer,Https://M.Media-Amazon.Com/Images/I/51112Zre-1L._Sy88.Jpg,Good,Nice Product And Useful Product,-,Sturdy But Does Not Support 33W Charging</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</si>
  <si>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</si>
  <si>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</si>
  <si>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</si>
  <si>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</si>
  <si>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</si>
  <si>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</si>
  <si>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</si>
  <si>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I Like It ,Best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</si>
  <si>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</si>
  <si>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</si>
  <si>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</si>
  <si>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</si>
  <si>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</si>
  <si>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</si>
  <si>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</si>
  <si>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</si>
  <si>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</si>
  <si>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</si>
  <si>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</si>
  <si>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</si>
  <si>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</si>
  <si>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</si>
  <si>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</si>
  <si>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</si>
  <si>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</si>
  <si>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</si>
  <si>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It'S A Good Product.,Like,Very Good Item Strong And Useful Usb Cablevalue For Moneythanks To Amazon And Producer,Https://M.Media-Amazon.Com/Images/W/Webp_402378-T1/Images/I/51112Zre-1L._Sy88.Jpg,Good,Nice Product And Useful Product,-,Sturdy But Does Not Support 33W Charging</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</si>
  <si>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</si>
  <si>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</si>
  <si>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</si>
  <si>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</si>
  <si>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</si>
  <si>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</si>
  <si>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</si>
  <si>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</si>
  <si>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</si>
  <si>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</si>
  <si>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</si>
  <si>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</si>
  <si>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</si>
  <si>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</si>
  <si>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</si>
  <si>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</si>
  <si>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</si>
  <si>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</si>
  <si>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</si>
  <si>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</si>
  <si>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</si>
  <si>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</si>
  <si>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</si>
  <si>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</si>
  <si>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</si>
  <si>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</si>
  <si>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</si>
  <si>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</si>
  <si>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</si>
  <si>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</si>
  <si>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</si>
  <si>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</si>
  <si>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</si>
  <si>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</si>
  <si>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</si>
  <si>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</si>
  <si>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</si>
  <si>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</si>
  <si>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</si>
  <si>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</si>
  <si>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</si>
  <si>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</si>
  <si>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</si>
  <si>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</si>
  <si>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</si>
  <si>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</si>
  <si>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</si>
  <si>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</si>
  <si>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</si>
  <si>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</si>
  <si>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</si>
  <si>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</si>
  <si>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</si>
  <si>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</si>
  <si>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</si>
  <si>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</si>
  <si>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</si>
  <si>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</si>
  <si>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</si>
  <si>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It'S A Good Product.,Like,Very Good Item Strong And Useful Usb Cablevalue For Moneythanks To Amazon And Producer,Https://M.Media-Amazon.Com/Images/W/Webp_402378-T2/Images/I/51112Zre-1L._Sy88.Jpg,Good,Nice Product And Useful Product,-,Sturdy But Does Not Support 33W Charging</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</si>
  <si>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</si>
  <si>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</si>
  <si>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Good Product,Good,Nice Product, Fits Exactly.,Good Product,Fantastic Remote Cover To Buy. It Fits The Lg 2022 Model'S Uq80 As Well...A Very Good Product.,Done The Job But Value High.,Product Isn'T Bad, But The Rate Is Very Expensive.,Nice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</si>
  <si>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</si>
  <si>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</si>
  <si>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</si>
  <si>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.,Product Is Superb, Cable Is Durable And Thick Nylon String Is Used.3 Pins Are Most Useful.My 5000 Mah Mobile Battery Can Charge In 2 Hrs Fully. Other Devices Can Charge Early.While Charging No Device'S Are Hitting.</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</si>
  <si>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</si>
  <si>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</si>
  <si>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Üèª</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</si>
  <si>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</si>
  <si>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</si>
  <si>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</si>
  <si>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</si>
  <si>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</si>
  <si>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</si>
  <si>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</si>
  <si>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</si>
  <si>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</si>
  <si>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</si>
  <si>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</si>
  <si>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</si>
  <si>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</si>
  <si>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</si>
  <si>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</si>
  <si>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</si>
  <si>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</si>
  <si>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</si>
  <si>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</si>
  <si>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</si>
  <si>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</si>
  <si>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</si>
  <si>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Tv On Off Not Working, So Difficult To Battery Really A Bad Product</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</si>
  <si>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</si>
  <si>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Good,Value For Money ,This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</si>
  <si>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</si>
  <si>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</si>
  <si>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</si>
  <si>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</si>
  <si>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</si>
  <si>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</si>
  <si>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</si>
  <si>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</si>
  <si>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</si>
  <si>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</si>
  <si>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</si>
  <si>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Product Is Good In Quality. Working Good With My I Phone 7.,Good Quality And Really Fast Charging And Packing Is Also Like Original One Worth Product,Good Product And Good Quality,Working Well With Iphone11.,</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</si>
  <si>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</si>
  <si>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</si>
  <si>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</si>
  <si>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</si>
  <si>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</si>
  <si>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</si>
  <si>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Good Product Üèª,Nice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</si>
  <si>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</si>
  <si>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Üòå,Very Happy,Picture Quality,Value For Money Product</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</si>
  <si>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</si>
  <si>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</si>
  <si>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</si>
  <si>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</si>
  <si>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</si>
  <si>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</si>
  <si>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</si>
  <si>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Good Product N It Works Fine,It'S Good One But Price More Than Quality,Connecting To Sensor For Using Is Slightly A Headache...... After Connecting Sensor You Need To Use It In A Delicate Way,Useful Itom,Good,Good Product And Good Responce,Good Work,Worth For Money</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</si>
  <si>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</si>
  <si>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</si>
  <si>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</si>
  <si>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</si>
  <si>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Perfect Hdmi Cable For Boat Soundbar And Lg Smart Tv,This Product Is Overpriced,Value For Money &amp; Good Quality Product,Quality Product,Good ,Good Quality,Good,It'S Ok To Purchase For And As Arc Port</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</si>
  <si>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</si>
  <si>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</si>
  <si>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</si>
  <si>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</si>
  <si>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</si>
  <si>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</si>
  <si>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</si>
  <si>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</si>
  <si>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</si>
  <si>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Nice Product,Nice Product,Ok Good,,Good,‡§Ö‡§Ö‡•Ç‡§Õ‡§Æ,Only For Home Drama And Cinema Experiencegood To Buy In This Price Rangereview After Two Months Its Working Fine Without Any Issues,</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</si>
  <si>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</si>
  <si>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</si>
  <si>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</si>
  <si>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</si>
  <si>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</si>
  <si>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Down.Üèª,Self Install A Bit Difficult. The Plate Connecting To Monitor Could Have Been Removable And Drop In Clamp . This Would Make Fixing A Breeze,It'S Doing The Job Well. My 27" Monitor Is Holding It Firmly On The Wall.</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</si>
  <si>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</si>
  <si>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</si>
  <si>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</si>
  <si>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</si>
  <si>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</si>
  <si>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Product Is Not Working After 2 Months,BoatÜíï,Nice Product,Worth A Buy,Really Satisfying Quality And Product Is Still Working Fine.,Worth Itsame As Original,Not Worthy,Thik Aaw</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</si>
  <si>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</si>
  <si>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</si>
  <si>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</si>
  <si>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</si>
  <si>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</si>
  <si>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</si>
  <si>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</si>
  <si>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</si>
  <si>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</si>
  <si>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</si>
  <si>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</si>
  <si>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</si>
  <si>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</si>
  <si>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</si>
  <si>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</si>
  <si>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</si>
  <si>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</si>
  <si>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</si>
  <si>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</si>
  <si>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</si>
  <si>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</si>
  <si>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</si>
  <si>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</si>
  <si>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</si>
  <si>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</si>
  <si>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</si>
  <si>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</si>
  <si>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</si>
  <si>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</si>
  <si>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Tv Is Good In This Price Range,It'S An Excellent Product For This Price Range,Good,Picture Quality Is Good,Amazing Product Sound Quality Is Okay And Smart Features Is Little Bit Slow But It‚Äôs Okay Overall ‚Úö Love This Product,Ok Super Work,Good Product,</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</si>
  <si>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</si>
  <si>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</si>
  <si>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</si>
  <si>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</si>
  <si>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</si>
  <si>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</si>
  <si>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</si>
  <si>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</si>
  <si>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</si>
  <si>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</si>
  <si>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</si>
  <si>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</si>
  <si>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</si>
  <si>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</si>
  <si>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</si>
  <si>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As Mention In Description, Its Awesome.,Nice,Good Lengthy With Good Metalic Body On Jack Side., Difference Can'T Find With Older Cable.,Great Stuff And Superb Quality,Good Product,Nice ,I Am Like The Hdmi Cable,</t>
  </si>
  <si>
    <t>Go For It With Out Second Thought.,It Works Well In My New Kia Carens Car. Excellent Product My Daughter Enjoys Charging Her Mobile Sitting In Second Row ÜëåÜåπÜôè,Value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</si>
  <si>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</si>
  <si>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</si>
  <si>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</si>
  <si>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</si>
  <si>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</si>
  <si>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Ok,Quality Perfect , Perfect 5M, Must Buy,Ok,Excellent,Value For Money,Https://M.Media-Amazon.Com/Images/I/71P8Ncpa-Al._Sy88.Jpg,Good, Received As Per Specification..</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</si>
  <si>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</si>
  <si>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</si>
  <si>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</si>
  <si>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</si>
  <si>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</si>
  <si>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</si>
  <si>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</si>
  <si>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</si>
  <si>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</si>
  <si>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</si>
  <si>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</si>
  <si>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</si>
  <si>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</si>
  <si>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</si>
  <si>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</si>
  <si>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</si>
  <si>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</si>
  <si>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</si>
  <si>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</si>
  <si>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</si>
  <si>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Quick Delivery.Awesome Productpacking Was Goodjust Opened The Productexcited To You It</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</si>
  <si>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</si>
  <si>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</si>
  <si>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</si>
  <si>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</si>
  <si>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</si>
  <si>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Works Perfect For Connecting My Dslr To Ipad &amp; Tethering. Seems Like A Durable Cable.,Good,Worth For Money, Easy To Use,Nice Easy To Carry,Supar,Product Is Nyc.. Price Is Bit High,Good,Okayish</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</si>
  <si>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</si>
  <si>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</si>
  <si>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</si>
  <si>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</si>
  <si>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</si>
  <si>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</si>
  <si>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</si>
  <si>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</si>
  <si>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</si>
  <si>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</si>
  <si>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</si>
  <si>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</si>
  <si>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Superb,Nice</t>
  </si>
  <si>
    <t>Camera And Display Is Very Poor Quality And Battery Üîã Is Very Good Nothing Bad,Nice Phone At Reasonable Price.,Good,Nice,Value For Money,Theek Hai Ü•∞,Not Bad,Good</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</si>
  <si>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</si>
  <si>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</si>
  <si>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</si>
  <si>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</si>
  <si>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</si>
  <si>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</si>
  <si>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</si>
  <si>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</si>
  <si>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</si>
  <si>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</si>
  <si>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</si>
  <si>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</si>
  <si>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</si>
  <si>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</si>
  <si>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</si>
  <si>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</si>
  <si>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</si>
  <si>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</si>
  <si>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</si>
  <si>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</si>
  <si>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</si>
  <si>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</si>
  <si>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</si>
  <si>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</si>
  <si>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</si>
  <si>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</si>
  <si>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</si>
  <si>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</si>
  <si>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</si>
  <si>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</si>
  <si>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</si>
  <si>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</si>
  <si>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</si>
  <si>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</si>
  <si>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</si>
  <si>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</si>
  <si>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</si>
  <si>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</si>
  <si>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</si>
  <si>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</si>
  <si>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</si>
  <si>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</si>
  <si>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</si>
  <si>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</si>
  <si>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</si>
  <si>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</si>
  <si>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</si>
  <si>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</si>
  <si>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</si>
  <si>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</si>
  <si>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</si>
  <si>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</si>
  <si>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</si>
  <si>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</si>
  <si>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</si>
  <si>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</si>
  <si>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</si>
  <si>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</si>
  <si>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</si>
  <si>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</si>
  <si>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</si>
  <si>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It‚Äôs A Good Purchase For Long Term Personally I Like It Because It Came With 2 Install Kits And Costed Me Around 999($12) And Trust Me It‚Äôs Very Easy To Install.And It‚Äôs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</si>
  <si>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</si>
  <si>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</si>
  <si>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Product Has Good Quality Of Metrical Use,Cover Is Sturdy But Gets Yellow Within 10-12 Days,It Turns Yellow Within Few Weeks Of Usage,Value For Money! Local Shops Are Selling For 600 To 1000 But This One At This Price Is Good! Good Quality, Clear, Sturdy And Perfect Fit Üèωrecommended!,Case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</si>
  <si>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</si>
  <si>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</si>
  <si>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</si>
  <si>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Ordinary,Nice Pic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</si>
  <si>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</si>
  <si>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</si>
  <si>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</si>
  <si>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</si>
  <si>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</si>
  <si>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</si>
  <si>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</si>
  <si>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</si>
  <si>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</si>
  <si>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</si>
  <si>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</si>
  <si>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</si>
  <si>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I Really Like This Product. Gifted To My Sister, And She Likes It,Great ‚Åö,Good Product,Nice ,Thik Hai,In This Price Range It'S Ok Product,Color So Nice..I Loved It,Need Some More Features:(</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</si>
  <si>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</si>
  <si>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</si>
  <si>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Only Issue I'Ve Had Is Battery Life.Rest It Is A Great Product.,Very Nice Watchnice Touch,Ok.,Nice,Good Product,Battery Back Up Need To Be Improved... Remaining All Features Are Good...,Ai Is Not Working Properly,Watch Is Good ..But I Had Battery Issue And Alarm Issues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</si>
  <si>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</si>
  <si>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</si>
  <si>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</si>
  <si>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Perfect For A 10 Inch Tablet Both Vertically And Horizontally,It Was The Best Phone Holder,Premium Quality And Reasonable Price Üèº,Good,Fulfil Purpose, Easy To Carry, Solid Material. Think It Will Last Long.,Nice,Liked The Product. Easy To Carry, Portable, Foldable, Lightweight.,Good</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</si>
  <si>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</si>
  <si>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</si>
  <si>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</si>
  <si>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Lital Bit Ok,Good Design But China Product,It Changes The Angle And Gets Loose In A Few Days Only,Very Poor Quality,It'S Worth And Good Quality,Very Good Quality,,I Like The Quality Of The Phone Holder Its Amazing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</si>
  <si>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</si>
  <si>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</si>
  <si>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</si>
  <si>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</si>
  <si>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</si>
  <si>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</si>
  <si>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</si>
  <si>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</si>
  <si>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</si>
  <si>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</si>
  <si>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</si>
  <si>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</si>
  <si>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</si>
  <si>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</si>
  <si>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</si>
  <si>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</si>
  <si>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</si>
  <si>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</si>
  <si>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</si>
  <si>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</si>
  <si>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</si>
  <si>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</si>
  <si>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</si>
  <si>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</si>
  <si>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Very Bad Mobile,Best Mobile.,Phone Good But Charger Nani Aya,It'S Good,The Phone Serves All My Purpose..Very Good One‚Ù§Ô∏È,Value For Money,Https://M.Media-Amazon.Com/Images/I/71Veecog5-L._Sy88.Jpg,Phone Works Well.</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</si>
  <si>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</si>
  <si>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</si>
  <si>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</si>
  <si>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</si>
  <si>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</si>
  <si>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</si>
  <si>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</si>
  <si>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Product Works Well And Charges The Devices In A Quick Mannervalue For Money.,I Like This Product,Not Working Üòî After 12 Days</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</si>
  <si>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</si>
  <si>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</si>
  <si>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</si>
  <si>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</si>
  <si>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</si>
  <si>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</si>
  <si>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</si>
  <si>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Very Chip Very Good,Really Happy To Buy This Pen Drive Comparatively With Low Cost,Very Good,Storage Capacity Is Good,Like,Good,Good Product And Value For Money,It'S All Good , You Can Vo For It.</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</si>
  <si>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</si>
  <si>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</si>
  <si>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</si>
  <si>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</si>
  <si>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</si>
  <si>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</si>
  <si>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</si>
  <si>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</si>
  <si>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</si>
  <si>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</si>
  <si>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</si>
  <si>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</si>
  <si>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</si>
  <si>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</si>
  <si>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</si>
  <si>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</si>
  <si>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</si>
  <si>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</si>
  <si>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</si>
  <si>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</si>
  <si>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</si>
  <si>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</si>
  <si>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</si>
  <si>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Good One.,Gud,Hard Disk Is Good But Data Cable Quality Poor,Finalised This Product After A Lot Of Research. It Works Well. Go For It.,Serve The Purpose,Good One,Nice Product,Still At Work.</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</si>
  <si>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</si>
  <si>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</si>
  <si>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</si>
  <si>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</si>
  <si>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</si>
  <si>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</si>
  <si>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</si>
  <si>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</si>
  <si>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</si>
  <si>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</si>
  <si>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</si>
  <si>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</si>
  <si>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</si>
  <si>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</si>
  <si>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</si>
  <si>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</si>
  <si>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</si>
  <si>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Use Remote Car... Wall Watches... And Other...,Batteries Are As Usual Nice,Good,Mrp 180Got It For 112/-Best Deal,Good,Got It On High Discounts N Works Really Well Compared To Other Batteries.,Value For Money,Dislike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</si>
  <si>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</si>
  <si>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</si>
  <si>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</si>
  <si>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</si>
  <si>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</si>
  <si>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</si>
  <si>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Good,I Use This To Solve My Numericals And Its Good.,Excellent Tool For Kids In Learning,A Quality Product,Good Product,Product Is Amazing And Less Weight Good Use Of It And U Can Go For It,Good,Https://M.Media-Amazon.Com/Images/I/61Uctvlmijl._Sy88.Jpg</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</si>
  <si>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</si>
  <si>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</si>
  <si>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</si>
  <si>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</si>
  <si>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</si>
  <si>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</si>
  <si>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</si>
  <si>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</si>
  <si>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</si>
  <si>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</si>
  <si>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t>
  </si>
  <si>
    <t>Made In Indonesia, (Thankfully Not China).,Good For Long Use Of Remote,Üëè,Battery Works As Replacement,Serves The Purpose, Good Seller, Good Battery Life,Good. Worked For My Ertiga Car Key Remote,Working Good,Works Flawlessly. Good Battery Backup:Good Packaging.</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</si>
  <si>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</si>
  <si>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</si>
  <si>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</si>
  <si>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</si>
  <si>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</si>
  <si>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</si>
  <si>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</si>
  <si>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</si>
  <si>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</si>
  <si>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</si>
  <si>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</si>
  <si>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</si>
  <si>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</si>
  <si>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</si>
  <si>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</si>
  <si>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</si>
  <si>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</si>
  <si>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</si>
  <si>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</si>
  <si>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</si>
  <si>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</si>
  <si>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</si>
  <si>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</si>
  <si>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</si>
  <si>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</si>
  <si>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</si>
  <si>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</si>
  <si>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</si>
  <si>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</si>
  <si>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</si>
  <si>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</si>
  <si>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</si>
  <si>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</si>
  <si>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</si>
  <si>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</si>
  <si>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</si>
  <si>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</si>
  <si>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</si>
  <si>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</si>
  <si>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</si>
  <si>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</si>
  <si>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</si>
  <si>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</si>
  <si>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</si>
  <si>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</si>
  <si>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</si>
  <si>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</si>
  <si>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</si>
  <si>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</si>
  <si>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</si>
  <si>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</si>
  <si>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</si>
  <si>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</si>
  <si>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</si>
  <si>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</si>
  <si>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</si>
  <si>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Nive,Very Good Batteries Received,Like,Good Product, Good Seller,Durable Life,Great Productand Good Packageno Damage,Good,Value For Money. Delivered Timely. Go For It.</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</si>
  <si>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</si>
  <si>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</si>
  <si>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</si>
  <si>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</si>
  <si>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</si>
  <si>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</si>
  <si>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</si>
  <si>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</si>
  <si>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</si>
  <si>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</si>
  <si>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</si>
  <si>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</si>
  <si>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</si>
  <si>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</si>
  <si>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</si>
  <si>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</si>
  <si>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Using Since Last Two Weeks .,Good,Good, Nice, Worth It, Perfect,Does Its Job, The Build Quality Of The Wire Is Good Nothing To Complain About.,Good Quality Product Works Well.,Reasonable Price, Good Quality.,Wao Wao Super Speed Fast Asf,</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</si>
  <si>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</si>
  <si>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</si>
  <si>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</si>
  <si>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Perfect For A 10 Inch Tablet Both Vertically And Horizontally,It Was The Best Phone Holder,Good,Premium Quality And Reasonable Price Üèº,Fulfil Purpose, Easy To Carry, Solid Material. Think It Will Last Long.,Nice,Liked The Product. Easy To Carry, Portable, Foldable, Lightweight.,Good</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</si>
  <si>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</si>
  <si>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</si>
  <si>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</si>
  <si>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</si>
  <si>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</si>
  <si>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</si>
  <si>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</si>
  <si>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</si>
  <si>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</si>
  <si>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</si>
  <si>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</si>
  <si>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</si>
  <si>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Good Product But Spped Upto 30Mbps,Nice,Superb Card For Dslr Camera Üòäinstant Support Must Buy Totally Satisfied With The Product Üòä,Highly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</si>
  <si>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</si>
  <si>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</si>
  <si>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</si>
  <si>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</si>
  <si>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</si>
  <si>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</si>
  <si>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</si>
  <si>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</si>
  <si>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</si>
  <si>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</si>
  <si>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</si>
  <si>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</si>
  <si>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</si>
  <si>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</si>
  <si>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</si>
  <si>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</si>
  <si>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</si>
  <si>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</si>
  <si>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Good Value Of Money If U Have Students At Home,Liked It,Good Product,Product Was Good Üèªvalue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</si>
  <si>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</si>
  <si>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</si>
  <si>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</si>
  <si>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</si>
  <si>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</si>
  <si>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</si>
  <si>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</si>
  <si>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</si>
  <si>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</si>
  <si>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</si>
  <si>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Üèª,Best Quality... And Size Is Also According To My Need.. Best Product At This Price</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</si>
  <si>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</si>
  <si>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</si>
  <si>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</si>
  <si>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</si>
  <si>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</si>
  <si>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Looks Achcha HaiÜëåcomfortable Hai,It‚Äôs A Good Watch But Not Switching On Right Now Due To Some Issue,Amazing Watch Amazing Colour! Just Bought Yesterday, Will Share Feedback Again After The Usage.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</si>
  <si>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</si>
  <si>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</si>
  <si>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</si>
  <si>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</si>
  <si>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</si>
  <si>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</si>
  <si>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</si>
  <si>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</si>
  <si>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</si>
  <si>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</si>
  <si>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</si>
  <si>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</si>
  <si>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</si>
  <si>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</si>
  <si>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</si>
  <si>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</si>
  <si>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</si>
  <si>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</si>
  <si>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</si>
  <si>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</si>
  <si>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Value Of Money ...,Amazing Apsara Changed My Son Is Left Handed It Changed His Handwriting Good But Space Pencil Is Litte Ok,Ok,Value For Money.,Nice Pencil,It Is Ok,Https://M.Media-Amazon.Com/Images/I/71Qfdo96Qal._Sy88.Jpg,One Of The Best Option To Save Money.</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</si>
  <si>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</si>
  <si>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</si>
  <si>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</si>
  <si>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</si>
  <si>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</si>
  <si>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I Wanted It For My Shop Laptop , I Am Using It On A Grass Mat, Quality Is Nice, Working Very Nice.,Good ,, Print Colour Also Still There,Useful And Easy To Handle Üòú,Happy Ending.,It Is Ok,Very Good,‡§Ö‡§Ö‡•Ç‡§Õ‡§Æ ‡§Ï‡•Ä,Abc</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</si>
  <si>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</si>
  <si>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</si>
  <si>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</si>
  <si>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</si>
  <si>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</si>
  <si>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</si>
  <si>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</si>
  <si>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</si>
  <si>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</si>
  <si>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</si>
  <si>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</si>
  <si>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</si>
  <si>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</si>
  <si>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</si>
  <si>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</si>
  <si>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</si>
  <si>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</si>
  <si>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</si>
  <si>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</si>
  <si>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</si>
  <si>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</si>
  <si>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</si>
  <si>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Https://M.Media-Amazon.Com/Images/I/715D5Rp3Ril._Sy88.Jpg,They R Super Good..Love Them,Nice,Nice.,Good Product,Bahut Acche Lagte Hain,My Daughter Liked These Acrylic Paint Tunes. Nice Colors,Https://M.Media-Amazon.Com/Images/I/81Krmzj2Lrl._Sy88.Jpg</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</si>
  <si>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</si>
  <si>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</si>
  <si>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</si>
  <si>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</si>
  <si>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</si>
  <si>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</si>
  <si>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</si>
  <si>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</si>
  <si>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</si>
  <si>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</si>
  <si>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</si>
  <si>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</si>
  <si>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</si>
  <si>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</si>
  <si>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</si>
  <si>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</si>
  <si>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</si>
  <si>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</si>
  <si>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The Sound Quality Is Great Üèª..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</si>
  <si>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</si>
  <si>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</si>
  <si>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</si>
  <si>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</si>
  <si>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</si>
  <si>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</si>
  <si>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</si>
  <si>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</si>
  <si>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</si>
  <si>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</si>
  <si>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</si>
  <si>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</si>
  <si>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</si>
  <si>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</si>
  <si>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</si>
  <si>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</si>
  <si>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</si>
  <si>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</si>
  <si>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</si>
  <si>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</si>
  <si>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</si>
  <si>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</si>
  <si>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</si>
  <si>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</si>
  <si>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</si>
  <si>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</si>
  <si>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</si>
  <si>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</si>
  <si>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</si>
  <si>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</si>
  <si>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Pages Are Small,Okay Okay,Best Product But Size Is Too Small,,Quality Is Goodgreat Notebook,Beast Paper And Spring,Good,Https://M.Media-Amazon.Com/Images/I/71Wzsqwwagl._Sy88.Jpg</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</si>
  <si>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</si>
  <si>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Standard Calculator. What You Expect From A 12Digit Calculator. Nothing More, Nothing Less,Excellent Product,Good.,I Like This Product. The Product Is Genuine Onky,Super Product,Very Good,Very Average Product,No Issue With The Product.</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</si>
  <si>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</si>
  <si>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Good,Amazing,Nice Pen And Keychain,I Just Live It,This Is The Best Thing To Gift Other,Good,Good,I Bought It For My Sister'S Kid Who'S 11Years Old Because He Has A Wish Of Using Parker Pen. So I Made His Wish Come True.</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</si>
  <si>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</si>
  <si>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</si>
  <si>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</si>
  <si>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Overall It Is A Good Product But It Is Not Worth 300Rs. The Price Should Have Been Lower.,It'S Good But Not Bad. Superb Quality Product. ‚Ò∫Ô∏ÈÜ§ÓÜòä,Before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</si>
  <si>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</si>
  <si>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</si>
  <si>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</si>
  <si>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</si>
  <si>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</si>
  <si>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</si>
  <si>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</si>
  <si>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</si>
  <si>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</si>
  <si>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</si>
  <si>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</si>
  <si>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</si>
  <si>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</si>
  <si>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</si>
  <si>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Was What I Expected. Does The Job.,Recommended.,Nice Quality And Durable,It Is Exact Same Volt And Watt As My Old Charger Is.,Best Product In This Price And Overall Ok,100% Original,Quality Assurance,Decent Performance</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</si>
  <si>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</si>
  <si>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</si>
  <si>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</si>
  <si>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Delivery.,,Ü§Ó</t>
  </si>
  <si>
    <t>Product Is Good, Print Quality Is Good,Super Printing,Like,Good Prospect I Am Recommending,I Used For 20 Days But I Dont Know After That Will Parformance,Nice Product,Good,Satisfactory</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</si>
  <si>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</si>
  <si>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</si>
  <si>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</si>
  <si>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</si>
  <si>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</si>
  <si>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</si>
  <si>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</si>
  <si>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</si>
  <si>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</si>
  <si>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</si>
  <si>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</si>
  <si>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</si>
  <si>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</si>
  <si>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</si>
  <si>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</si>
  <si>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</si>
  <si>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</si>
  <si>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</si>
  <si>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</si>
  <si>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</si>
  <si>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</si>
  <si>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</si>
  <si>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</si>
  <si>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</si>
  <si>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</si>
  <si>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</si>
  <si>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</si>
  <si>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</si>
  <si>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Good Product Under Rs. 1100..Easy To Use...,Good Product ‚Ù§Ô∏Èthanks ,It'S A Mini Blower With Good Heating. Cute And Easy To Use. However, It Requires A Big Socket.,Best Quality Good Look,Good Product And Quality,Superb,Https://M.Media-Amazon.Com/Images/I/717Tdj+J30L._Sy88.Jpg,Compact And Easy To Use. Suitable For A Room</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</si>
  <si>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</si>
  <si>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</si>
  <si>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</si>
  <si>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</si>
  <si>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</si>
  <si>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Normal Heat By This Product.,Good,Quit Good,Https://M.Media-Amazon.Com/Images/I/61S-Gpkkkzl._Sy88.Jpg,,Don'T Buy It Because 10-11 Day It Will Work Well After That It Start Heating More And More ,It Is Plastik Body,Value For Money,Heating Is Normal</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</si>
  <si>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</si>
  <si>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</si>
  <si>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</si>
  <si>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</si>
  <si>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</si>
  <si>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</si>
  <si>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</si>
  <si>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‡§™‡§Æ‡§∞‡•Ç‡§Ü‡•Ä ‡§Æ‡•Á‡§Ç ‡§´‡§Ø‡§∂ ‡§¨‡§®‡§Æ‡§®‡•Á ‡§Ï‡•Á ‡§≤‡§Ø‡§È ‡§≤‡§Ó‡§Æ‡§§‡§Æ‡§∞ ‡§≤‡§Ó‡§≠‡§Ó 5‡§Ï‡§Ø‡§≤‡•Ã ‡§≤‡§Π‡§∏‡•Å‡§® ,‡§™‡•Ã‡§∏‡•Ç‡§§‡§Æ ‡§¶‡§Æ‡§®‡§Æ , ‡§∏‡§∞‡§∏‡•Ã ‡§§‡§•‡§Æ ‡§Ö‡§®‡•Ç‡§Ø ‡§Æ‡§∏‡§Æ‡§≤‡•Á ‡§Ï‡•Ä ‡§™‡§Ø‡§∏‡§Æ‡§À ‡§Ï‡•Ä,Ok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</si>
  <si>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</si>
  <si>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</si>
  <si>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</si>
  <si>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</si>
  <si>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</si>
  <si>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</si>
  <si>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</si>
  <si>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</si>
  <si>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,Nice,Useful</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</si>
  <si>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</si>
  <si>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</si>
  <si>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</si>
  <si>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</si>
  <si>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</si>
  <si>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</si>
  <si>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</si>
  <si>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</si>
  <si>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</si>
  <si>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</si>
  <si>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</si>
  <si>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</si>
  <si>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</si>
  <si>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</si>
  <si>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</si>
  <si>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</si>
  <si>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</si>
  <si>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Üèª,Good Product,Works Fine Issue With Delivery Product Bit Damaged,Satisfied,Its Timer Functions Is So Easy</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</si>
  <si>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</si>
  <si>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</si>
  <si>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</si>
  <si>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Hi, The Product Is Working Good. And Taking Only 5 Ms To Cook The Eggs I Can Rate By 4 Out Of 5,It'S A Good Product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</si>
  <si>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Pretty Lightweight And Solves The Purpose.,I Liked The Compact Size And Efficiency Of The Product. Meets The Specs And Good Product For A Buy,Light Indicator Was Not Working,Wire Is Too Short Not 1 And Half Metre</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</si>
  <si>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</si>
  <si>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</si>
  <si>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</si>
  <si>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</si>
  <si>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</si>
  <si>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</si>
  <si>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</si>
  <si>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</si>
  <si>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</si>
  <si>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</si>
  <si>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</si>
  <si>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Bought For As My Travel Tool To Easy Ironing,Https://M.Media-Amazon.Com/Images/W/Webp_402378-T2/Images/I/618K+Pbsnxl._Sy88.Jpg,Good Product With Good Quality.,Nice,Good,Light Weight,Good According To Price Ok. 1200,Vfm</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</si>
  <si>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</si>
  <si>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</si>
  <si>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</si>
  <si>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Product Is Good But Now Price Is Increased I Was Brought It For 1099 And Now It'S Price Is 1199 With In 15 Days,Good,Must Buy,Nice Looking Or Good Control Heart,Night,Electric Wire Is Too Short..It Should Be Expanded For Easy Of Use.....,Good Performance,Nice Product</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</si>
  <si>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,Good Products,Create Too Much Noise, Overall Good Product,Mixer Se Tak Tak Hilane Pe Aawaj Aata Hai,Daal Ko Pisne Ke Liye Kiya</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</si>
  <si>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</si>
  <si>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</si>
  <si>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</si>
  <si>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</si>
  <si>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</si>
  <si>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</si>
  <si>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</si>
  <si>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NiceÜëèÜëè,Value For Money,Installation Parts Are Not Adequate And Make Clicking Sound In Low Speed (Anything Below Full Speed. If We Live With That Then Everything Is Ok</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</si>
  <si>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</si>
  <si>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</si>
  <si>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</si>
  <si>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</si>
  <si>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</si>
  <si>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</si>
  <si>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</si>
  <si>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</si>
  <si>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</si>
  <si>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</si>
  <si>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</si>
  <si>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</si>
  <si>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</si>
  <si>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</si>
  <si>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</si>
  <si>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</si>
  <si>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</si>
  <si>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</si>
  <si>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</si>
  <si>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</si>
  <si>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</si>
  <si>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</si>
  <si>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</si>
  <si>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</si>
  <si>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</si>
  <si>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I Usually Don'T Write Review But This Product Is Amazing Everyone Should Give It A Try , U Will Not Disappoint After Buying....,No Words To Say. AmazingÜòçÜ§© You Can See The Picture I Hv Shared.</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</si>
  <si>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</si>
  <si>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</si>
  <si>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</si>
  <si>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</si>
  <si>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</si>
  <si>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</si>
  <si>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</si>
  <si>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Nice Product, Value Of Money,Nice,I Have Received The Product With Broken Seal. Otherwise Purchase Is Ok.,100%,Nice,Good,Super Super Super Super,Good</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</si>
  <si>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</si>
  <si>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</si>
  <si>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</si>
  <si>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Superb,,Easy To Use And Low Sound Hearing Good Look,Value Of The Money,Good Product,Fine Grinding,Nice Product,Good</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</si>
  <si>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</si>
  <si>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</si>
  <si>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</si>
  <si>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</si>
  <si>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Very Useful Product And Value For Money,Its Not Working,Don'T Buy,We Vacuum-Sealed Ground Beef, Walnuts, Raspberries, Pork Chops, Crackers, And Chips To Test For Suction Capability, Sealing Strength, And Ease Of Use.,Tried Many Times But Still Not Working Useless,</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</si>
  <si>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</si>
  <si>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</si>
  <si>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</si>
  <si>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</si>
  <si>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Responsive..‚Ò∫,Good Customer Care</t>
  </si>
  <si>
    <t>We Are Using It For Cooking Rice,,Its Getting Repair Regularly,Recently I Buy New Rice Cooker It Is Average,Excellent Product,Very Good Product,Power Adapter Is Not Working Pins Are Gone Wrong. Remaking All Are Good,Like</t>
  </si>
  <si>
    <t>Must Buy Best Fabulous Product I Recommend This,For Small Place It‚Äôs Gud,A Great Product. Works Wonders On My Vitrified Tile Floors.</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</si>
  <si>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</si>
  <si>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</si>
  <si>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</si>
  <si>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</si>
  <si>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</si>
  <si>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</si>
  <si>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This Product Little Bit Costly But Quality Was Good,This Does Not Remove All The Lint Cleanly. Only The Easiest, Lightest Ones.,Sturdy.,Adhesion Is Good But Price Is High We Will Get In Ikea Store For Less,Extremely Effective Product And Very Decently Priced.,ÜëèÜëèÜëè,Worth To Buy,Very Useful Product As I Have 2 Cats At Home. Loving It</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</si>
  <si>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</si>
  <si>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</si>
  <si>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</si>
  <si>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Induction Is Good Working,Lightweight And Easy To Use,V Nice,Good Quality Product,Good Usha Product Induction ,Tea,,I Have Been Using It For 2 Weeks, So Far There Is No Problem, But The Current Option Probably Comes In All.</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</si>
  <si>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</si>
  <si>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</si>
  <si>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</si>
  <si>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</si>
  <si>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</si>
  <si>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</si>
  <si>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</si>
  <si>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I Like This Product Üòç Function Great,Easy To Use, Value For Money, Easy To Install, Very Much Useful. It Is As Too Good Purchase.,,I Used It Its Good.,This Heater Is Very Handy And Can Be Operate Easily.,It Look Great,,Excellent</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</si>
  <si>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</si>
  <si>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</si>
  <si>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</si>
  <si>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Value For Money Nd Nice Product,Cleaning,Value For Money,Best In This Budget, However I Wish The Suction Power To Be Little More.,Good Quality Product,,Good In Managing Minor Works And Occasional Use , Negative Point Is Suction Power Us Underpowered,Easy To Use</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</si>
  <si>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</si>
  <si>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</si>
  <si>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</si>
  <si>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</si>
  <si>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</si>
  <si>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</si>
  <si>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</si>
  <si>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</si>
  <si>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</si>
  <si>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</si>
  <si>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</si>
  <si>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</si>
  <si>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</si>
  <si>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</si>
  <si>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</si>
  <si>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</si>
  <si>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</si>
  <si>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</si>
  <si>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</si>
  <si>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I Like Look Like Nd Easy To Opreate,Product Is Good,Nice Product...In Reasonable Price.,This Item Does Not Have A 2 Year Warranty As Shown On The Image. Will Have To Register For It.,Best One,Amazing Product!!,Product Is Good And Value For Money.,</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</si>
  <si>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</si>
  <si>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</si>
  <si>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</si>
  <si>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</si>
  <si>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</si>
  <si>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</si>
  <si>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</si>
  <si>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</si>
  <si>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Very Usefull , Lekin Size Mai Zara Choti H, Otherwise Fine,Durable And Quality Products. Essential For Multi Purpose Use.,Product Quality Is Good,Good Quality Product In Such Price. Fine Spray. Cute Little Funnel And Stickers Were Also There.Thumbs Up Üèº,These Spray Bottles Are Made Of High Quality Plastic And The Spray Is Also Very Effective.I Found This Product Very Helpful And Easy To Use, Highly Recommended!!Regards,Manish.,It Is Very Useful... ,Plastic Quality Is Very Good,Nice Bottles.....Good Plastic Material</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</si>
  <si>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</si>
  <si>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</si>
  <si>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</si>
  <si>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Too.ÜòäÜòä,Best Milk Frother For Coffeeit Is Easy To Use.,Every Coffee Lover Must Try This Electric Coffee Frother</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</si>
  <si>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</si>
  <si>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</si>
  <si>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</si>
  <si>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Rate Required To Reduce,Good Product,Good,A Good Budget Grinder From A Renowned Brand,Everything Is Fine With The Product., Doing It'S Best In This Price Range..,Looks Stunning And Works Good As Expected,Okay Good,But Very Bit Slow But Very Nice</t>
  </si>
  <si>
    <t>Excellent Heat Distribution, Perfectly Cooks, Heats Nd Grills, Great For Cakes, Pizzas, Roasting..Plus Great Price RangeÜëäÜèºÜëäÜèº,Very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</si>
  <si>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</si>
  <si>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</si>
  <si>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Good Product. Weight Is Reduced A Bit,Damage Product Deliveredtwo Times,Works Fine Even After 4 Months As Of Now Going Good,Fine Good To Use,‡∞≤‡±À‡∞Ü‡±Ç ‡∞µ‡±Ü‡∞Ø‡∞Ø‡∞Ü‡±Ç,Perfect For Use,Good,</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</si>
  <si>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</si>
  <si>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</si>
  <si>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</si>
  <si>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</si>
  <si>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</si>
  <si>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</si>
  <si>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</si>
  <si>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</si>
  <si>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</si>
  <si>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</si>
  <si>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</si>
  <si>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</si>
  <si>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</si>
  <si>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</si>
  <si>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</si>
  <si>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</si>
  <si>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</si>
  <si>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Nice Product &amp; Good Quality,Value For Money, As Per Description.,Very Easy Useful,Good Product,Product Is Good,Good,Good,Best To Buy Under 500. Comes With Warranty Card. Cable Quality Is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</si>
  <si>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</si>
  <si>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</si>
  <si>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</si>
  <si>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ProductÜòäÜòä,Easy To Hang.It Can Be Hanged At Any Place.,Very Bad Product Not ,Work Even 3 Months, As Well As Seller Is Not Supporting In Warranty,I Liked The Size. It Is Light And Easy To Install.</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</si>
  <si>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</si>
  <si>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</si>
  <si>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</si>
  <si>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</si>
  <si>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</si>
  <si>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Like And Happy,,Please Don'T Buy This Heater, It Stopped Working In Just 2 Days.... And Not Able To Return The Product Also... Waste Of Money</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</si>
  <si>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</si>
  <si>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</si>
  <si>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</si>
  <si>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</si>
  <si>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</si>
  <si>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I Liked That It Is So Convenient To Carry,Waste Of Money. Defective Product, Cheap Quality. Doesn‚Äôt Blend At All,Https://M.Media-Amazon.Com/Images/I/71Ivsjyz13L._Sy88.Jpg,First Charge Problemsecond Motor Proble,Https://M.Media-Amazon.Com/Images/I/61Axxxixpwl._Sy88.Jpg</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</si>
  <si>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</si>
  <si>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</si>
  <si>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</si>
  <si>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</si>
  <si>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</si>
  <si>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</si>
  <si>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</si>
  <si>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</si>
  <si>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</si>
  <si>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</si>
  <si>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</si>
  <si>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</si>
  <si>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</si>
  <si>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</si>
  <si>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</si>
  <si>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</si>
  <si>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</si>
  <si>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</si>
  <si>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</si>
  <si>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</si>
  <si>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</si>
  <si>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</si>
  <si>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</si>
  <si>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</si>
  <si>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Ok,For Replacing Battery Of Purit 23 Advanced Water Purifier. Got What I Required.,Good,Very Good,I Like It,Been Using It Since 5 Years,Ok,Nice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</si>
  <si>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</si>
  <si>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</si>
  <si>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</si>
  <si>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</si>
  <si>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</si>
  <si>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</si>
  <si>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</si>
  <si>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</si>
  <si>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</si>
  <si>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</si>
  <si>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</si>
  <si>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</si>
  <si>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</si>
  <si>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</si>
  <si>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</si>
  <si>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</si>
  <si>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</si>
  <si>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</si>
  <si>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</si>
  <si>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</si>
  <si>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</si>
  <si>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</si>
  <si>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</si>
  <si>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</si>
  <si>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It'S Good Nd Amazing Product,Very Nice Product. Very Low Noise, Leaves No Dryness In Air, Elegant In Looks, Very Fastly Heat The Room. Safely Design. Happy To Purchase This Heater . Ü§©‚≠Ê,It Maintain The Room Temperature And Provides Sufficient Heat.,It Was Really Excellent Product I Like It,Awesome Product,Product Is Very Good,</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</si>
  <si>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</si>
  <si>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</si>
  <si>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</si>
  <si>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</si>
  <si>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</si>
  <si>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</si>
  <si>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UpÜèª</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</si>
  <si>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</si>
  <si>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</si>
  <si>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</si>
  <si>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</si>
  <si>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</si>
  <si>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</si>
  <si>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</si>
  <si>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</si>
  <si>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The Heating Capacity Is Zero .Moreover I Have Initiated Return Request. Noone Has Come To Collect It,Best Heater At This Price. Quality Is Very Good . Suggest Everyone To Purchase This Heater.......... Amazing Product To Buy...</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</si>
  <si>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</si>
  <si>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Https://M.Media-Amazon.Com/Images/I/61Pfdzp8Uzl._Sy88.Jpg,Easy To Use,Items Tap Is Not Good For Users,Very Good Üòä,Value For Money, Working Fine,It Is Not Suitable For My Tap,I Liked..So Product Good. So Happy Amazon.. Liked Amazon Products Provided Sum Like This,</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</si>
  <si>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</si>
  <si>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</si>
  <si>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</si>
  <si>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</si>
  <si>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</si>
  <si>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Like The Product With Decent Look,Newely Installed , Now There Is No Issue,Batter Than Buying 15K 20K Branded Ro. Just Use 3-4 Yrs And Buy A New One. Best Üíøhai,Https://M.Media-Amazon.Com/Images/I/61Hn2Znnzfl._Sy88.Jpg,Indication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</si>
  <si>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</si>
  <si>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Very Short Wire To Connect To My Switch,Nice,,Very Good Product,Good,Turns On Heat Initially And Then Doesn‚Äôt Heat Up. Eventually Needs To Cool Down Completely To Again Start Heating Again. Wouldn‚Äôt Recommend Buying.,Excellent Product Pls Buy.,Nice</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</si>
  <si>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</si>
  <si>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</si>
  <si>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</si>
  <si>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</si>
  <si>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</si>
  <si>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</si>
  <si>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</si>
  <si>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</si>
  <si>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</si>
  <si>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</si>
  <si>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</si>
  <si>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Ok Product 900/Ma Bast Product A Little Family Productnot Resturant Not Hotel,No,Nice Product,Good Product,For Dry Grinding Of Spices, Motor Heats Up,,‡§≠‡§Æ‡§À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</si>
  <si>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</si>
  <si>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</si>
  <si>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</si>
  <si>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</si>
  <si>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</si>
  <si>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Its Light Weight Easy To Use But Is Not Worth For The Value,Very Good Product,Good,Very Good Quality,Easy To To Use,,Good And Very Happy With This Product,Value For Money @600,Easy To Use</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</si>
  <si>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</si>
  <si>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</si>
  <si>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</si>
  <si>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</si>
  <si>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</si>
  <si>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</si>
  <si>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2 Rods Can Not Be Switched Seperately, Selecting 1 Rod Always Switches On The Top Rod.,,</t>
  </si>
  <si>
    <t>Can Buy It,Its Really A Good Product For The Price,Ok,Very Good,Product Is Nice. I Used It For Idli Dosa Barter.Kindly Suggest What To Do?,The Device Is Good But Very Loud!,The Jar Is Damaged.,Ok Good..</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</si>
  <si>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</si>
  <si>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</si>
  <si>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</si>
  <si>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</si>
  <si>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</si>
  <si>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Good,Https://M.Media-Amazon.Com/Images/I/41D5G0Vx76L._Sy88.Jpg,Worth For The Price,Compact And Lightweight,Nice,Nice Product Easy To Use, Price Also Good,Nice,Chenagidye</t>
  </si>
  <si>
    <t>Good Quality,Super Üëå,Worth For The Money But The Knob Is Slippery,Good Product,Nice,Ok,Little Bit Of Noice,Good</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</si>
  <si>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</si>
  <si>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</si>
  <si>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</si>
  <si>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</si>
  <si>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</si>
  <si>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,Its A Genuine Product You Can Ho For It Üèª,Outstanding Product,Original Sujata Jar.</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</si>
  <si>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</si>
  <si>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</si>
  <si>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</si>
  <si>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</si>
  <si>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</si>
  <si>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</si>
  <si>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</si>
  <si>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</si>
  <si>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</si>
  <si>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</si>
  <si>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</si>
  <si>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</si>
  <si>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</si>
  <si>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</si>
  <si>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</si>
  <si>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</si>
  <si>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</si>
  <si>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</si>
  <si>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Nice,Good Iron, Performance, Look And Shape Is Very Good,I Like This Product,Yes,Working Well Now.,Nice Product,Acch Hai,Good</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</si>
  <si>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</si>
  <si>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</si>
  <si>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</si>
  <si>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</si>
  <si>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</si>
  <si>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</si>
  <si>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</si>
  <si>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Tried For Two Days Good Experience And Great Product With Excellent Quality With Fast And Powerful Blades,Please Don'T Buy This Product As It Is Not All Useful It Got Broken While Washing Totally Money Wastage Please Don'T Buy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</si>
  <si>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</si>
  <si>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</si>
  <si>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</si>
  <si>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</si>
  <si>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</si>
  <si>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</si>
  <si>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</si>
  <si>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</si>
  <si>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‡§Π‡§Æ ‡§∏‡§Ç‡§§‡•Å‡§∑‡•Ç‡§Ü ‡§Π‡•À ‡§Π‡§Æ ‡§Ú‡§Æ‡§¶‡§Æ ‡§∏‡•Á ‡§Ú‡§Æ‡§¶‡§Æ ‡§∂‡•Ç‡§∞‡•Ä‡§Ñ‡§Ç‡§° ‡§¨‡§®‡§Æ‡§®‡•Á ‡§Ï‡§Æ‡§Æ ‡§Ü‡§§‡§Æ ‡§Π‡•À ‡§Ï‡§≠‡•Ä ‡§Ï‡§≠‡•Ä ‡§Ï‡•Á‡§Ï, ‡§Ü‡§À‡§∏‡•Ç‡§Ï‡•Ç‡§∞‡•Ä‡§Æ ‡§¨‡§®‡§Æ‡§§‡•Á ‡§Π‡•À‡•§,Nice Product And Easy To Use ,Sometimes Gets Heated When Used For Longer,Bakwas,Like This Product,Good Product , Value For Money,Good Product On This Price,Good Product</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</si>
  <si>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</si>
  <si>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Easy To Make Milkshakes And Diet Smoothies..Useful.,Very Good Quality Üòå,,This Product Is Very Helpfull Amd Backup Is Good,The Mixer Was Split Throughout The Blender.,Easy To Clean, Portable, Easy To Carry And Easy To Use Or Traveling..,Good For Travelling,</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</si>
  <si>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</si>
  <si>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And Cord Length Is Also Good But Package Üì¶ Is Not Good,At The Time Of Delivery It Was Opened,</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</si>
  <si>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</si>
  <si>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</si>
  <si>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</si>
  <si>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</si>
  <si>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</si>
  <si>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</si>
  <si>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</si>
  <si>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</si>
  <si>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</si>
  <si>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</si>
  <si>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</si>
  <si>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</si>
  <si>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</si>
  <si>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</si>
  <si>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</si>
  <si>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</si>
  <si>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</si>
  <si>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</si>
  <si>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</si>
  <si>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</si>
  <si>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</si>
  <si>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</si>
  <si>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</si>
  <si>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</si>
  <si>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</si>
  <si>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Value For Money.,Good Product,Printed Price Is 260 But I Have Purchased At 325,Good One It'S A Genuine Part,,Good And Genuine Product Go For It,Good Product,Authentic Company Product , Cheaper Price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</si>
  <si>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</si>
  <si>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</si>
  <si>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</si>
  <si>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</si>
  <si>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</si>
  <si>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</si>
  <si>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</si>
  <si>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</si>
  <si>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Good Quality Fan. Finish And Colour Was Good. They Even Gave A Safety Metal Rope For Added Safety.,Wind Size Improve,,Good Fan From Bugget,No Ani Dast,,I Am Not Satisfied This Product,Https://M.Media-Amazon.Com/Images/I/51-Wl+Rlqpl._Sy88.Jpg</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</si>
  <si>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</si>
  <si>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</si>
  <si>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</si>
  <si>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</si>
  <si>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</si>
  <si>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</si>
  <si>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</si>
  <si>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</si>
  <si>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</si>
  <si>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</si>
  <si>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</si>
  <si>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</si>
  <si>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</si>
  <si>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Cord Is Too Short,Good Quality In This Price Range,Like The Product Great Quality And Easy To Use,Ok Hai,Good,Light Weight Working Good,Good Product Value For Money,Mind-Blowing Performance Superb Worth For Money</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</si>
  <si>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</si>
  <si>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</si>
  <si>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</si>
  <si>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</si>
  <si>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</si>
  <si>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Very Good Product,Bad Bad Product. Please Don'T Buy.,My Requirements Fulfilled &amp; Very Nice Products,,Hot Air Flow Range Not So Much,,Good Quality,It'S Doing The Great Job.</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</si>
  <si>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</si>
  <si>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</si>
  <si>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,It'S Nt Wrkng Evn Aftr 4 Hours Of Charging,The Motor, Blade Are Poor,Doesn'T Perform. The Machine Gets Jammed Every Time.,Poor Quality...Never Buy Such Product ...,Pls Not Sell This Time</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</si>
  <si>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</si>
  <si>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</si>
  <si>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Does Not Work As Advertised At All. The Pieces Came Out All Nice And Clean ... No Hair Stuck To Them. All Positive Ratings Are Obviously Bought.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</si>
  <si>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</si>
  <si>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</si>
  <si>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</si>
  <si>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</si>
  <si>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</si>
  <si>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Actual Price</t>
  </si>
  <si>
    <t>Review_id</t>
  </si>
  <si>
    <t>Car &amp; Motorbike|CarAccessories|InteriorAccessories|AirPurifiers&amp;Ionizers</t>
  </si>
  <si>
    <t>Health &amp; Personal Care|HomeMedicalSupplies&amp;Equipment|HealthMonitors|WeighingScales|DigitalBathroomScales</t>
  </si>
  <si>
    <t>Home &amp; Kitchen|CraftMaterials|Scrapbooking|Tape</t>
  </si>
  <si>
    <t>Home &amp; Kitchen|CraftMaterials|PaintingMaterials|Paints</t>
  </si>
  <si>
    <t>Home &amp; Kitchen|CraftMaterials|DrawingMaterials|DrawingMedia|Pencils|WoodenPencils</t>
  </si>
  <si>
    <t>Home &amp; Kitchen|CraftMaterials|DrawingMaterials|DrawingMedia|Pens</t>
  </si>
  <si>
    <t>Home &amp; Kitchen|CraftMaterials|PaintingMaterials</t>
  </si>
  <si>
    <t>Home &amp; Kitchen|Kitchen&amp;HomeAppliances|SmallKitchenAppliances|Kettles&amp;HotWaterDispensers|ElectricKettles</t>
  </si>
  <si>
    <t>Home &amp; Kitchen|Heating,Cooling&amp;AirQuality|RoomHeaters|ElectricHeaters</t>
  </si>
  <si>
    <t>Home &amp; Kitchen|Heating,Cooling&amp;AirQuality|RoomHeaters|FanHeaters</t>
  </si>
  <si>
    <t>Home &amp; Kitchen|Kitchen&amp;HomeAppliances|Vacuum,Cleaning&amp;Ironing|Irons,Steamers&amp;Accessories|LintShavers</t>
  </si>
  <si>
    <t>Home &amp; Kitchen|Kitchen&amp;HomeAppliances|SmallKitchenAppliances|DigitalKitchenScales</t>
  </si>
  <si>
    <t>Home &amp; Kitchen|Kitchen&amp;Dining|KitchenTools|ManualChoppers&amp;Chippers|Choppers</t>
  </si>
  <si>
    <t>Home &amp; Kitchen|Kitchen&amp;HomeAppliances|SmallKitchenAppliances|InductionCooktop</t>
  </si>
  <si>
    <t>Home &amp; Kitchen|Kitchen&amp;HomeAppliances|SmallKitchenAppliances|HandBlenders</t>
  </si>
  <si>
    <t>Home &amp; Kitchen|Kitchen&amp;HomeAppliances|Vacuum,Cleaning&amp;Ironing|Irons,Steamers&amp;Accessories|Irons|DryIrons</t>
  </si>
  <si>
    <t>Home &amp; Kitchen|Kitchen&amp;HomeAppliances|SmallKitchenAppliances|MixerGrinders</t>
  </si>
  <si>
    <t>Home &amp; Kitchen|Heating,Cooling&amp;AirQuality|WaterHeaters&amp;Geysers|InstantWaterHeaters</t>
  </si>
  <si>
    <t>Home &amp; Kitchen|Heating,Cooling&amp;AirQuality|RoomHeaters</t>
  </si>
  <si>
    <t>Home &amp; Kitchen|Kitchen&amp;HomeAppliances|SmallKitchenAppliances|Kettles&amp;HotWaterDispensers|Kettle&amp;ToasterSets</t>
  </si>
  <si>
    <t>Home &amp; Kitchen|Heating,Cooling&amp;AirQuality|WaterHeaters&amp;Geysers|StorageWaterHeaters</t>
  </si>
  <si>
    <t>Home &amp; Kitchen|Heating,Cooling&amp;AirQuality|WaterHeaters&amp;Geysers|ImmersionRods</t>
  </si>
  <si>
    <t>Home &amp; Kitchen|Kitchen&amp;HomeAppliances|SmallKitchenAppliances|DeepFatFryers|AirFryers</t>
  </si>
  <si>
    <t>Home &amp; Kitchen|HomeStorage&amp;Organization|LaundryOrganization|LaundryBaskets</t>
  </si>
  <si>
    <t>Home &amp; Kitchen|Kitchen&amp;HomeAppliances|Vacuum,Cleaning&amp;Ironing|Irons,Steamers&amp;Accessories|Irons|SteamIrons</t>
  </si>
  <si>
    <t>Home &amp; Kitchen|Kitchen&amp;HomeAppliances|SmallKitchenAppliances|JuicerMixerGrinders</t>
  </si>
  <si>
    <t>Home &amp; Kitchen|Kitchen&amp;HomeAppliances|Vacuum,Cleaning&amp;Ironing|Vacuums&amp;FloorCare|Vacuums|HandheldVacuums</t>
  </si>
  <si>
    <t>Home &amp; Kitchen|Kitchen&amp;HomeAppliances|SmallKitchenAppliances|EggBoilers</t>
  </si>
  <si>
    <t>Home &amp; Kitchen|Kitchen&amp;HomeAppliances|SmallKitchenAppliances|SandwichMakers</t>
  </si>
  <si>
    <t>Home &amp; Kitchen|Kitchen&amp;HomeAppliances|SmallKitchenAppliances|MiniFoodProcessors&amp;Choppers</t>
  </si>
  <si>
    <t>Home &amp; Kitchen|Kitchen&amp;HomeAppliances|SmallKitchenAppliances|DigitalKitchenScales|DigitalScales</t>
  </si>
  <si>
    <t>Home &amp; Kitchen|Kitchen&amp;HomeAppliances|SmallKitchenAppliances|VacuumSealers</t>
  </si>
  <si>
    <t>Home &amp; Kitchen|Heating,Cooling&amp;AirQuality|Fans|CeilingFans</t>
  </si>
  <si>
    <t>Home &amp; Kitchen|Kitchen&amp;HomeAppliances|Vacuum,Cleaning&amp;Ironing|Vacuums&amp;FloorCare|Vacuums|CanisterVacuums</t>
  </si>
  <si>
    <t>Home &amp; Kitchen|Kitchen&amp;HomeAppliances|Vacuum,Cleaning&amp;Ironing|PressureWashers,Steam&amp;WindowCleaners</t>
  </si>
  <si>
    <t>Home &amp; Kitchen|Heating,Cooling&amp;AirQuality|RoomHeaters|HalogenHeaters</t>
  </si>
  <si>
    <t>Home &amp; Kitchen|Kitchen&amp;HomeAppliances|SmallKitchenAppliances|Pop-upToasters</t>
  </si>
  <si>
    <t>Home &amp; Kitchen|Heating,Cooling&amp;AirQuality|RoomHeaters|HeatConvectors</t>
  </si>
  <si>
    <t>Home &amp; Kitchen|Kitchen&amp;HomeAppliances|Coffee,Tea&amp;Espresso|CoffeeGrinders|ElectricGrinders</t>
  </si>
  <si>
    <t>Home &amp; Kitchen|Heating,Cooling&amp;AirQuality|Fans|ExhaustFans</t>
  </si>
  <si>
    <t>Home &amp; Kitchen|Kitchen&amp;HomeAppliances|Coffee,Tea&amp;Espresso|DripCoffeeMachines</t>
  </si>
  <si>
    <t>Home &amp; Kitchen|Kitchen&amp;HomeAppliances|WaterPurifiers&amp;Accessories|WaterPurifierAccessories</t>
  </si>
  <si>
    <t>Home &amp; Kitchen|Kitchen&amp;HomeAppliances|WaterPurifiers&amp;Accessories|WaterCartridges</t>
  </si>
  <si>
    <t>Home &amp; Kitchen|Kitchen&amp;HomeAppliances|SmallKitchenAppliances|Rice&amp;PastaCookers</t>
  </si>
  <si>
    <t>Home &amp; Kitchen|Kitchen&amp;HomeAppliances|Vacuum,Cleaning&amp;Ironing|Vacuums&amp;FloorCare|Vacuums|Wet-DryVacuums</t>
  </si>
  <si>
    <t>Home &amp; Kitchen|Heating,Cooling&amp;AirQuality|AirPurifiers|HEPAAirPurifiers</t>
  </si>
  <si>
    <t>Home &amp; Kitchen|Kitchen&amp;HomeAppliances|WaterPurifiers&amp;Accessories|WaterFilters&amp;Purifiers</t>
  </si>
  <si>
    <t>Home &amp; Kitchen|HomeStorage&amp;Organization|LaundryOrganization|LaundryBags</t>
  </si>
  <si>
    <t>Home &amp; Kitchen|Kitchen&amp;HomeAppliances|SewingMachines&amp;Accessories|Sewing&amp;EmbroideryMachines</t>
  </si>
  <si>
    <t>Home &amp; Kitchen|HomeStorage&amp;Organization|LaundryOrganization|IroningAccessories|SprayBottles</t>
  </si>
  <si>
    <t>Home &amp; Kitchen|Kitchen&amp;HomeAppliances|SmallKitchenAppliances|HandMixers</t>
  </si>
  <si>
    <t>Home &amp; Kitchen|Kitchen&amp;HomeAppliances|SmallKitchenAppliances|Mills&amp;Grinders|WetGrinders</t>
  </si>
  <si>
    <t>Home &amp; Kitchen|Kitchen&amp;HomeAppliances|SmallKitchenAppliances|OvenToasterGrills</t>
  </si>
  <si>
    <t>Home &amp; Kitchen|Kitchen&amp;HomeAppliances|SmallKitchenAppliances|Juicers</t>
  </si>
  <si>
    <t>Home &amp; Kitchen|Kitchen&amp;HomeAppliances|SmallKitchenAppliances</t>
  </si>
  <si>
    <t>Home &amp; Kitchen|Kitchen&amp;HomeAppliances|Coffee,Tea&amp;Espresso|EspressoMachines</t>
  </si>
  <si>
    <t>Home &amp; Kitchen|Heating,Cooling&amp;AirQuality|Fans|TableFans</t>
  </si>
  <si>
    <t>Home &amp; Kitchen|Kitchen&amp;HomeAppliances|Coffee,Tea&amp;Espresso|MilkFrothers</t>
  </si>
  <si>
    <t>Home &amp; Kitchen|Heating,Cooling&amp;AirQuality|Humidifiers</t>
  </si>
  <si>
    <t>Home &amp; Kitchen|Kitchen&amp;HomeAppliances|SmallKitchenAppliances|SmallApplianceParts&amp;Accessories|StandMixerAccessories</t>
  </si>
  <si>
    <t>Home &amp; Kitchen|Kitchen&amp;HomeAppliances|Vacuum,Cleaning&amp;Ironing|Vacuums&amp;FloorCare|Vacuums|RoboticVacuums</t>
  </si>
  <si>
    <t>Home &amp; Kitchen|Kitchen&amp;HomeAppliances|SmallKitchenAppliances|YogurtMakers</t>
  </si>
  <si>
    <t>Home &amp; Kitchen|Kitchen&amp;HomeAppliances|SmallKitchenAppliances|Juicers|ColdPressJuicers</t>
  </si>
  <si>
    <t>Home &amp; Kitchen|Heating,Cooling&amp;AirQuality|AirConditioners|Split-SystemAirConditioners</t>
  </si>
  <si>
    <t>Home &amp; Kitchen|Kitchen&amp;HomeAppliances|SmallKitchenAppliances|SmallApplianceParts&amp;Accessories</t>
  </si>
  <si>
    <t>Home &amp; Kitchen|Kitchen&amp;HomeAppliances|SmallKitchenAppliances|WaffleMakers&amp;Irons</t>
  </si>
  <si>
    <t>Home &amp; Kitchen|Kitchen&amp;HomeAppliances|Coffee,Tea&amp;Espresso|StovetopEspressoPots</t>
  </si>
  <si>
    <t>Home &amp; Kitchen|Kitchen&amp;HomeAppliances|Coffee,Tea&amp;Espresso|CoffeeMakerAccessories|MeasuringSpoons</t>
  </si>
  <si>
    <t>Home &amp; Kitchen|Kitchen&amp;HomeAppliances|Coffee,Tea&amp;Espresso|CoffeePresses</t>
  </si>
  <si>
    <t>Home &amp; Kitchen|Kitchen&amp;HomeAppliances|SmallKitchenAppliances|RotiMakers</t>
  </si>
  <si>
    <t>Home &amp; Kitchen|Heating,Cooling&amp;AirQuality|Parts&amp;Accessories|FanParts&amp;Accessories</t>
  </si>
  <si>
    <t>Home &amp; Kitchen|Kitchen&amp;HomeAppliances|SmallKitchenAppliances|StandMixers</t>
  </si>
  <si>
    <t>Home &amp; Kitchen|Heating,Cooling&amp;AirQuality|Fans|PedestalFans</t>
  </si>
  <si>
    <t>Home &amp; Kitchen|Kitchen&amp;HomeAppliances|Vacuum,Cleaning&amp;Ironing|Vacuums&amp;FloorCare|VacuumAccessories|VacuumBags|HandheldBags</t>
  </si>
  <si>
    <t>Home Improvement|Electrical|Adapters&amp;Multi-Outlets</t>
  </si>
  <si>
    <t>Home Improvement|Electrical|CordManagement</t>
  </si>
  <si>
    <t>Musical Instruments|Microphones|Condenser</t>
  </si>
  <si>
    <t>Office Products|OfficePaperProducts|Paper|Stationery|Pens,Pencils&amp;WritingSupplies|Pens&amp;Refills|GelInkRollerballPens</t>
  </si>
  <si>
    <t>Office Products|OfficeElectronics|Calculators|Scientific</t>
  </si>
  <si>
    <t>Office Products|OfficePaperProducts|Paper|Stationery|Notebooks,WritingPads&amp;Diaries|WireboundNotebooks</t>
  </si>
  <si>
    <t>Office Products|OfficePaperProducts|Paper|Stationery|Notebooks,WritingPads&amp;Diaries|Notepads&amp;MemoBooks</t>
  </si>
  <si>
    <t>Office Products|OfficeElectronics|Calculators|Basic</t>
  </si>
  <si>
    <t>Office Products|OfficePaperProducts|Paper|Stationery|Pens,Pencils&amp;WritingSupplies|Pens&amp;Refills|BottledInk</t>
  </si>
  <si>
    <t>Office Products|OfficePaperProducts|Paper|Stationery|Notebooks,WritingPads&amp;Diaries|CompositionNotebooks</t>
  </si>
  <si>
    <t>Office Products|OfficePaperProducts|Paper|Stationery|Pens,Pencils&amp;WritingSupplies|Pens&amp;Refills|RetractableBallpointPens</t>
  </si>
  <si>
    <t>Office Products|OfficePaperProducts|Paper|Copy&amp;PrintingPaper|ColouredPaper</t>
  </si>
  <si>
    <t>Office Products|OfficePaperProducts|Paper|Stationery|Pens,Pencils&amp;WritingSupplies|Pens&amp;Refills|StickBallpointPens</t>
  </si>
  <si>
    <t>Office Products|OfficePaperProducts|Paper|Stationery|Notebooks,WritingPads&amp;Diaries</t>
  </si>
  <si>
    <t>Office Products|OfficeElectronics|Calculators|Financial&amp;Business</t>
  </si>
  <si>
    <t>Office Products|OfficePaperProducts|Paper|Stationery|Pens,Pencils&amp;WritingSupplies|Pens&amp;Refills|LiquidInkRollerballPens</t>
  </si>
  <si>
    <t>Office Products|OfficePaperProducts|Paper|Stationery|Pens,Pencils&amp;WritingSupplies|Pens&amp;Refills|FountainPens</t>
  </si>
  <si>
    <t>Toys &amp; Games|Arts&amp;Crafts|Drawing&amp;PaintingSupplies|ColouringPens&amp;Markers</t>
  </si>
  <si>
    <t>Price Bucket</t>
  </si>
  <si>
    <t>High Discount</t>
  </si>
  <si>
    <t>Rounded Rating</t>
  </si>
  <si>
    <t>Potential Revenue</t>
  </si>
  <si>
    <t>Discounted price</t>
  </si>
  <si>
    <t>Car &amp; Motorbike</t>
  </si>
  <si>
    <t>Computers &amp; Accessories</t>
  </si>
  <si>
    <t xml:space="preserve">Computers &amp; Accessories </t>
  </si>
  <si>
    <t>Electronics</t>
  </si>
  <si>
    <t>Health &amp; Personal Care</t>
  </si>
  <si>
    <t>Home &amp; Kitchen</t>
  </si>
  <si>
    <t>Home Improvement</t>
  </si>
  <si>
    <t>Musical Instruments</t>
  </si>
  <si>
    <t>Office Products</t>
  </si>
  <si>
    <t>Toys &amp; Games</t>
  </si>
  <si>
    <t>Grand Total</t>
  </si>
  <si>
    <t>Distribution of product ratings</t>
  </si>
  <si>
    <t>50 Percent Discount</t>
  </si>
  <si>
    <t>Rating</t>
  </si>
  <si>
    <t>Products &lt; 1000 reviews</t>
  </si>
  <si>
    <t>Average of Discount Percent</t>
  </si>
  <si>
    <t>Category</t>
  </si>
  <si>
    <t>AVERAGE DISCOUNT PERCENT</t>
  </si>
  <si>
    <t>Count of product_id</t>
  </si>
  <si>
    <t>PRODUCTS LISTED UNDER EACH CATEGORY</t>
  </si>
  <si>
    <t>Sum of Rating count</t>
  </si>
  <si>
    <t>TOTAL NO. OF REVIEWS PER CATEGORY</t>
  </si>
  <si>
    <t>Average of Actual Price</t>
  </si>
  <si>
    <t>Average of Discounted price</t>
  </si>
  <si>
    <t xml:space="preserve">AVERAGE ACTUAL PRICE VS DISCOUNTED PRICE BY CATEGORY </t>
  </si>
  <si>
    <t>DISTRIBUTION OF PRODUCT RATING</t>
  </si>
  <si>
    <t>POTENTIAL REVENUE</t>
  </si>
  <si>
    <t>Sum of Potential Revenue</t>
  </si>
  <si>
    <t>&lt;200</t>
  </si>
  <si>
    <t>&gt;500</t>
  </si>
  <si>
    <t>200–500</t>
  </si>
  <si>
    <t>UNIQUE PRODUCTS PER PRICE RANGE</t>
  </si>
  <si>
    <t>DP</t>
  </si>
  <si>
    <t>Top 5 products(Rating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</si>
</sst>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quot;bn&quot;"/>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9">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3" formatCode="#,##0"/>
    </dxf>
    <dxf>
      <numFmt numFmtId="3" formatCode="#,##0"/>
    </dxf>
    <dxf>
      <numFmt numFmtId="165" formatCode="#,###.00,,&quot;bn&quot;"/>
    </dxf>
    <dxf>
      <numFmt numFmtId="3" formatCode="#,##0"/>
    </dxf>
    <dxf>
      <numFmt numFmtId="14" formatCode="0.00%"/>
    </dxf>
    <dxf>
      <numFmt numFmtId="3" formatCode="#,##0"/>
    </dxf>
    <dxf>
      <numFmt numFmtId="4" formatCode="#,##0.0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ysClr val="windowText" lastClr="000000"/>
                </a:solidFill>
                <a:effectLst/>
                <a:latin typeface="+mn-lt"/>
              </a:rPr>
              <a:t>AVERAGE DISCOUNT PERCENT</a:t>
            </a:r>
            <a:r>
              <a:rPr lang="en-US" sz="1200" b="1" i="0" u="none" strike="noStrike" baseline="0">
                <a:solidFill>
                  <a:sysClr val="windowText" lastClr="000000"/>
                </a:solidFill>
                <a:latin typeface="+mn-lt"/>
              </a:rPr>
              <a:t> </a:t>
            </a:r>
            <a:endParaRPr lang="en-US" sz="1200" b="1">
              <a:solidFill>
                <a:sysClr val="windowText" lastClr="000000"/>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Tables'!$A$4:$A$14</c:f>
              <c:strCache>
                <c:ptCount val="10"/>
                <c:pt idx="0">
                  <c:v>Car &amp; Motorbike</c:v>
                </c:pt>
                <c:pt idx="1">
                  <c:v>Computers &amp; Accessories</c:v>
                </c:pt>
                <c:pt idx="2">
                  <c:v>Computers &amp; Accessories </c:v>
                </c:pt>
                <c:pt idx="3">
                  <c:v>Electronics</c:v>
                </c:pt>
                <c:pt idx="4">
                  <c:v>Health &amp; Personal Care</c:v>
                </c:pt>
                <c:pt idx="5">
                  <c:v>Home &amp; Kitchen</c:v>
                </c:pt>
                <c:pt idx="6">
                  <c:v>Home Improvement</c:v>
                </c:pt>
                <c:pt idx="7">
                  <c:v>Musical Instruments</c:v>
                </c:pt>
                <c:pt idx="8">
                  <c:v>Office Products</c:v>
                </c:pt>
                <c:pt idx="9">
                  <c:v>Toys &amp; Games</c:v>
                </c:pt>
              </c:strCache>
            </c:strRef>
          </c:cat>
          <c:val>
            <c:numRef>
              <c:f>'Pivot Tables'!$B$4:$B$14</c:f>
              <c:numCache>
                <c:formatCode>0.00%</c:formatCode>
                <c:ptCount val="10"/>
                <c:pt idx="0">
                  <c:v>0.42</c:v>
                </c:pt>
                <c:pt idx="1">
                  <c:v>0.5</c:v>
                </c:pt>
                <c:pt idx="2">
                  <c:v>0.53232620320855617</c:v>
                </c:pt>
                <c:pt idx="3">
                  <c:v>0.49906122448979562</c:v>
                </c:pt>
                <c:pt idx="4">
                  <c:v>0.53</c:v>
                </c:pt>
                <c:pt idx="5">
                  <c:v>0.40120535714285727</c:v>
                </c:pt>
                <c:pt idx="6">
                  <c:v>0.57499999999999996</c:v>
                </c:pt>
                <c:pt idx="7">
                  <c:v>0.45999999999999996</c:v>
                </c:pt>
                <c:pt idx="8">
                  <c:v>0.12354838709677421</c:v>
                </c:pt>
                <c:pt idx="9">
                  <c:v>0</c:v>
                </c:pt>
              </c:numCache>
            </c:numRef>
          </c:val>
          <c:extLst>
            <c:ext xmlns:c16="http://schemas.microsoft.com/office/drawing/2014/chart" uri="{C3380CC4-5D6E-409C-BE32-E72D297353CC}">
              <c16:uniqueId val="{00000000-C088-4741-8739-BC968B5E1336}"/>
            </c:ext>
          </c:extLst>
        </c:ser>
        <c:dLbls>
          <c:dLblPos val="outEnd"/>
          <c:showLegendKey val="0"/>
          <c:showVal val="1"/>
          <c:showCatName val="0"/>
          <c:showSerName val="0"/>
          <c:showPercent val="0"/>
          <c:showBubbleSize val="0"/>
        </c:dLbls>
        <c:gapWidth val="219"/>
        <c:overlap val="-27"/>
        <c:axId val="1212309167"/>
        <c:axId val="1212308687"/>
      </c:barChart>
      <c:catAx>
        <c:axId val="121230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308687"/>
        <c:crosses val="autoZero"/>
        <c:auto val="1"/>
        <c:lblAlgn val="ctr"/>
        <c:lblOffset val="100"/>
        <c:noMultiLvlLbl val="0"/>
      </c:catAx>
      <c:valAx>
        <c:axId val="1212308687"/>
        <c:scaling>
          <c:orientation val="minMax"/>
        </c:scaling>
        <c:delete val="1"/>
        <c:axPos val="l"/>
        <c:numFmt formatCode="0.00%" sourceLinked="1"/>
        <c:majorTickMark val="none"/>
        <c:minorTickMark val="none"/>
        <c:tickLblPos val="nextTo"/>
        <c:crossAx val="121230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chemeClr val="tx1"/>
                </a:solidFill>
                <a:effectLst/>
              </a:rPr>
              <a:t>PRODUCTS LISTED UNDER EACH CATEGORY</a:t>
            </a:r>
            <a:r>
              <a:rPr lang="en-US" sz="1200" b="1" i="0" u="none" strike="noStrike" baseline="0">
                <a:solidFill>
                  <a:schemeClr val="tx1"/>
                </a:solidFill>
              </a:rPr>
              <a:t> </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Tables'!$D$4:$D$14</c:f>
              <c:strCache>
                <c:ptCount val="10"/>
                <c:pt idx="0">
                  <c:v>Car &amp; Motorbike</c:v>
                </c:pt>
                <c:pt idx="1">
                  <c:v>Computers &amp; Accessories</c:v>
                </c:pt>
                <c:pt idx="2">
                  <c:v>Computers &amp; Accessories </c:v>
                </c:pt>
                <c:pt idx="3">
                  <c:v>Electronics</c:v>
                </c:pt>
                <c:pt idx="4">
                  <c:v>Health &amp; Personal Care</c:v>
                </c:pt>
                <c:pt idx="5">
                  <c:v>Home &amp; Kitchen</c:v>
                </c:pt>
                <c:pt idx="6">
                  <c:v>Home Improvement</c:v>
                </c:pt>
                <c:pt idx="7">
                  <c:v>Musical Instruments</c:v>
                </c:pt>
                <c:pt idx="8">
                  <c:v>Office Products</c:v>
                </c:pt>
                <c:pt idx="9">
                  <c:v>Toys &amp; Games</c:v>
                </c:pt>
              </c:strCache>
            </c:strRef>
          </c:cat>
          <c:val>
            <c:numRef>
              <c:f>'Pivot Tables'!$E$4:$E$14</c:f>
              <c:numCache>
                <c:formatCode>#,##0</c:formatCode>
                <c:ptCount val="10"/>
                <c:pt idx="0">
                  <c:v>1</c:v>
                </c:pt>
                <c:pt idx="1">
                  <c:v>1</c:v>
                </c:pt>
                <c:pt idx="2">
                  <c:v>374</c:v>
                </c:pt>
                <c:pt idx="3">
                  <c:v>490</c:v>
                </c:pt>
                <c:pt idx="4">
                  <c:v>1</c:v>
                </c:pt>
                <c:pt idx="5">
                  <c:v>448</c:v>
                </c:pt>
                <c:pt idx="6">
                  <c:v>2</c:v>
                </c:pt>
                <c:pt idx="7">
                  <c:v>2</c:v>
                </c:pt>
                <c:pt idx="8">
                  <c:v>31</c:v>
                </c:pt>
                <c:pt idx="9">
                  <c:v>1</c:v>
                </c:pt>
              </c:numCache>
            </c:numRef>
          </c:val>
          <c:extLst>
            <c:ext xmlns:c16="http://schemas.microsoft.com/office/drawing/2014/chart" uri="{C3380CC4-5D6E-409C-BE32-E72D297353CC}">
              <c16:uniqueId val="{00000001-AD2E-439D-B51F-DD7AB128B4B7}"/>
            </c:ext>
          </c:extLst>
        </c:ser>
        <c:dLbls>
          <c:dLblPos val="outEnd"/>
          <c:showLegendKey val="0"/>
          <c:showVal val="1"/>
          <c:showCatName val="0"/>
          <c:showSerName val="0"/>
          <c:showPercent val="0"/>
          <c:showBubbleSize val="0"/>
        </c:dLbls>
        <c:gapWidth val="219"/>
        <c:overlap val="-27"/>
        <c:axId val="1243925567"/>
        <c:axId val="1243924607"/>
      </c:barChart>
      <c:catAx>
        <c:axId val="124392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924607"/>
        <c:crosses val="autoZero"/>
        <c:auto val="1"/>
        <c:lblAlgn val="ctr"/>
        <c:lblOffset val="100"/>
        <c:noMultiLvlLbl val="0"/>
      </c:catAx>
      <c:valAx>
        <c:axId val="1243924607"/>
        <c:scaling>
          <c:orientation val="minMax"/>
        </c:scaling>
        <c:delete val="1"/>
        <c:axPos val="l"/>
        <c:numFmt formatCode="#,##0" sourceLinked="1"/>
        <c:majorTickMark val="none"/>
        <c:minorTickMark val="none"/>
        <c:tickLblPos val="nextTo"/>
        <c:crossAx val="124392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ysClr val="windowText" lastClr="000000"/>
                </a:solidFill>
                <a:effectLst/>
              </a:rPr>
              <a:t>TOTAL NO. OF REVIEWS PER CATEGORY</a:t>
            </a:r>
            <a:r>
              <a:rPr lang="en-US" sz="1200" b="1" i="0" u="none" strike="noStrike" baseline="0">
                <a:solidFill>
                  <a:sysClr val="windowText" lastClr="000000"/>
                </a:solidFill>
              </a:rPr>
              <a:t> </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Tables'!$G$4:$G$14</c:f>
              <c:strCache>
                <c:ptCount val="10"/>
                <c:pt idx="0">
                  <c:v>Car &amp; Motorbike</c:v>
                </c:pt>
                <c:pt idx="1">
                  <c:v>Computers &amp; Accessories</c:v>
                </c:pt>
                <c:pt idx="2">
                  <c:v>Computers &amp; Accessories </c:v>
                </c:pt>
                <c:pt idx="3">
                  <c:v>Electronics</c:v>
                </c:pt>
                <c:pt idx="4">
                  <c:v>Health &amp; Personal Care</c:v>
                </c:pt>
                <c:pt idx="5">
                  <c:v>Home &amp; Kitchen</c:v>
                </c:pt>
                <c:pt idx="6">
                  <c:v>Home Improvement</c:v>
                </c:pt>
                <c:pt idx="7">
                  <c:v>Musical Instruments</c:v>
                </c:pt>
                <c:pt idx="8">
                  <c:v>Office Products</c:v>
                </c:pt>
                <c:pt idx="9">
                  <c:v>Toys &amp; Games</c:v>
                </c:pt>
              </c:strCache>
            </c:strRef>
          </c:cat>
          <c:val>
            <c:numRef>
              <c:f>'Pivot Tables'!$H$4:$H$14</c:f>
              <c:numCache>
                <c:formatCode>#,##0</c:formatCode>
                <c:ptCount val="10"/>
                <c:pt idx="0">
                  <c:v>1118</c:v>
                </c:pt>
                <c:pt idx="1">
                  <c:v>179691</c:v>
                </c:pt>
                <c:pt idx="2">
                  <c:v>6155486</c:v>
                </c:pt>
                <c:pt idx="3">
                  <c:v>14208406</c:v>
                </c:pt>
                <c:pt idx="4">
                  <c:v>3663</c:v>
                </c:pt>
                <c:pt idx="5">
                  <c:v>2991069</c:v>
                </c:pt>
                <c:pt idx="6">
                  <c:v>8566</c:v>
                </c:pt>
                <c:pt idx="7">
                  <c:v>88882</c:v>
                </c:pt>
                <c:pt idx="8">
                  <c:v>149675</c:v>
                </c:pt>
                <c:pt idx="9">
                  <c:v>15867</c:v>
                </c:pt>
              </c:numCache>
            </c:numRef>
          </c:val>
          <c:extLst>
            <c:ext xmlns:c16="http://schemas.microsoft.com/office/drawing/2014/chart" uri="{C3380CC4-5D6E-409C-BE32-E72D297353CC}">
              <c16:uniqueId val="{00000000-A42A-4615-9C62-C1B1A8D8D4CF}"/>
            </c:ext>
          </c:extLst>
        </c:ser>
        <c:dLbls>
          <c:dLblPos val="outEnd"/>
          <c:showLegendKey val="0"/>
          <c:showVal val="1"/>
          <c:showCatName val="0"/>
          <c:showSerName val="0"/>
          <c:showPercent val="0"/>
          <c:showBubbleSize val="0"/>
        </c:dLbls>
        <c:gapWidth val="219"/>
        <c:overlap val="-27"/>
        <c:axId val="1439428559"/>
        <c:axId val="1439426639"/>
      </c:barChart>
      <c:catAx>
        <c:axId val="143942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426639"/>
        <c:crosses val="autoZero"/>
        <c:auto val="1"/>
        <c:lblAlgn val="ctr"/>
        <c:lblOffset val="100"/>
        <c:noMultiLvlLbl val="0"/>
      </c:catAx>
      <c:valAx>
        <c:axId val="1439426639"/>
        <c:scaling>
          <c:orientation val="minMax"/>
        </c:scaling>
        <c:delete val="1"/>
        <c:axPos val="l"/>
        <c:numFmt formatCode="#,##0" sourceLinked="1"/>
        <c:majorTickMark val="none"/>
        <c:minorTickMark val="none"/>
        <c:tickLblPos val="nextTo"/>
        <c:crossAx val="143942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u="none" strike="noStrike" baseline="0">
                <a:solidFill>
                  <a:sysClr val="windowText" lastClr="000000"/>
                </a:solidFill>
                <a:effectLst/>
              </a:rPr>
              <a:t>AVERAGE ACTUAL PRICE VS DISCOUNTED PRICE BY CATEGORY </a:t>
            </a:r>
            <a:r>
              <a:rPr lang="en-US" sz="1100" b="1" i="0" u="none" strike="noStrike" baseline="0">
                <a:solidFill>
                  <a:sysClr val="windowText" lastClr="000000"/>
                </a:solidFill>
              </a:rPr>
              <a:t> </a:t>
            </a:r>
            <a:endParaRPr lang="en-US" sz="11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Tables'!$K$3</c:f>
              <c:strCache>
                <c:ptCount val="1"/>
                <c:pt idx="0">
                  <c:v>Average of Actual Price</c:v>
                </c:pt>
              </c:strCache>
            </c:strRef>
          </c:tx>
          <c:spPr>
            <a:solidFill>
              <a:schemeClr val="accent1"/>
            </a:solidFill>
            <a:ln>
              <a:noFill/>
            </a:ln>
            <a:effectLst/>
          </c:spPr>
          <c:invertIfNegative val="0"/>
          <c:cat>
            <c:strRef>
              <c:f>'Pivot Tables'!$J$4:$J$14</c:f>
              <c:strCache>
                <c:ptCount val="10"/>
                <c:pt idx="0">
                  <c:v>Car &amp; Motorbike</c:v>
                </c:pt>
                <c:pt idx="1">
                  <c:v>Computers &amp; Accessories</c:v>
                </c:pt>
                <c:pt idx="2">
                  <c:v>Computers &amp; Accessories </c:v>
                </c:pt>
                <c:pt idx="3">
                  <c:v>Electronics</c:v>
                </c:pt>
                <c:pt idx="4">
                  <c:v>Health &amp; Personal Care</c:v>
                </c:pt>
                <c:pt idx="5">
                  <c:v>Home &amp; Kitchen</c:v>
                </c:pt>
                <c:pt idx="6">
                  <c:v>Home Improvement</c:v>
                </c:pt>
                <c:pt idx="7">
                  <c:v>Musical Instruments</c:v>
                </c:pt>
                <c:pt idx="8">
                  <c:v>Office Products</c:v>
                </c:pt>
                <c:pt idx="9">
                  <c:v>Toys &amp; Games</c:v>
                </c:pt>
              </c:strCache>
            </c:strRef>
          </c:cat>
          <c:val>
            <c:numRef>
              <c:f>'Pivot Tables'!$K$4:$K$14</c:f>
              <c:numCache>
                <c:formatCode>#,##0.00</c:formatCode>
                <c:ptCount val="10"/>
                <c:pt idx="0">
                  <c:v>4000</c:v>
                </c:pt>
                <c:pt idx="1">
                  <c:v>999</c:v>
                </c:pt>
                <c:pt idx="2">
                  <c:v>1860.0417647058825</c:v>
                </c:pt>
                <c:pt idx="3">
                  <c:v>10418.083673469388</c:v>
                </c:pt>
                <c:pt idx="4">
                  <c:v>1900</c:v>
                </c:pt>
                <c:pt idx="5">
                  <c:v>4162.0736607142853</c:v>
                </c:pt>
                <c:pt idx="6">
                  <c:v>799</c:v>
                </c:pt>
                <c:pt idx="7">
                  <c:v>1347</c:v>
                </c:pt>
                <c:pt idx="8">
                  <c:v>397.19354838709677</c:v>
                </c:pt>
                <c:pt idx="9">
                  <c:v>150</c:v>
                </c:pt>
              </c:numCache>
            </c:numRef>
          </c:val>
          <c:extLst>
            <c:ext xmlns:c16="http://schemas.microsoft.com/office/drawing/2014/chart" uri="{C3380CC4-5D6E-409C-BE32-E72D297353CC}">
              <c16:uniqueId val="{00000000-6C7C-45E7-9B7B-03708680D334}"/>
            </c:ext>
          </c:extLst>
        </c:ser>
        <c:ser>
          <c:idx val="1"/>
          <c:order val="1"/>
          <c:tx>
            <c:strRef>
              <c:f>'Pivot Tables'!$L$3</c:f>
              <c:strCache>
                <c:ptCount val="1"/>
                <c:pt idx="0">
                  <c:v>Average of Discounted price</c:v>
                </c:pt>
              </c:strCache>
            </c:strRef>
          </c:tx>
          <c:spPr>
            <a:solidFill>
              <a:schemeClr val="accent2"/>
            </a:solidFill>
            <a:ln>
              <a:noFill/>
            </a:ln>
            <a:effectLst/>
          </c:spPr>
          <c:invertIfNegative val="0"/>
          <c:cat>
            <c:strRef>
              <c:f>'Pivot Tables'!$J$4:$J$14</c:f>
              <c:strCache>
                <c:ptCount val="10"/>
                <c:pt idx="0">
                  <c:v>Car &amp; Motorbike</c:v>
                </c:pt>
                <c:pt idx="1">
                  <c:v>Computers &amp; Accessories</c:v>
                </c:pt>
                <c:pt idx="2">
                  <c:v>Computers &amp; Accessories </c:v>
                </c:pt>
                <c:pt idx="3">
                  <c:v>Electronics</c:v>
                </c:pt>
                <c:pt idx="4">
                  <c:v>Health &amp; Personal Care</c:v>
                </c:pt>
                <c:pt idx="5">
                  <c:v>Home &amp; Kitchen</c:v>
                </c:pt>
                <c:pt idx="6">
                  <c:v>Home Improvement</c:v>
                </c:pt>
                <c:pt idx="7">
                  <c:v>Musical Instruments</c:v>
                </c:pt>
                <c:pt idx="8">
                  <c:v>Office Products</c:v>
                </c:pt>
                <c:pt idx="9">
                  <c:v>Toys &amp; Games</c:v>
                </c:pt>
              </c:strCache>
            </c:strRef>
          </c:cat>
          <c:val>
            <c:numRef>
              <c:f>'Pivot Tables'!$L$4:$L$14</c:f>
              <c:numCache>
                <c:formatCode>#,##0.00</c:formatCode>
                <c:ptCount val="10"/>
                <c:pt idx="0">
                  <c:v>2339</c:v>
                </c:pt>
                <c:pt idx="1">
                  <c:v>499</c:v>
                </c:pt>
                <c:pt idx="2">
                  <c:v>948.68812834224593</c:v>
                </c:pt>
                <c:pt idx="3">
                  <c:v>6225.8693877551023</c:v>
                </c:pt>
                <c:pt idx="4">
                  <c:v>899</c:v>
                </c:pt>
                <c:pt idx="5">
                  <c:v>2330.6156473214287</c:v>
                </c:pt>
                <c:pt idx="6">
                  <c:v>337</c:v>
                </c:pt>
                <c:pt idx="7">
                  <c:v>638</c:v>
                </c:pt>
                <c:pt idx="8">
                  <c:v>301.58064516129031</c:v>
                </c:pt>
                <c:pt idx="9">
                  <c:v>150</c:v>
                </c:pt>
              </c:numCache>
            </c:numRef>
          </c:val>
          <c:extLst>
            <c:ext xmlns:c16="http://schemas.microsoft.com/office/drawing/2014/chart" uri="{C3380CC4-5D6E-409C-BE32-E72D297353CC}">
              <c16:uniqueId val="{00000001-6C7C-45E7-9B7B-03708680D334}"/>
            </c:ext>
          </c:extLst>
        </c:ser>
        <c:dLbls>
          <c:showLegendKey val="0"/>
          <c:showVal val="0"/>
          <c:showCatName val="0"/>
          <c:showSerName val="0"/>
          <c:showPercent val="0"/>
          <c:showBubbleSize val="0"/>
        </c:dLbls>
        <c:gapWidth val="219"/>
        <c:overlap val="-27"/>
        <c:axId val="1469320431"/>
        <c:axId val="1469317551"/>
      </c:barChart>
      <c:catAx>
        <c:axId val="146932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7551"/>
        <c:crosses val="autoZero"/>
        <c:auto val="1"/>
        <c:lblAlgn val="ctr"/>
        <c:lblOffset val="100"/>
        <c:noMultiLvlLbl val="0"/>
      </c:catAx>
      <c:valAx>
        <c:axId val="1469317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2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Tables!PivotTable6</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b="1" i="0" u="none" strike="noStrike" baseline="0">
                <a:solidFill>
                  <a:sysClr val="windowText" lastClr="000000"/>
                </a:solidFill>
                <a:effectLst/>
              </a:rPr>
              <a:t>DISTRIBUTION OF PRODUCT RATING</a:t>
            </a:r>
            <a:r>
              <a:rPr lang="en-US" sz="1200" b="1" i="0" u="none" strike="noStrike" baseline="0">
                <a:solidFill>
                  <a:sysClr val="windowText" lastClr="000000"/>
                </a:solidFill>
              </a:rPr>
              <a:t> </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Tables'!$O$3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Tables'!$N$4:$N$9</c:f>
              <c:strCache>
                <c:ptCount val="5"/>
                <c:pt idx="0">
                  <c:v>0</c:v>
                </c:pt>
                <c:pt idx="1">
                  <c:v>2</c:v>
                </c:pt>
                <c:pt idx="2">
                  <c:v>3</c:v>
                </c:pt>
                <c:pt idx="3">
                  <c:v>4</c:v>
                </c:pt>
                <c:pt idx="4">
                  <c:v>5</c:v>
                </c:pt>
              </c:strCache>
            </c:strRef>
          </c:cat>
          <c:val>
            <c:numRef>
              <c:f>'Pivot Tables'!$O$4:$O$9</c:f>
              <c:numCache>
                <c:formatCode>#,##0</c:formatCode>
                <c:ptCount val="5"/>
                <c:pt idx="0">
                  <c:v>1</c:v>
                </c:pt>
                <c:pt idx="1">
                  <c:v>2</c:v>
                </c:pt>
                <c:pt idx="2">
                  <c:v>39</c:v>
                </c:pt>
                <c:pt idx="3">
                  <c:v>1213</c:v>
                </c:pt>
                <c:pt idx="4">
                  <c:v>96</c:v>
                </c:pt>
              </c:numCache>
            </c:numRef>
          </c:val>
          <c:extLst>
            <c:ext xmlns:c16="http://schemas.microsoft.com/office/drawing/2014/chart" uri="{C3380CC4-5D6E-409C-BE32-E72D297353CC}">
              <c16:uniqueId val="{00000000-2E86-45EB-86F6-C6364D8B2120}"/>
            </c:ext>
          </c:extLst>
        </c:ser>
        <c:dLbls>
          <c:dLblPos val="outEnd"/>
          <c:showLegendKey val="0"/>
          <c:showVal val="1"/>
          <c:showCatName val="0"/>
          <c:showSerName val="0"/>
          <c:showPercent val="0"/>
          <c:showBubbleSize val="0"/>
        </c:dLbls>
        <c:gapWidth val="219"/>
        <c:overlap val="-27"/>
        <c:axId val="1166140671"/>
        <c:axId val="1166149311"/>
      </c:barChart>
      <c:catAx>
        <c:axId val="116614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149311"/>
        <c:crosses val="autoZero"/>
        <c:auto val="1"/>
        <c:lblAlgn val="ctr"/>
        <c:lblOffset val="100"/>
        <c:noMultiLvlLbl val="0"/>
      </c:catAx>
      <c:valAx>
        <c:axId val="1166149311"/>
        <c:scaling>
          <c:orientation val="minMax"/>
        </c:scaling>
        <c:delete val="1"/>
        <c:axPos val="l"/>
        <c:numFmt formatCode="#,##0" sourceLinked="1"/>
        <c:majorTickMark val="none"/>
        <c:minorTickMark val="none"/>
        <c:tickLblPos val="nextTo"/>
        <c:crossAx val="11661406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ysClr val="windowText" lastClr="000000"/>
                </a:solidFill>
                <a:effectLst/>
              </a:rPr>
              <a:t>POTENTIAL REVENUE</a:t>
            </a:r>
            <a:r>
              <a:rPr lang="en-US" sz="1200" b="1" i="0" u="none" strike="noStrike" baseline="0">
                <a:solidFill>
                  <a:sysClr val="windowText" lastClr="000000"/>
                </a:solidFill>
              </a:rPr>
              <a:t> </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Tables'!$R$3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Tables'!$Q$4:$Q$14</c:f>
              <c:strCache>
                <c:ptCount val="10"/>
                <c:pt idx="0">
                  <c:v>Car &amp; Motorbike</c:v>
                </c:pt>
                <c:pt idx="1">
                  <c:v>Computers &amp; Accessories</c:v>
                </c:pt>
                <c:pt idx="2">
                  <c:v>Computers &amp; Accessories </c:v>
                </c:pt>
                <c:pt idx="3">
                  <c:v>Electronics</c:v>
                </c:pt>
                <c:pt idx="4">
                  <c:v>Health &amp; Personal Care</c:v>
                </c:pt>
                <c:pt idx="5">
                  <c:v>Home &amp; Kitchen</c:v>
                </c:pt>
                <c:pt idx="6">
                  <c:v>Home Improvement</c:v>
                </c:pt>
                <c:pt idx="7">
                  <c:v>Musical Instruments</c:v>
                </c:pt>
                <c:pt idx="8">
                  <c:v>Office Products</c:v>
                </c:pt>
                <c:pt idx="9">
                  <c:v>Toys &amp; Games</c:v>
                </c:pt>
              </c:strCache>
            </c:strRef>
          </c:cat>
          <c:val>
            <c:numRef>
              <c:f>'Pivot Tables'!$R$4:$R$14</c:f>
              <c:numCache>
                <c:formatCode>#,###.00,,"bn"</c:formatCode>
                <c:ptCount val="10"/>
                <c:pt idx="0">
                  <c:v>4472000</c:v>
                </c:pt>
                <c:pt idx="1">
                  <c:v>179511309</c:v>
                </c:pt>
                <c:pt idx="2">
                  <c:v>11448713173.380001</c:v>
                </c:pt>
                <c:pt idx="3">
                  <c:v>91323918321</c:v>
                </c:pt>
                <c:pt idx="4">
                  <c:v>6959700</c:v>
                </c:pt>
                <c:pt idx="5">
                  <c:v>10459722337</c:v>
                </c:pt>
                <c:pt idx="6">
                  <c:v>6163434</c:v>
                </c:pt>
                <c:pt idx="7">
                  <c:v>151117062</c:v>
                </c:pt>
                <c:pt idx="8">
                  <c:v>60778817</c:v>
                </c:pt>
                <c:pt idx="9">
                  <c:v>2380050</c:v>
                </c:pt>
              </c:numCache>
            </c:numRef>
          </c:val>
          <c:extLst>
            <c:ext xmlns:c16="http://schemas.microsoft.com/office/drawing/2014/chart" uri="{C3380CC4-5D6E-409C-BE32-E72D297353CC}">
              <c16:uniqueId val="{00000000-06CC-456A-9862-A6504EB19EED}"/>
            </c:ext>
          </c:extLst>
        </c:ser>
        <c:dLbls>
          <c:dLblPos val="outEnd"/>
          <c:showLegendKey val="0"/>
          <c:showVal val="1"/>
          <c:showCatName val="0"/>
          <c:showSerName val="0"/>
          <c:showPercent val="0"/>
          <c:showBubbleSize val="0"/>
        </c:dLbls>
        <c:gapWidth val="219"/>
        <c:overlap val="-27"/>
        <c:axId val="1218667599"/>
        <c:axId val="1218668079"/>
      </c:barChart>
      <c:catAx>
        <c:axId val="121866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668079"/>
        <c:crosses val="autoZero"/>
        <c:auto val="1"/>
        <c:lblAlgn val="ctr"/>
        <c:lblOffset val="100"/>
        <c:noMultiLvlLbl val="0"/>
      </c:catAx>
      <c:valAx>
        <c:axId val="1218668079"/>
        <c:scaling>
          <c:orientation val="minMax"/>
        </c:scaling>
        <c:delete val="1"/>
        <c:axPos val="l"/>
        <c:numFmt formatCode="#,###.00,,&quot;bn&quot;" sourceLinked="1"/>
        <c:majorTickMark val="none"/>
        <c:minorTickMark val="none"/>
        <c:tickLblPos val="nextTo"/>
        <c:crossAx val="121866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ysClr val="windowText" lastClr="000000"/>
                </a:solidFill>
                <a:effectLst/>
              </a:rPr>
              <a:t>UNIQUE PRODUCTS PER PRICE RANGE</a:t>
            </a:r>
            <a:r>
              <a:rPr lang="en-US" sz="1200" b="1" i="0" u="none" strike="noStrike" baseline="0">
                <a:solidFill>
                  <a:sysClr val="windowText" lastClr="000000"/>
                </a:solidFill>
              </a:rPr>
              <a:t> </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Tables'!$T$4:$T$7</c:f>
              <c:strCache>
                <c:ptCount val="3"/>
                <c:pt idx="0">
                  <c:v>&lt;200</c:v>
                </c:pt>
                <c:pt idx="1">
                  <c:v>&gt;500</c:v>
                </c:pt>
                <c:pt idx="2">
                  <c:v>200–500</c:v>
                </c:pt>
              </c:strCache>
            </c:strRef>
          </c:cat>
          <c:val>
            <c:numRef>
              <c:f>'Pivot Tables'!$U$4:$U$7</c:f>
              <c:numCache>
                <c:formatCode>#,##0</c:formatCode>
                <c:ptCount val="3"/>
                <c:pt idx="0">
                  <c:v>34</c:v>
                </c:pt>
                <c:pt idx="1">
                  <c:v>1166</c:v>
                </c:pt>
                <c:pt idx="2">
                  <c:v>151</c:v>
                </c:pt>
              </c:numCache>
            </c:numRef>
          </c:val>
          <c:extLst>
            <c:ext xmlns:c16="http://schemas.microsoft.com/office/drawing/2014/chart" uri="{C3380CC4-5D6E-409C-BE32-E72D297353CC}">
              <c16:uniqueId val="{00000000-A2F8-47AC-A1B5-419C2212BD78}"/>
            </c:ext>
          </c:extLst>
        </c:ser>
        <c:dLbls>
          <c:dLblPos val="outEnd"/>
          <c:showLegendKey val="0"/>
          <c:showVal val="1"/>
          <c:showCatName val="0"/>
          <c:showSerName val="0"/>
          <c:showPercent val="0"/>
          <c:showBubbleSize val="0"/>
        </c:dLbls>
        <c:gapWidth val="219"/>
        <c:overlap val="-27"/>
        <c:axId val="1324367695"/>
        <c:axId val="1324368175"/>
      </c:barChart>
      <c:catAx>
        <c:axId val="132436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368175"/>
        <c:crosses val="autoZero"/>
        <c:auto val="1"/>
        <c:lblAlgn val="ctr"/>
        <c:lblOffset val="100"/>
        <c:noMultiLvlLbl val="0"/>
      </c:catAx>
      <c:valAx>
        <c:axId val="1324368175"/>
        <c:scaling>
          <c:orientation val="minMax"/>
        </c:scaling>
        <c:delete val="1"/>
        <c:axPos val="l"/>
        <c:numFmt formatCode="#,##0" sourceLinked="1"/>
        <c:majorTickMark val="none"/>
        <c:minorTickMark val="none"/>
        <c:tickLblPos val="nextTo"/>
        <c:crossAx val="132436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Rating vs Discount Trend</a:t>
            </a:r>
          </a:p>
        </c:rich>
      </c:tx>
      <c:layout>
        <c:manualLayout>
          <c:xMode val="edge"/>
          <c:yMode val="edge"/>
          <c:x val="0.27343048121277086"/>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Sheet4!$C$1</c:f>
              <c:strCache>
                <c:ptCount val="1"/>
                <c:pt idx="0">
                  <c:v>Rating</c:v>
                </c:pt>
              </c:strCache>
            </c:strRef>
          </c:tx>
          <c:spPr>
            <a:ln w="38100" cap="rnd">
              <a:noFill/>
              <a:round/>
            </a:ln>
            <a:effectLst/>
          </c:spPr>
          <c:marker>
            <c:symbol val="circle"/>
            <c:size val="5"/>
            <c:spPr>
              <a:solidFill>
                <a:schemeClr val="accent1"/>
              </a:solidFill>
              <a:ln w="9525">
                <a:solidFill>
                  <a:schemeClr val="accent1"/>
                </a:solidFill>
              </a:ln>
              <a:effectLst/>
            </c:spPr>
          </c:marker>
          <c:xVal>
            <c:numRef>
              <c:f>Sheet4!$B$2:$B$1466</c:f>
              <c:numCache>
                <c:formatCode>General</c:formatCode>
                <c:ptCount val="1465"/>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0.23</c:v>
                </c:pt>
                <c:pt idx="370">
                  <c:v>0.24</c:v>
                </c:pt>
                <c:pt idx="371">
                  <c:v>0.91</c:v>
                </c:pt>
                <c:pt idx="372">
                  <c:v>0.25</c:v>
                </c:pt>
                <c:pt idx="373">
                  <c:v>0.72</c:v>
                </c:pt>
                <c:pt idx="374">
                  <c:v>0.76</c:v>
                </c:pt>
                <c:pt idx="375">
                  <c:v>0.5</c:v>
                </c:pt>
                <c:pt idx="376">
                  <c:v>0.18</c:v>
                </c:pt>
                <c:pt idx="377">
                  <c:v>0.91</c:v>
                </c:pt>
                <c:pt idx="378">
                  <c:v>0.25</c:v>
                </c:pt>
                <c:pt idx="379">
                  <c:v>0.49</c:v>
                </c:pt>
                <c:pt idx="380">
                  <c:v>0.19</c:v>
                </c:pt>
                <c:pt idx="381">
                  <c:v>0.66</c:v>
                </c:pt>
                <c:pt idx="382">
                  <c:v>0.8</c:v>
                </c:pt>
                <c:pt idx="383">
                  <c:v>0.26</c:v>
                </c:pt>
                <c:pt idx="384">
                  <c:v>0.2</c:v>
                </c:pt>
                <c:pt idx="385">
                  <c:v>0.37</c:v>
                </c:pt>
                <c:pt idx="386">
                  <c:v>0.43</c:v>
                </c:pt>
                <c:pt idx="387">
                  <c:v>0.5</c:v>
                </c:pt>
                <c:pt idx="388">
                  <c:v>0.75</c:v>
                </c:pt>
                <c:pt idx="389">
                  <c:v>0.17</c:v>
                </c:pt>
                <c:pt idx="390">
                  <c:v>0.71</c:v>
                </c:pt>
                <c:pt idx="391">
                  <c:v>0.8</c:v>
                </c:pt>
                <c:pt idx="392">
                  <c:v>0.71</c:v>
                </c:pt>
                <c:pt idx="393">
                  <c:v>0.65</c:v>
                </c:pt>
                <c:pt idx="394">
                  <c:v>0.28000000000000003</c:v>
                </c:pt>
                <c:pt idx="395">
                  <c:v>0.62</c:v>
                </c:pt>
                <c:pt idx="396">
                  <c:v>0.3</c:v>
                </c:pt>
                <c:pt idx="397">
                  <c:v>0.6</c:v>
                </c:pt>
                <c:pt idx="398">
                  <c:v>0.8</c:v>
                </c:pt>
                <c:pt idx="399">
                  <c:v>0.7</c:v>
                </c:pt>
                <c:pt idx="400">
                  <c:v>0</c:v>
                </c:pt>
                <c:pt idx="401">
                  <c:v>0.9</c:v>
                </c:pt>
                <c:pt idx="402">
                  <c:v>0.84</c:v>
                </c:pt>
                <c:pt idx="403">
                  <c:v>0.27</c:v>
                </c:pt>
                <c:pt idx="404">
                  <c:v>0.1</c:v>
                </c:pt>
                <c:pt idx="405">
                  <c:v>0.32</c:v>
                </c:pt>
                <c:pt idx="406">
                  <c:v>0.6</c:v>
                </c:pt>
                <c:pt idx="407">
                  <c:v>0.38</c:v>
                </c:pt>
                <c:pt idx="408">
                  <c:v>0.19</c:v>
                </c:pt>
                <c:pt idx="409">
                  <c:v>0.67</c:v>
                </c:pt>
                <c:pt idx="410">
                  <c:v>0.68</c:v>
                </c:pt>
                <c:pt idx="411">
                  <c:v>0.28000000000000003</c:v>
                </c:pt>
                <c:pt idx="412">
                  <c:v>0.27</c:v>
                </c:pt>
                <c:pt idx="413">
                  <c:v>0.62</c:v>
                </c:pt>
                <c:pt idx="414">
                  <c:v>0.75</c:v>
                </c:pt>
                <c:pt idx="415">
                  <c:v>0.35</c:v>
                </c:pt>
                <c:pt idx="416">
                  <c:v>0.28000000000000003</c:v>
                </c:pt>
                <c:pt idx="417">
                  <c:v>0.6</c:v>
                </c:pt>
                <c:pt idx="418">
                  <c:v>0.28000000000000003</c:v>
                </c:pt>
                <c:pt idx="419">
                  <c:v>0.22</c:v>
                </c:pt>
                <c:pt idx="420">
                  <c:v>0.62</c:v>
                </c:pt>
                <c:pt idx="421">
                  <c:v>0.42</c:v>
                </c:pt>
                <c:pt idx="422">
                  <c:v>0.76</c:v>
                </c:pt>
                <c:pt idx="423">
                  <c:v>0.77</c:v>
                </c:pt>
                <c:pt idx="424">
                  <c:v>0.26</c:v>
                </c:pt>
                <c:pt idx="425">
                  <c:v>0.18</c:v>
                </c:pt>
                <c:pt idx="426">
                  <c:v>0.21</c:v>
                </c:pt>
                <c:pt idx="427">
                  <c:v>0.6</c:v>
                </c:pt>
                <c:pt idx="428">
                  <c:v>0.81</c:v>
                </c:pt>
                <c:pt idx="429">
                  <c:v>0.06</c:v>
                </c:pt>
                <c:pt idx="430">
                  <c:v>0.48</c:v>
                </c:pt>
                <c:pt idx="431">
                  <c:v>0.22</c:v>
                </c:pt>
                <c:pt idx="432">
                  <c:v>0.3</c:v>
                </c:pt>
                <c:pt idx="433">
                  <c:v>0.38</c:v>
                </c:pt>
                <c:pt idx="434">
                  <c:v>0.28000000000000003</c:v>
                </c:pt>
                <c:pt idx="435">
                  <c:v>0.26</c:v>
                </c:pt>
                <c:pt idx="436">
                  <c:v>0.66</c:v>
                </c:pt>
                <c:pt idx="437">
                  <c:v>0.68</c:v>
                </c:pt>
                <c:pt idx="438">
                  <c:v>0.22</c:v>
                </c:pt>
                <c:pt idx="439">
                  <c:v>0.3</c:v>
                </c:pt>
                <c:pt idx="440">
                  <c:v>0.5</c:v>
                </c:pt>
                <c:pt idx="441">
                  <c:v>0.22</c:v>
                </c:pt>
                <c:pt idx="442">
                  <c:v>0.18</c:v>
                </c:pt>
                <c:pt idx="443">
                  <c:v>0.14000000000000001</c:v>
                </c:pt>
                <c:pt idx="444">
                  <c:v>0.79</c:v>
                </c:pt>
                <c:pt idx="445">
                  <c:v>0.75</c:v>
                </c:pt>
                <c:pt idx="446">
                  <c:v>0.66</c:v>
                </c:pt>
                <c:pt idx="447">
                  <c:v>0.65</c:v>
                </c:pt>
                <c:pt idx="448">
                  <c:v>0.52</c:v>
                </c:pt>
                <c:pt idx="449">
                  <c:v>0.62</c:v>
                </c:pt>
                <c:pt idx="450">
                  <c:v>0.78</c:v>
                </c:pt>
                <c:pt idx="451">
                  <c:v>0.21</c:v>
                </c:pt>
                <c:pt idx="452">
                  <c:v>0</c:v>
                </c:pt>
                <c:pt idx="453">
                  <c:v>0.66</c:v>
                </c:pt>
                <c:pt idx="454">
                  <c:v>0.22</c:v>
                </c:pt>
                <c:pt idx="455">
                  <c:v>0.75</c:v>
                </c:pt>
                <c:pt idx="456">
                  <c:v>0.19</c:v>
                </c:pt>
                <c:pt idx="457">
                  <c:v>0.7</c:v>
                </c:pt>
                <c:pt idx="458">
                  <c:v>0.81</c:v>
                </c:pt>
                <c:pt idx="459">
                  <c:v>0.82</c:v>
                </c:pt>
                <c:pt idx="460">
                  <c:v>0.33</c:v>
                </c:pt>
                <c:pt idx="461">
                  <c:v>0.54</c:v>
                </c:pt>
                <c:pt idx="462">
                  <c:v>0.65</c:v>
                </c:pt>
                <c:pt idx="463">
                  <c:v>0.28000000000000003</c:v>
                </c:pt>
                <c:pt idx="464">
                  <c:v>0.65</c:v>
                </c:pt>
                <c:pt idx="465">
                  <c:v>0.17</c:v>
                </c:pt>
                <c:pt idx="466">
                  <c:v>0.78</c:v>
                </c:pt>
                <c:pt idx="467">
                  <c:v>0.81</c:v>
                </c:pt>
                <c:pt idx="468">
                  <c:v>0.44</c:v>
                </c:pt>
                <c:pt idx="469">
                  <c:v>0.44</c:v>
                </c:pt>
                <c:pt idx="470">
                  <c:v>0.85</c:v>
                </c:pt>
                <c:pt idx="471">
                  <c:v>0.26</c:v>
                </c:pt>
                <c:pt idx="472">
                  <c:v>0.13</c:v>
                </c:pt>
                <c:pt idx="473">
                  <c:v>0.6</c:v>
                </c:pt>
                <c:pt idx="474">
                  <c:v>0.77</c:v>
                </c:pt>
                <c:pt idx="475">
                  <c:v>0.4</c:v>
                </c:pt>
                <c:pt idx="476">
                  <c:v>0.82</c:v>
                </c:pt>
                <c:pt idx="477">
                  <c:v>0.74</c:v>
                </c:pt>
                <c:pt idx="478">
                  <c:v>0.79</c:v>
                </c:pt>
                <c:pt idx="479">
                  <c:v>0.3</c:v>
                </c:pt>
                <c:pt idx="480">
                  <c:v>0.04</c:v>
                </c:pt>
                <c:pt idx="481">
                  <c:v>0.19</c:v>
                </c:pt>
                <c:pt idx="482">
                  <c:v>0.28999999999999998</c:v>
                </c:pt>
                <c:pt idx="483">
                  <c:v>0.32</c:v>
                </c:pt>
                <c:pt idx="484">
                  <c:v>0.5</c:v>
                </c:pt>
                <c:pt idx="485">
                  <c:v>0.67</c:v>
                </c:pt>
                <c:pt idx="486">
                  <c:v>0.78</c:v>
                </c:pt>
                <c:pt idx="487">
                  <c:v>0.43</c:v>
                </c:pt>
                <c:pt idx="488">
                  <c:v>0.8</c:v>
                </c:pt>
                <c:pt idx="489">
                  <c:v>0.32</c:v>
                </c:pt>
                <c:pt idx="490">
                  <c:v>0.7</c:v>
                </c:pt>
                <c:pt idx="491">
                  <c:v>0.19</c:v>
                </c:pt>
                <c:pt idx="492">
                  <c:v>0.76</c:v>
                </c:pt>
                <c:pt idx="493">
                  <c:v>0.28999999999999998</c:v>
                </c:pt>
                <c:pt idx="494">
                  <c:v>0.57999999999999996</c:v>
                </c:pt>
                <c:pt idx="495">
                  <c:v>0.14000000000000001</c:v>
                </c:pt>
                <c:pt idx="496">
                  <c:v>0.85</c:v>
                </c:pt>
                <c:pt idx="497">
                  <c:v>0.57999999999999996</c:v>
                </c:pt>
                <c:pt idx="498">
                  <c:v>0.75</c:v>
                </c:pt>
                <c:pt idx="499">
                  <c:v>0.84</c:v>
                </c:pt>
                <c:pt idx="500">
                  <c:v>0.13</c:v>
                </c:pt>
                <c:pt idx="501">
                  <c:v>0.05</c:v>
                </c:pt>
                <c:pt idx="502">
                  <c:v>0.8</c:v>
                </c:pt>
                <c:pt idx="503">
                  <c:v>0.69</c:v>
                </c:pt>
                <c:pt idx="504">
                  <c:v>0.66</c:v>
                </c:pt>
                <c:pt idx="505">
                  <c:v>0.74</c:v>
                </c:pt>
                <c:pt idx="506">
                  <c:v>0.7</c:v>
                </c:pt>
                <c:pt idx="507">
                  <c:v>0.57999999999999996</c:v>
                </c:pt>
                <c:pt idx="508">
                  <c:v>0.35</c:v>
                </c:pt>
                <c:pt idx="509">
                  <c:v>0.46</c:v>
                </c:pt>
                <c:pt idx="510">
                  <c:v>0.19</c:v>
                </c:pt>
                <c:pt idx="511">
                  <c:v>0.1</c:v>
                </c:pt>
                <c:pt idx="512">
                  <c:v>0.13</c:v>
                </c:pt>
                <c:pt idx="513">
                  <c:v>0.56999999999999995</c:v>
                </c:pt>
                <c:pt idx="514">
                  <c:v>0.53</c:v>
                </c:pt>
                <c:pt idx="515">
                  <c:v>0.73</c:v>
                </c:pt>
                <c:pt idx="516">
                  <c:v>0.8</c:v>
                </c:pt>
                <c:pt idx="517">
                  <c:v>0</c:v>
                </c:pt>
                <c:pt idx="518">
                  <c:v>0.28000000000000003</c:v>
                </c:pt>
                <c:pt idx="519">
                  <c:v>0.9</c:v>
                </c:pt>
                <c:pt idx="520">
                  <c:v>0.27</c:v>
                </c:pt>
                <c:pt idx="521">
                  <c:v>0.25</c:v>
                </c:pt>
                <c:pt idx="522">
                  <c:v>0.86</c:v>
                </c:pt>
                <c:pt idx="523">
                  <c:v>0.33</c:v>
                </c:pt>
                <c:pt idx="524">
                  <c:v>0.75</c:v>
                </c:pt>
                <c:pt idx="525">
                  <c:v>0.5</c:v>
                </c:pt>
                <c:pt idx="526">
                  <c:v>0.74</c:v>
                </c:pt>
                <c:pt idx="527">
                  <c:v>0.74</c:v>
                </c:pt>
                <c:pt idx="528">
                  <c:v>0.54</c:v>
                </c:pt>
                <c:pt idx="529">
                  <c:v>0.88</c:v>
                </c:pt>
                <c:pt idx="530">
                  <c:v>0.43</c:v>
                </c:pt>
                <c:pt idx="531">
                  <c:v>0.32</c:v>
                </c:pt>
                <c:pt idx="532">
                  <c:v>0.38</c:v>
                </c:pt>
                <c:pt idx="533">
                  <c:v>0.42</c:v>
                </c:pt>
                <c:pt idx="534">
                  <c:v>0.9</c:v>
                </c:pt>
                <c:pt idx="535">
                  <c:v>0.21</c:v>
                </c:pt>
                <c:pt idx="536">
                  <c:v>0.81</c:v>
                </c:pt>
                <c:pt idx="537">
                  <c:v>0.16</c:v>
                </c:pt>
                <c:pt idx="538">
                  <c:v>0.75</c:v>
                </c:pt>
                <c:pt idx="539">
                  <c:v>0.74</c:v>
                </c:pt>
                <c:pt idx="540">
                  <c:v>0.6</c:v>
                </c:pt>
                <c:pt idx="541">
                  <c:v>0.21</c:v>
                </c:pt>
                <c:pt idx="542">
                  <c:v>0.73</c:v>
                </c:pt>
                <c:pt idx="543">
                  <c:v>0.49</c:v>
                </c:pt>
                <c:pt idx="544">
                  <c:v>0.55000000000000004</c:v>
                </c:pt>
                <c:pt idx="545">
                  <c:v>0.28999999999999998</c:v>
                </c:pt>
                <c:pt idx="546">
                  <c:v>0.5</c:v>
                </c:pt>
                <c:pt idx="547">
                  <c:v>0.78</c:v>
                </c:pt>
                <c:pt idx="548">
                  <c:v>0.56000000000000005</c:v>
                </c:pt>
                <c:pt idx="549">
                  <c:v>0.56999999999999995</c:v>
                </c:pt>
                <c:pt idx="550">
                  <c:v>0.17</c:v>
                </c:pt>
                <c:pt idx="551">
                  <c:v>0.82</c:v>
                </c:pt>
                <c:pt idx="552">
                  <c:v>0.75</c:v>
                </c:pt>
                <c:pt idx="553">
                  <c:v>0.79</c:v>
                </c:pt>
                <c:pt idx="554">
                  <c:v>0.28000000000000003</c:v>
                </c:pt>
                <c:pt idx="555">
                  <c:v>0.72</c:v>
                </c:pt>
                <c:pt idx="556">
                  <c:v>0.63</c:v>
                </c:pt>
                <c:pt idx="557">
                  <c:v>0.63</c:v>
                </c:pt>
                <c:pt idx="558">
                  <c:v>0.67</c:v>
                </c:pt>
                <c:pt idx="559">
                  <c:v>0.56000000000000005</c:v>
                </c:pt>
                <c:pt idx="560">
                  <c:v>0.33</c:v>
                </c:pt>
                <c:pt idx="561">
                  <c:v>0.08</c:v>
                </c:pt>
                <c:pt idx="562">
                  <c:v>0.56999999999999995</c:v>
                </c:pt>
                <c:pt idx="563">
                  <c:v>0.62</c:v>
                </c:pt>
                <c:pt idx="564">
                  <c:v>0.65</c:v>
                </c:pt>
                <c:pt idx="565">
                  <c:v>0.77</c:v>
                </c:pt>
                <c:pt idx="566">
                  <c:v>0.63</c:v>
                </c:pt>
                <c:pt idx="567">
                  <c:v>0.69</c:v>
                </c:pt>
                <c:pt idx="568">
                  <c:v>0.5</c:v>
                </c:pt>
                <c:pt idx="569">
                  <c:v>0.9</c:v>
                </c:pt>
                <c:pt idx="570">
                  <c:v>0.68</c:v>
                </c:pt>
                <c:pt idx="571">
                  <c:v>0.59</c:v>
                </c:pt>
                <c:pt idx="572">
                  <c:v>0.5</c:v>
                </c:pt>
                <c:pt idx="573">
                  <c:v>0.67</c:v>
                </c:pt>
                <c:pt idx="574">
                  <c:v>0.69</c:v>
                </c:pt>
                <c:pt idx="575">
                  <c:v>0.54</c:v>
                </c:pt>
                <c:pt idx="576">
                  <c:v>0.6</c:v>
                </c:pt>
                <c:pt idx="577">
                  <c:v>0.16</c:v>
                </c:pt>
                <c:pt idx="578">
                  <c:v>0</c:v>
                </c:pt>
                <c:pt idx="579">
                  <c:v>0.21</c:v>
                </c:pt>
                <c:pt idx="580">
                  <c:v>0.65</c:v>
                </c:pt>
                <c:pt idx="581">
                  <c:v>0.69</c:v>
                </c:pt>
                <c:pt idx="582">
                  <c:v>0.44</c:v>
                </c:pt>
                <c:pt idx="583">
                  <c:v>0.18</c:v>
                </c:pt>
                <c:pt idx="584">
                  <c:v>0.75</c:v>
                </c:pt>
                <c:pt idx="585">
                  <c:v>0.33</c:v>
                </c:pt>
                <c:pt idx="586">
                  <c:v>0.3</c:v>
                </c:pt>
                <c:pt idx="587">
                  <c:v>0.8</c:v>
                </c:pt>
                <c:pt idx="588">
                  <c:v>0.75</c:v>
                </c:pt>
                <c:pt idx="589">
                  <c:v>0.62</c:v>
                </c:pt>
                <c:pt idx="590">
                  <c:v>0.62</c:v>
                </c:pt>
                <c:pt idx="591">
                  <c:v>0</c:v>
                </c:pt>
                <c:pt idx="592">
                  <c:v>0.66</c:v>
                </c:pt>
                <c:pt idx="593">
                  <c:v>0.69</c:v>
                </c:pt>
                <c:pt idx="594">
                  <c:v>0.6</c:v>
                </c:pt>
                <c:pt idx="595">
                  <c:v>0.06</c:v>
                </c:pt>
                <c:pt idx="596">
                  <c:v>0.87</c:v>
                </c:pt>
                <c:pt idx="597">
                  <c:v>0.64</c:v>
                </c:pt>
                <c:pt idx="598">
                  <c:v>0.76</c:v>
                </c:pt>
                <c:pt idx="599">
                  <c:v>0.56000000000000005</c:v>
                </c:pt>
                <c:pt idx="600">
                  <c:v>0.83</c:v>
                </c:pt>
                <c:pt idx="601">
                  <c:v>0.17</c:v>
                </c:pt>
                <c:pt idx="602">
                  <c:v>0.27</c:v>
                </c:pt>
                <c:pt idx="603">
                  <c:v>0.15</c:v>
                </c:pt>
                <c:pt idx="604">
                  <c:v>0.87</c:v>
                </c:pt>
                <c:pt idx="605">
                  <c:v>0.67</c:v>
                </c:pt>
                <c:pt idx="606">
                  <c:v>0.78</c:v>
                </c:pt>
                <c:pt idx="607">
                  <c:v>0.8</c:v>
                </c:pt>
                <c:pt idx="608">
                  <c:v>0.05</c:v>
                </c:pt>
                <c:pt idx="609">
                  <c:v>0.6</c:v>
                </c:pt>
                <c:pt idx="610">
                  <c:v>0.43</c:v>
                </c:pt>
                <c:pt idx="611">
                  <c:v>0.66</c:v>
                </c:pt>
                <c:pt idx="612">
                  <c:v>0.5</c:v>
                </c:pt>
                <c:pt idx="613">
                  <c:v>0.64</c:v>
                </c:pt>
                <c:pt idx="614">
                  <c:v>0.28000000000000003</c:v>
                </c:pt>
                <c:pt idx="615">
                  <c:v>0.8</c:v>
                </c:pt>
                <c:pt idx="616">
                  <c:v>0.18</c:v>
                </c:pt>
                <c:pt idx="617">
                  <c:v>0.54</c:v>
                </c:pt>
                <c:pt idx="618">
                  <c:v>0.52</c:v>
                </c:pt>
                <c:pt idx="619">
                  <c:v>0.54</c:v>
                </c:pt>
                <c:pt idx="620">
                  <c:v>0.1</c:v>
                </c:pt>
                <c:pt idx="621">
                  <c:v>0.56000000000000005</c:v>
                </c:pt>
                <c:pt idx="622">
                  <c:v>0.6</c:v>
                </c:pt>
                <c:pt idx="623">
                  <c:v>0.43</c:v>
                </c:pt>
                <c:pt idx="624">
                  <c:v>0.24</c:v>
                </c:pt>
                <c:pt idx="625">
                  <c:v>0.56999999999999995</c:v>
                </c:pt>
                <c:pt idx="626">
                  <c:v>0.5</c:v>
                </c:pt>
                <c:pt idx="627">
                  <c:v>0.55000000000000004</c:v>
                </c:pt>
                <c:pt idx="628">
                  <c:v>0.38</c:v>
                </c:pt>
                <c:pt idx="629">
                  <c:v>0.02</c:v>
                </c:pt>
                <c:pt idx="630">
                  <c:v>0.33</c:v>
                </c:pt>
                <c:pt idx="631">
                  <c:v>0.2</c:v>
                </c:pt>
                <c:pt idx="632">
                  <c:v>0.47</c:v>
                </c:pt>
                <c:pt idx="633">
                  <c:v>0.33</c:v>
                </c:pt>
                <c:pt idx="634">
                  <c:v>0.56999999999999995</c:v>
                </c:pt>
                <c:pt idx="635">
                  <c:v>0.94</c:v>
                </c:pt>
                <c:pt idx="636">
                  <c:v>0.04</c:v>
                </c:pt>
                <c:pt idx="637">
                  <c:v>0.06</c:v>
                </c:pt>
                <c:pt idx="638">
                  <c:v>0.38</c:v>
                </c:pt>
                <c:pt idx="639">
                  <c:v>0.41</c:v>
                </c:pt>
                <c:pt idx="640">
                  <c:v>0.75</c:v>
                </c:pt>
                <c:pt idx="641">
                  <c:v>0</c:v>
                </c:pt>
                <c:pt idx="642">
                  <c:v>0.6</c:v>
                </c:pt>
                <c:pt idx="643">
                  <c:v>0.63</c:v>
                </c:pt>
                <c:pt idx="644">
                  <c:v>0.15</c:v>
                </c:pt>
                <c:pt idx="645">
                  <c:v>0.47</c:v>
                </c:pt>
                <c:pt idx="646">
                  <c:v>0.54</c:v>
                </c:pt>
                <c:pt idx="647">
                  <c:v>0</c:v>
                </c:pt>
                <c:pt idx="648">
                  <c:v>0.43</c:v>
                </c:pt>
                <c:pt idx="649">
                  <c:v>0.45</c:v>
                </c:pt>
                <c:pt idx="650">
                  <c:v>0.36</c:v>
                </c:pt>
                <c:pt idx="651">
                  <c:v>0.5</c:v>
                </c:pt>
                <c:pt idx="652">
                  <c:v>0.4</c:v>
                </c:pt>
                <c:pt idx="653">
                  <c:v>0.59</c:v>
                </c:pt>
                <c:pt idx="654">
                  <c:v>0.24</c:v>
                </c:pt>
                <c:pt idx="655">
                  <c:v>0.8</c:v>
                </c:pt>
                <c:pt idx="656">
                  <c:v>0.2</c:v>
                </c:pt>
                <c:pt idx="657">
                  <c:v>0.26</c:v>
                </c:pt>
                <c:pt idx="658">
                  <c:v>0.5</c:v>
                </c:pt>
                <c:pt idx="659">
                  <c:v>0.14000000000000001</c:v>
                </c:pt>
                <c:pt idx="660">
                  <c:v>0.4</c:v>
                </c:pt>
                <c:pt idx="661">
                  <c:v>0.55000000000000004</c:v>
                </c:pt>
                <c:pt idx="662">
                  <c:v>0.33</c:v>
                </c:pt>
                <c:pt idx="663">
                  <c:v>0.73</c:v>
                </c:pt>
                <c:pt idx="664">
                  <c:v>0.57999999999999996</c:v>
                </c:pt>
                <c:pt idx="665">
                  <c:v>0.3</c:v>
                </c:pt>
                <c:pt idx="666">
                  <c:v>0.32</c:v>
                </c:pt>
                <c:pt idx="667">
                  <c:v>0.25</c:v>
                </c:pt>
                <c:pt idx="668">
                  <c:v>0.83</c:v>
                </c:pt>
                <c:pt idx="669">
                  <c:v>0</c:v>
                </c:pt>
                <c:pt idx="670">
                  <c:v>0.85</c:v>
                </c:pt>
                <c:pt idx="671">
                  <c:v>0.63</c:v>
                </c:pt>
                <c:pt idx="672">
                  <c:v>0.71</c:v>
                </c:pt>
                <c:pt idx="673">
                  <c:v>0.64</c:v>
                </c:pt>
                <c:pt idx="674">
                  <c:v>0.7</c:v>
                </c:pt>
                <c:pt idx="675">
                  <c:v>0.43</c:v>
                </c:pt>
                <c:pt idx="676">
                  <c:v>0.25</c:v>
                </c:pt>
                <c:pt idx="677">
                  <c:v>0.53</c:v>
                </c:pt>
                <c:pt idx="678">
                  <c:v>0.75</c:v>
                </c:pt>
                <c:pt idx="679">
                  <c:v>0.12</c:v>
                </c:pt>
                <c:pt idx="680">
                  <c:v>0.54</c:v>
                </c:pt>
                <c:pt idx="681">
                  <c:v>0.43</c:v>
                </c:pt>
                <c:pt idx="682">
                  <c:v>0.55000000000000004</c:v>
                </c:pt>
                <c:pt idx="683">
                  <c:v>0.55000000000000004</c:v>
                </c:pt>
                <c:pt idx="684">
                  <c:v>0.45</c:v>
                </c:pt>
                <c:pt idx="685">
                  <c:v>0.36</c:v>
                </c:pt>
                <c:pt idx="686">
                  <c:v>0</c:v>
                </c:pt>
                <c:pt idx="687">
                  <c:v>0.8</c:v>
                </c:pt>
                <c:pt idx="688">
                  <c:v>0.28000000000000003</c:v>
                </c:pt>
                <c:pt idx="689">
                  <c:v>0.3</c:v>
                </c:pt>
                <c:pt idx="690">
                  <c:v>0.2</c:v>
                </c:pt>
                <c:pt idx="691">
                  <c:v>0.14000000000000001</c:v>
                </c:pt>
                <c:pt idx="692">
                  <c:v>0.19</c:v>
                </c:pt>
                <c:pt idx="693">
                  <c:v>0.56000000000000005</c:v>
                </c:pt>
                <c:pt idx="694">
                  <c:v>0.2</c:v>
                </c:pt>
                <c:pt idx="695">
                  <c:v>0.6</c:v>
                </c:pt>
                <c:pt idx="696">
                  <c:v>0.66</c:v>
                </c:pt>
                <c:pt idx="697">
                  <c:v>0.39</c:v>
                </c:pt>
                <c:pt idx="698">
                  <c:v>0.6</c:v>
                </c:pt>
                <c:pt idx="699">
                  <c:v>0.8</c:v>
                </c:pt>
                <c:pt idx="700">
                  <c:v>0.8</c:v>
                </c:pt>
                <c:pt idx="701">
                  <c:v>0.5</c:v>
                </c:pt>
                <c:pt idx="702">
                  <c:v>0.49</c:v>
                </c:pt>
                <c:pt idx="703">
                  <c:v>0.2</c:v>
                </c:pt>
                <c:pt idx="704">
                  <c:v>0.31</c:v>
                </c:pt>
                <c:pt idx="705">
                  <c:v>0.66</c:v>
                </c:pt>
                <c:pt idx="706">
                  <c:v>0.85</c:v>
                </c:pt>
                <c:pt idx="707">
                  <c:v>0.85</c:v>
                </c:pt>
                <c:pt idx="708">
                  <c:v>0.73</c:v>
                </c:pt>
                <c:pt idx="709">
                  <c:v>0.1</c:v>
                </c:pt>
                <c:pt idx="710">
                  <c:v>0.56999999999999995</c:v>
                </c:pt>
                <c:pt idx="711">
                  <c:v>0.77</c:v>
                </c:pt>
                <c:pt idx="712">
                  <c:v>0.76</c:v>
                </c:pt>
                <c:pt idx="713">
                  <c:v>0.44</c:v>
                </c:pt>
                <c:pt idx="714">
                  <c:v>0.51</c:v>
                </c:pt>
                <c:pt idx="715">
                  <c:v>0.22</c:v>
                </c:pt>
                <c:pt idx="716">
                  <c:v>0.51</c:v>
                </c:pt>
                <c:pt idx="717">
                  <c:v>0.7</c:v>
                </c:pt>
                <c:pt idx="718">
                  <c:v>0.24</c:v>
                </c:pt>
                <c:pt idx="719">
                  <c:v>0.23</c:v>
                </c:pt>
                <c:pt idx="720">
                  <c:v>0.38</c:v>
                </c:pt>
                <c:pt idx="721">
                  <c:v>0.55000000000000004</c:v>
                </c:pt>
                <c:pt idx="722">
                  <c:v>0.5</c:v>
                </c:pt>
                <c:pt idx="723">
                  <c:v>0.77</c:v>
                </c:pt>
                <c:pt idx="724">
                  <c:v>0.4</c:v>
                </c:pt>
                <c:pt idx="725">
                  <c:v>0.32</c:v>
                </c:pt>
                <c:pt idx="726">
                  <c:v>0.44</c:v>
                </c:pt>
                <c:pt idx="727">
                  <c:v>0.7</c:v>
                </c:pt>
                <c:pt idx="728">
                  <c:v>0.64</c:v>
                </c:pt>
                <c:pt idx="729">
                  <c:v>0.56999999999999995</c:v>
                </c:pt>
                <c:pt idx="730">
                  <c:v>0.6</c:v>
                </c:pt>
                <c:pt idx="731">
                  <c:v>0.62</c:v>
                </c:pt>
                <c:pt idx="732">
                  <c:v>0</c:v>
                </c:pt>
                <c:pt idx="733">
                  <c:v>0.5</c:v>
                </c:pt>
                <c:pt idx="734">
                  <c:v>0.41</c:v>
                </c:pt>
                <c:pt idx="735">
                  <c:v>0.11</c:v>
                </c:pt>
                <c:pt idx="736">
                  <c:v>0.3</c:v>
                </c:pt>
                <c:pt idx="737">
                  <c:v>0.67</c:v>
                </c:pt>
                <c:pt idx="738">
                  <c:v>0.5</c:v>
                </c:pt>
                <c:pt idx="739">
                  <c:v>0.28000000000000003</c:v>
                </c:pt>
                <c:pt idx="740">
                  <c:v>0.38</c:v>
                </c:pt>
                <c:pt idx="741">
                  <c:v>0.59</c:v>
                </c:pt>
                <c:pt idx="742">
                  <c:v>0.22</c:v>
                </c:pt>
                <c:pt idx="743">
                  <c:v>0.46</c:v>
                </c:pt>
                <c:pt idx="744">
                  <c:v>0.55000000000000004</c:v>
                </c:pt>
                <c:pt idx="745">
                  <c:v>0.21</c:v>
                </c:pt>
                <c:pt idx="746">
                  <c:v>0.38</c:v>
                </c:pt>
                <c:pt idx="747">
                  <c:v>0.49</c:v>
                </c:pt>
                <c:pt idx="748">
                  <c:v>0</c:v>
                </c:pt>
                <c:pt idx="749">
                  <c:v>0.75</c:v>
                </c:pt>
                <c:pt idx="750">
                  <c:v>0.35</c:v>
                </c:pt>
                <c:pt idx="751">
                  <c:v>0.64</c:v>
                </c:pt>
                <c:pt idx="752">
                  <c:v>0.41</c:v>
                </c:pt>
                <c:pt idx="753">
                  <c:v>0.65</c:v>
                </c:pt>
                <c:pt idx="754">
                  <c:v>0.42</c:v>
                </c:pt>
                <c:pt idx="755">
                  <c:v>0.22</c:v>
                </c:pt>
                <c:pt idx="756">
                  <c:v>0.21</c:v>
                </c:pt>
                <c:pt idx="757">
                  <c:v>0</c:v>
                </c:pt>
                <c:pt idx="758">
                  <c:v>0.6</c:v>
                </c:pt>
                <c:pt idx="759">
                  <c:v>0.85</c:v>
                </c:pt>
                <c:pt idx="760">
                  <c:v>0.69</c:v>
                </c:pt>
                <c:pt idx="761">
                  <c:v>0.38</c:v>
                </c:pt>
                <c:pt idx="762">
                  <c:v>0.43</c:v>
                </c:pt>
                <c:pt idx="763">
                  <c:v>0.18</c:v>
                </c:pt>
                <c:pt idx="764">
                  <c:v>0.62</c:v>
                </c:pt>
                <c:pt idx="765">
                  <c:v>0.25</c:v>
                </c:pt>
                <c:pt idx="766">
                  <c:v>0.63</c:v>
                </c:pt>
                <c:pt idx="767">
                  <c:v>0.05</c:v>
                </c:pt>
                <c:pt idx="768">
                  <c:v>0</c:v>
                </c:pt>
                <c:pt idx="769">
                  <c:v>0.35</c:v>
                </c:pt>
                <c:pt idx="770">
                  <c:v>0</c:v>
                </c:pt>
                <c:pt idx="771">
                  <c:v>0.4</c:v>
                </c:pt>
                <c:pt idx="772">
                  <c:v>0.79</c:v>
                </c:pt>
                <c:pt idx="773">
                  <c:v>0.15</c:v>
                </c:pt>
                <c:pt idx="774">
                  <c:v>0.54</c:v>
                </c:pt>
                <c:pt idx="775">
                  <c:v>0.62</c:v>
                </c:pt>
                <c:pt idx="776">
                  <c:v>0.6</c:v>
                </c:pt>
                <c:pt idx="777">
                  <c:v>0.57999999999999996</c:v>
                </c:pt>
                <c:pt idx="778">
                  <c:v>0.8</c:v>
                </c:pt>
                <c:pt idx="779">
                  <c:v>0.48</c:v>
                </c:pt>
                <c:pt idx="780">
                  <c:v>0.75</c:v>
                </c:pt>
                <c:pt idx="781">
                  <c:v>0.5</c:v>
                </c:pt>
                <c:pt idx="782">
                  <c:v>0.82</c:v>
                </c:pt>
                <c:pt idx="783">
                  <c:v>0.02</c:v>
                </c:pt>
                <c:pt idx="784">
                  <c:v>0.88</c:v>
                </c:pt>
                <c:pt idx="785">
                  <c:v>0.65</c:v>
                </c:pt>
                <c:pt idx="786">
                  <c:v>0.56999999999999995</c:v>
                </c:pt>
                <c:pt idx="787">
                  <c:v>0.08</c:v>
                </c:pt>
                <c:pt idx="788">
                  <c:v>0.5</c:v>
                </c:pt>
                <c:pt idx="789">
                  <c:v>0.7</c:v>
                </c:pt>
                <c:pt idx="790">
                  <c:v>0.3</c:v>
                </c:pt>
                <c:pt idx="791">
                  <c:v>0.66</c:v>
                </c:pt>
                <c:pt idx="792">
                  <c:v>0.1</c:v>
                </c:pt>
                <c:pt idx="793">
                  <c:v>0.43</c:v>
                </c:pt>
                <c:pt idx="794">
                  <c:v>0.4</c:v>
                </c:pt>
                <c:pt idx="795">
                  <c:v>0.53</c:v>
                </c:pt>
                <c:pt idx="796">
                  <c:v>0.63</c:v>
                </c:pt>
                <c:pt idx="797">
                  <c:v>0.78</c:v>
                </c:pt>
                <c:pt idx="798">
                  <c:v>0.21</c:v>
                </c:pt>
                <c:pt idx="799">
                  <c:v>0</c:v>
                </c:pt>
                <c:pt idx="800">
                  <c:v>0.23</c:v>
                </c:pt>
                <c:pt idx="801">
                  <c:v>0.62</c:v>
                </c:pt>
                <c:pt idx="802">
                  <c:v>0.76</c:v>
                </c:pt>
                <c:pt idx="803">
                  <c:v>0.56999999999999995</c:v>
                </c:pt>
                <c:pt idx="804">
                  <c:v>0</c:v>
                </c:pt>
                <c:pt idx="805">
                  <c:v>0.1</c:v>
                </c:pt>
                <c:pt idx="806">
                  <c:v>0.66</c:v>
                </c:pt>
                <c:pt idx="807">
                  <c:v>0.25</c:v>
                </c:pt>
                <c:pt idx="808">
                  <c:v>0.25</c:v>
                </c:pt>
                <c:pt idx="809">
                  <c:v>0.65</c:v>
                </c:pt>
                <c:pt idx="810">
                  <c:v>0.64</c:v>
                </c:pt>
                <c:pt idx="811">
                  <c:v>0.38</c:v>
                </c:pt>
                <c:pt idx="812">
                  <c:v>0.42</c:v>
                </c:pt>
                <c:pt idx="813">
                  <c:v>0.13</c:v>
                </c:pt>
                <c:pt idx="814">
                  <c:v>0.55000000000000004</c:v>
                </c:pt>
                <c:pt idx="815">
                  <c:v>0.35</c:v>
                </c:pt>
                <c:pt idx="816">
                  <c:v>0.24</c:v>
                </c:pt>
                <c:pt idx="817">
                  <c:v>0.18</c:v>
                </c:pt>
                <c:pt idx="818">
                  <c:v>0.57999999999999996</c:v>
                </c:pt>
                <c:pt idx="819">
                  <c:v>0.6</c:v>
                </c:pt>
                <c:pt idx="820">
                  <c:v>0.69</c:v>
                </c:pt>
                <c:pt idx="821">
                  <c:v>0.42</c:v>
                </c:pt>
                <c:pt idx="822">
                  <c:v>0.25</c:v>
                </c:pt>
                <c:pt idx="823">
                  <c:v>0.34</c:v>
                </c:pt>
                <c:pt idx="824">
                  <c:v>0.74</c:v>
                </c:pt>
                <c:pt idx="825">
                  <c:v>0.23</c:v>
                </c:pt>
                <c:pt idx="826">
                  <c:v>0.15</c:v>
                </c:pt>
                <c:pt idx="827">
                  <c:v>0.9</c:v>
                </c:pt>
                <c:pt idx="828">
                  <c:v>0.1</c:v>
                </c:pt>
                <c:pt idx="829">
                  <c:v>0.47</c:v>
                </c:pt>
                <c:pt idx="830">
                  <c:v>0.55000000000000004</c:v>
                </c:pt>
                <c:pt idx="831">
                  <c:v>0</c:v>
                </c:pt>
                <c:pt idx="832">
                  <c:v>0.6</c:v>
                </c:pt>
                <c:pt idx="833">
                  <c:v>0.56000000000000005</c:v>
                </c:pt>
                <c:pt idx="834">
                  <c:v>0.53</c:v>
                </c:pt>
                <c:pt idx="835">
                  <c:v>0.16</c:v>
                </c:pt>
                <c:pt idx="836">
                  <c:v>0.76</c:v>
                </c:pt>
                <c:pt idx="837">
                  <c:v>0.78</c:v>
                </c:pt>
                <c:pt idx="838">
                  <c:v>0.75</c:v>
                </c:pt>
                <c:pt idx="839">
                  <c:v>0.36</c:v>
                </c:pt>
                <c:pt idx="840">
                  <c:v>0.68</c:v>
                </c:pt>
                <c:pt idx="841">
                  <c:v>0.5</c:v>
                </c:pt>
                <c:pt idx="842">
                  <c:v>0.4</c:v>
                </c:pt>
                <c:pt idx="843">
                  <c:v>0.56000000000000005</c:v>
                </c:pt>
                <c:pt idx="844">
                  <c:v>0.36</c:v>
                </c:pt>
                <c:pt idx="845">
                  <c:v>0.73</c:v>
                </c:pt>
                <c:pt idx="846">
                  <c:v>0.57999999999999996</c:v>
                </c:pt>
                <c:pt idx="847">
                  <c:v>0.66</c:v>
                </c:pt>
                <c:pt idx="848">
                  <c:v>0.25</c:v>
                </c:pt>
                <c:pt idx="849">
                  <c:v>0.8</c:v>
                </c:pt>
                <c:pt idx="850">
                  <c:v>0.75</c:v>
                </c:pt>
                <c:pt idx="851">
                  <c:v>0.53</c:v>
                </c:pt>
                <c:pt idx="852">
                  <c:v>0.46</c:v>
                </c:pt>
                <c:pt idx="853">
                  <c:v>0</c:v>
                </c:pt>
                <c:pt idx="854">
                  <c:v>0.5</c:v>
                </c:pt>
                <c:pt idx="855">
                  <c:v>0</c:v>
                </c:pt>
                <c:pt idx="856">
                  <c:v>0.76</c:v>
                </c:pt>
                <c:pt idx="857">
                  <c:v>0.24</c:v>
                </c:pt>
                <c:pt idx="858">
                  <c:v>0.38</c:v>
                </c:pt>
                <c:pt idx="859">
                  <c:v>0.16</c:v>
                </c:pt>
                <c:pt idx="860">
                  <c:v>0.48</c:v>
                </c:pt>
                <c:pt idx="861">
                  <c:v>0.59</c:v>
                </c:pt>
                <c:pt idx="862">
                  <c:v>0.34</c:v>
                </c:pt>
                <c:pt idx="863">
                  <c:v>0.31</c:v>
                </c:pt>
                <c:pt idx="864">
                  <c:v>0</c:v>
                </c:pt>
                <c:pt idx="865">
                  <c:v>0.17</c:v>
                </c:pt>
                <c:pt idx="866">
                  <c:v>0.17</c:v>
                </c:pt>
                <c:pt idx="867">
                  <c:v>0.34</c:v>
                </c:pt>
                <c:pt idx="868">
                  <c:v>0.14000000000000001</c:v>
                </c:pt>
                <c:pt idx="869">
                  <c:v>0</c:v>
                </c:pt>
                <c:pt idx="870">
                  <c:v>0.51</c:v>
                </c:pt>
                <c:pt idx="871">
                  <c:v>0.69</c:v>
                </c:pt>
                <c:pt idx="872">
                  <c:v>0</c:v>
                </c:pt>
                <c:pt idx="873">
                  <c:v>0.28999999999999998</c:v>
                </c:pt>
                <c:pt idx="874">
                  <c:v>0.25</c:v>
                </c:pt>
                <c:pt idx="875">
                  <c:v>0.8</c:v>
                </c:pt>
                <c:pt idx="876">
                  <c:v>0.5</c:v>
                </c:pt>
                <c:pt idx="877">
                  <c:v>0.79</c:v>
                </c:pt>
                <c:pt idx="878">
                  <c:v>0.57999999999999996</c:v>
                </c:pt>
                <c:pt idx="879">
                  <c:v>0</c:v>
                </c:pt>
                <c:pt idx="880">
                  <c:v>0.14000000000000001</c:v>
                </c:pt>
                <c:pt idx="881">
                  <c:v>0.48</c:v>
                </c:pt>
                <c:pt idx="882">
                  <c:v>0.73</c:v>
                </c:pt>
                <c:pt idx="883">
                  <c:v>0.62</c:v>
                </c:pt>
                <c:pt idx="884">
                  <c:v>0.47</c:v>
                </c:pt>
                <c:pt idx="885">
                  <c:v>0.1</c:v>
                </c:pt>
                <c:pt idx="886">
                  <c:v>0.55000000000000004</c:v>
                </c:pt>
                <c:pt idx="887">
                  <c:v>0.36</c:v>
                </c:pt>
                <c:pt idx="888">
                  <c:v>0.5</c:v>
                </c:pt>
                <c:pt idx="889">
                  <c:v>0</c:v>
                </c:pt>
                <c:pt idx="890">
                  <c:v>0.56000000000000005</c:v>
                </c:pt>
                <c:pt idx="891">
                  <c:v>0.7</c:v>
                </c:pt>
                <c:pt idx="892">
                  <c:v>0.27</c:v>
                </c:pt>
                <c:pt idx="893">
                  <c:v>0</c:v>
                </c:pt>
                <c:pt idx="894">
                  <c:v>0.56999999999999995</c:v>
                </c:pt>
                <c:pt idx="895">
                  <c:v>0</c:v>
                </c:pt>
                <c:pt idx="896">
                  <c:v>0</c:v>
                </c:pt>
                <c:pt idx="897">
                  <c:v>0.75</c:v>
                </c:pt>
                <c:pt idx="898">
                  <c:v>0.13</c:v>
                </c:pt>
                <c:pt idx="899">
                  <c:v>0.46</c:v>
                </c:pt>
                <c:pt idx="900">
                  <c:v>0.65</c:v>
                </c:pt>
                <c:pt idx="901">
                  <c:v>0.05</c:v>
                </c:pt>
                <c:pt idx="902">
                  <c:v>0.64</c:v>
                </c:pt>
                <c:pt idx="903">
                  <c:v>0.38</c:v>
                </c:pt>
                <c:pt idx="904">
                  <c:v>0.66</c:v>
                </c:pt>
                <c:pt idx="905">
                  <c:v>0.6</c:v>
                </c:pt>
                <c:pt idx="906">
                  <c:v>0.7</c:v>
                </c:pt>
                <c:pt idx="907">
                  <c:v>0.5</c:v>
                </c:pt>
                <c:pt idx="908">
                  <c:v>0.48</c:v>
                </c:pt>
                <c:pt idx="909">
                  <c:v>0.28999999999999998</c:v>
                </c:pt>
                <c:pt idx="910">
                  <c:v>0.4</c:v>
                </c:pt>
                <c:pt idx="911">
                  <c:v>0.54</c:v>
                </c:pt>
                <c:pt idx="912">
                  <c:v>0.9</c:v>
                </c:pt>
                <c:pt idx="913">
                  <c:v>0.41</c:v>
                </c:pt>
                <c:pt idx="914">
                  <c:v>0.6</c:v>
                </c:pt>
                <c:pt idx="915">
                  <c:v>0.4</c:v>
                </c:pt>
                <c:pt idx="916">
                  <c:v>0.1</c:v>
                </c:pt>
                <c:pt idx="917">
                  <c:v>0.48</c:v>
                </c:pt>
                <c:pt idx="918">
                  <c:v>0.47</c:v>
                </c:pt>
                <c:pt idx="919">
                  <c:v>0.22</c:v>
                </c:pt>
                <c:pt idx="920">
                  <c:v>0.5</c:v>
                </c:pt>
                <c:pt idx="921">
                  <c:v>0.11</c:v>
                </c:pt>
                <c:pt idx="922">
                  <c:v>0.5</c:v>
                </c:pt>
                <c:pt idx="923">
                  <c:v>0.55000000000000004</c:v>
                </c:pt>
                <c:pt idx="924">
                  <c:v>0.48</c:v>
                </c:pt>
                <c:pt idx="925">
                  <c:v>0.42</c:v>
                </c:pt>
                <c:pt idx="926">
                  <c:v>0.53</c:v>
                </c:pt>
                <c:pt idx="927">
                  <c:v>0.46</c:v>
                </c:pt>
                <c:pt idx="928">
                  <c:v>0.56000000000000005</c:v>
                </c:pt>
                <c:pt idx="929">
                  <c:v>0.4</c:v>
                </c:pt>
                <c:pt idx="930">
                  <c:v>0.57999999999999996</c:v>
                </c:pt>
                <c:pt idx="931">
                  <c:v>0.63</c:v>
                </c:pt>
                <c:pt idx="932">
                  <c:v>0.24</c:v>
                </c:pt>
                <c:pt idx="933">
                  <c:v>0.38</c:v>
                </c:pt>
                <c:pt idx="934">
                  <c:v>0.45</c:v>
                </c:pt>
                <c:pt idx="935">
                  <c:v>0.5</c:v>
                </c:pt>
                <c:pt idx="936">
                  <c:v>0.8</c:v>
                </c:pt>
                <c:pt idx="937">
                  <c:v>0.25</c:v>
                </c:pt>
                <c:pt idx="938">
                  <c:v>0.56000000000000005</c:v>
                </c:pt>
                <c:pt idx="939">
                  <c:v>0.41</c:v>
                </c:pt>
                <c:pt idx="940">
                  <c:v>0.55000000000000004</c:v>
                </c:pt>
                <c:pt idx="941">
                  <c:v>0.65</c:v>
                </c:pt>
                <c:pt idx="942">
                  <c:v>0.08</c:v>
                </c:pt>
                <c:pt idx="943">
                  <c:v>0.44</c:v>
                </c:pt>
                <c:pt idx="944">
                  <c:v>0.55000000000000004</c:v>
                </c:pt>
                <c:pt idx="945">
                  <c:v>0.48</c:v>
                </c:pt>
                <c:pt idx="946">
                  <c:v>0.61</c:v>
                </c:pt>
                <c:pt idx="947">
                  <c:v>0.12</c:v>
                </c:pt>
                <c:pt idx="948">
                  <c:v>0.37</c:v>
                </c:pt>
                <c:pt idx="949">
                  <c:v>0.21</c:v>
                </c:pt>
                <c:pt idx="950">
                  <c:v>0.39</c:v>
                </c:pt>
                <c:pt idx="951">
                  <c:v>0.5</c:v>
                </c:pt>
                <c:pt idx="952">
                  <c:v>0.26</c:v>
                </c:pt>
                <c:pt idx="953">
                  <c:v>0.34</c:v>
                </c:pt>
                <c:pt idx="954">
                  <c:v>0.4</c:v>
                </c:pt>
                <c:pt idx="955">
                  <c:v>0.62</c:v>
                </c:pt>
                <c:pt idx="956">
                  <c:v>0.54</c:v>
                </c:pt>
                <c:pt idx="957">
                  <c:v>0.42</c:v>
                </c:pt>
                <c:pt idx="958">
                  <c:v>0</c:v>
                </c:pt>
                <c:pt idx="959">
                  <c:v>0.5</c:v>
                </c:pt>
                <c:pt idx="960">
                  <c:v>0.55000000000000004</c:v>
                </c:pt>
                <c:pt idx="961">
                  <c:v>0.14000000000000001</c:v>
                </c:pt>
                <c:pt idx="962">
                  <c:v>0.45</c:v>
                </c:pt>
                <c:pt idx="963">
                  <c:v>0.11</c:v>
                </c:pt>
                <c:pt idx="964">
                  <c:v>0.59</c:v>
                </c:pt>
                <c:pt idx="965">
                  <c:v>0.24</c:v>
                </c:pt>
                <c:pt idx="966">
                  <c:v>0.6</c:v>
                </c:pt>
                <c:pt idx="967">
                  <c:v>0.46</c:v>
                </c:pt>
                <c:pt idx="968">
                  <c:v>0.39</c:v>
                </c:pt>
                <c:pt idx="969">
                  <c:v>0.33</c:v>
                </c:pt>
                <c:pt idx="970">
                  <c:v>0.4</c:v>
                </c:pt>
                <c:pt idx="971">
                  <c:v>0.27</c:v>
                </c:pt>
                <c:pt idx="972">
                  <c:v>0.37</c:v>
                </c:pt>
                <c:pt idx="973">
                  <c:v>0.48</c:v>
                </c:pt>
                <c:pt idx="974">
                  <c:v>0.65</c:v>
                </c:pt>
                <c:pt idx="975">
                  <c:v>0.38</c:v>
                </c:pt>
                <c:pt idx="976">
                  <c:v>0.47</c:v>
                </c:pt>
                <c:pt idx="977">
                  <c:v>0.48</c:v>
                </c:pt>
                <c:pt idx="978">
                  <c:v>0.34</c:v>
                </c:pt>
                <c:pt idx="979">
                  <c:v>0.6</c:v>
                </c:pt>
                <c:pt idx="980">
                  <c:v>0</c:v>
                </c:pt>
                <c:pt idx="981">
                  <c:v>0.44</c:v>
                </c:pt>
                <c:pt idx="982">
                  <c:v>0.61</c:v>
                </c:pt>
                <c:pt idx="983">
                  <c:v>0.34</c:v>
                </c:pt>
                <c:pt idx="984">
                  <c:v>0.26</c:v>
                </c:pt>
                <c:pt idx="985">
                  <c:v>0.28000000000000003</c:v>
                </c:pt>
                <c:pt idx="986">
                  <c:v>0.5</c:v>
                </c:pt>
                <c:pt idx="987">
                  <c:v>0.51</c:v>
                </c:pt>
                <c:pt idx="988">
                  <c:v>0.2</c:v>
                </c:pt>
                <c:pt idx="989">
                  <c:v>0.36</c:v>
                </c:pt>
                <c:pt idx="990">
                  <c:v>0.47</c:v>
                </c:pt>
                <c:pt idx="991">
                  <c:v>0.14000000000000001</c:v>
                </c:pt>
                <c:pt idx="992">
                  <c:v>0.16</c:v>
                </c:pt>
                <c:pt idx="993">
                  <c:v>0.71</c:v>
                </c:pt>
                <c:pt idx="994">
                  <c:v>0.42</c:v>
                </c:pt>
                <c:pt idx="995">
                  <c:v>0.24</c:v>
                </c:pt>
                <c:pt idx="996">
                  <c:v>0.23</c:v>
                </c:pt>
                <c:pt idx="997">
                  <c:v>0</c:v>
                </c:pt>
                <c:pt idx="998">
                  <c:v>0.35</c:v>
                </c:pt>
                <c:pt idx="999">
                  <c:v>0.26</c:v>
                </c:pt>
                <c:pt idx="1000">
                  <c:v>0.14000000000000001</c:v>
                </c:pt>
                <c:pt idx="1001">
                  <c:v>0.11</c:v>
                </c:pt>
                <c:pt idx="1002">
                  <c:v>0.54</c:v>
                </c:pt>
                <c:pt idx="1003">
                  <c:v>0.51</c:v>
                </c:pt>
                <c:pt idx="1004">
                  <c:v>0.18</c:v>
                </c:pt>
                <c:pt idx="1005">
                  <c:v>0.56999999999999995</c:v>
                </c:pt>
                <c:pt idx="1006">
                  <c:v>0.16</c:v>
                </c:pt>
                <c:pt idx="1007">
                  <c:v>0.71</c:v>
                </c:pt>
                <c:pt idx="1008">
                  <c:v>0.39</c:v>
                </c:pt>
                <c:pt idx="1009">
                  <c:v>0.4</c:v>
                </c:pt>
                <c:pt idx="1010">
                  <c:v>0.33</c:v>
                </c:pt>
                <c:pt idx="1011">
                  <c:v>0.35</c:v>
                </c:pt>
                <c:pt idx="1012">
                  <c:v>0.41</c:v>
                </c:pt>
                <c:pt idx="1013">
                  <c:v>0.46</c:v>
                </c:pt>
                <c:pt idx="1014">
                  <c:v>0</c:v>
                </c:pt>
                <c:pt idx="1015">
                  <c:v>0</c:v>
                </c:pt>
                <c:pt idx="1016">
                  <c:v>0.48</c:v>
                </c:pt>
                <c:pt idx="1017">
                  <c:v>0.62</c:v>
                </c:pt>
                <c:pt idx="1018">
                  <c:v>0.47</c:v>
                </c:pt>
                <c:pt idx="1019">
                  <c:v>0.36</c:v>
                </c:pt>
                <c:pt idx="1020">
                  <c:v>0.45</c:v>
                </c:pt>
                <c:pt idx="1021">
                  <c:v>0.2</c:v>
                </c:pt>
                <c:pt idx="1022">
                  <c:v>0.48</c:v>
                </c:pt>
                <c:pt idx="1023">
                  <c:v>0.28999999999999998</c:v>
                </c:pt>
                <c:pt idx="1024">
                  <c:v>0.6</c:v>
                </c:pt>
                <c:pt idx="1025">
                  <c:v>0.26</c:v>
                </c:pt>
                <c:pt idx="1026">
                  <c:v>0.33</c:v>
                </c:pt>
                <c:pt idx="1027">
                  <c:v>0.1</c:v>
                </c:pt>
                <c:pt idx="1028">
                  <c:v>0.55000000000000004</c:v>
                </c:pt>
                <c:pt idx="1029">
                  <c:v>0.59</c:v>
                </c:pt>
                <c:pt idx="1030">
                  <c:v>0.31</c:v>
                </c:pt>
                <c:pt idx="1031">
                  <c:v>0.28000000000000003</c:v>
                </c:pt>
                <c:pt idx="1032">
                  <c:v>0.2</c:v>
                </c:pt>
                <c:pt idx="1033">
                  <c:v>0.62</c:v>
                </c:pt>
                <c:pt idx="1034">
                  <c:v>0.48</c:v>
                </c:pt>
                <c:pt idx="1035">
                  <c:v>0.38</c:v>
                </c:pt>
                <c:pt idx="1036">
                  <c:v>0.41</c:v>
                </c:pt>
                <c:pt idx="1037">
                  <c:v>0.52</c:v>
                </c:pt>
                <c:pt idx="1038">
                  <c:v>0.18</c:v>
                </c:pt>
                <c:pt idx="1039">
                  <c:v>0.78</c:v>
                </c:pt>
                <c:pt idx="1040">
                  <c:v>0.31</c:v>
                </c:pt>
                <c:pt idx="1041">
                  <c:v>0.48</c:v>
                </c:pt>
                <c:pt idx="1042">
                  <c:v>0.48</c:v>
                </c:pt>
                <c:pt idx="1043">
                  <c:v>0.42</c:v>
                </c:pt>
                <c:pt idx="1044">
                  <c:v>0.51</c:v>
                </c:pt>
                <c:pt idx="1045">
                  <c:v>0.45</c:v>
                </c:pt>
                <c:pt idx="1046">
                  <c:v>0.55000000000000004</c:v>
                </c:pt>
                <c:pt idx="1047">
                  <c:v>0</c:v>
                </c:pt>
                <c:pt idx="1048">
                  <c:v>0.47</c:v>
                </c:pt>
                <c:pt idx="1049">
                  <c:v>0.43</c:v>
                </c:pt>
                <c:pt idx="1050">
                  <c:v>0.52</c:v>
                </c:pt>
                <c:pt idx="1051">
                  <c:v>0</c:v>
                </c:pt>
                <c:pt idx="1052">
                  <c:v>0.51</c:v>
                </c:pt>
                <c:pt idx="1053">
                  <c:v>0.32</c:v>
                </c:pt>
                <c:pt idx="1054">
                  <c:v>0.47</c:v>
                </c:pt>
                <c:pt idx="1055">
                  <c:v>0.39</c:v>
                </c:pt>
                <c:pt idx="1056">
                  <c:v>0.49</c:v>
                </c:pt>
                <c:pt idx="1057">
                  <c:v>0.49</c:v>
                </c:pt>
                <c:pt idx="1058">
                  <c:v>0.4</c:v>
                </c:pt>
                <c:pt idx="1059">
                  <c:v>0.23</c:v>
                </c:pt>
                <c:pt idx="1060">
                  <c:v>0</c:v>
                </c:pt>
                <c:pt idx="1061">
                  <c:v>0.31</c:v>
                </c:pt>
                <c:pt idx="1062">
                  <c:v>0.6</c:v>
                </c:pt>
                <c:pt idx="1063">
                  <c:v>0.4</c:v>
                </c:pt>
                <c:pt idx="1064">
                  <c:v>0.2</c:v>
                </c:pt>
                <c:pt idx="1065">
                  <c:v>0.47</c:v>
                </c:pt>
                <c:pt idx="1066">
                  <c:v>0.79</c:v>
                </c:pt>
                <c:pt idx="1067">
                  <c:v>0</c:v>
                </c:pt>
                <c:pt idx="1068">
                  <c:v>0.76</c:v>
                </c:pt>
                <c:pt idx="1069">
                  <c:v>0.11</c:v>
                </c:pt>
                <c:pt idx="1070">
                  <c:v>0.35</c:v>
                </c:pt>
                <c:pt idx="1071">
                  <c:v>0.49</c:v>
                </c:pt>
                <c:pt idx="1072">
                  <c:v>0.6</c:v>
                </c:pt>
                <c:pt idx="1073">
                  <c:v>0.42</c:v>
                </c:pt>
                <c:pt idx="1074">
                  <c:v>0.55000000000000004</c:v>
                </c:pt>
                <c:pt idx="1075">
                  <c:v>0.26</c:v>
                </c:pt>
                <c:pt idx="1076">
                  <c:v>0.24</c:v>
                </c:pt>
                <c:pt idx="1077">
                  <c:v>0.41</c:v>
                </c:pt>
                <c:pt idx="1078">
                  <c:v>0.36</c:v>
                </c:pt>
                <c:pt idx="1079">
                  <c:v>0.49</c:v>
                </c:pt>
                <c:pt idx="1080">
                  <c:v>0.74</c:v>
                </c:pt>
                <c:pt idx="1081">
                  <c:v>0.57999999999999996</c:v>
                </c:pt>
                <c:pt idx="1082">
                  <c:v>0.28999999999999998</c:v>
                </c:pt>
                <c:pt idx="1083">
                  <c:v>0.37</c:v>
                </c:pt>
                <c:pt idx="1084">
                  <c:v>0.38</c:v>
                </c:pt>
                <c:pt idx="1085">
                  <c:v>0.6</c:v>
                </c:pt>
                <c:pt idx="1086">
                  <c:v>0.64</c:v>
                </c:pt>
                <c:pt idx="1087">
                  <c:v>0.44</c:v>
                </c:pt>
                <c:pt idx="1088">
                  <c:v>0.57999999999999996</c:v>
                </c:pt>
                <c:pt idx="1089">
                  <c:v>0.35</c:v>
                </c:pt>
                <c:pt idx="1090">
                  <c:v>0.53</c:v>
                </c:pt>
                <c:pt idx="1091">
                  <c:v>0.28999999999999998</c:v>
                </c:pt>
                <c:pt idx="1092">
                  <c:v>0.15</c:v>
                </c:pt>
                <c:pt idx="1093">
                  <c:v>0.12</c:v>
                </c:pt>
                <c:pt idx="1094">
                  <c:v>0.37</c:v>
                </c:pt>
                <c:pt idx="1095">
                  <c:v>0.43</c:v>
                </c:pt>
                <c:pt idx="1096">
                  <c:v>0.49</c:v>
                </c:pt>
                <c:pt idx="1097">
                  <c:v>0.77</c:v>
                </c:pt>
                <c:pt idx="1098">
                  <c:v>0.53</c:v>
                </c:pt>
                <c:pt idx="1099">
                  <c:v>0.11</c:v>
                </c:pt>
                <c:pt idx="1100">
                  <c:v>0.46</c:v>
                </c:pt>
                <c:pt idx="1101">
                  <c:v>0.61</c:v>
                </c:pt>
                <c:pt idx="1102">
                  <c:v>0.5</c:v>
                </c:pt>
                <c:pt idx="1103">
                  <c:v>0.27</c:v>
                </c:pt>
                <c:pt idx="1104">
                  <c:v>0.49</c:v>
                </c:pt>
                <c:pt idx="1105">
                  <c:v>0.28999999999999998</c:v>
                </c:pt>
                <c:pt idx="1106">
                  <c:v>0.41</c:v>
                </c:pt>
                <c:pt idx="1107">
                  <c:v>0.28000000000000003</c:v>
                </c:pt>
                <c:pt idx="1108">
                  <c:v>0</c:v>
                </c:pt>
                <c:pt idx="1109">
                  <c:v>0.56000000000000005</c:v>
                </c:pt>
                <c:pt idx="1110">
                  <c:v>0.39</c:v>
                </c:pt>
                <c:pt idx="1111">
                  <c:v>0.46</c:v>
                </c:pt>
                <c:pt idx="1112">
                  <c:v>0.62</c:v>
                </c:pt>
                <c:pt idx="1113">
                  <c:v>0.2</c:v>
                </c:pt>
                <c:pt idx="1114">
                  <c:v>0.5</c:v>
                </c:pt>
                <c:pt idx="1115">
                  <c:v>0.43</c:v>
                </c:pt>
                <c:pt idx="1116">
                  <c:v>0.66</c:v>
                </c:pt>
                <c:pt idx="1117">
                  <c:v>0.62</c:v>
                </c:pt>
                <c:pt idx="1118">
                  <c:v>0.39</c:v>
                </c:pt>
                <c:pt idx="1119">
                  <c:v>0.7</c:v>
                </c:pt>
                <c:pt idx="1120">
                  <c:v>0.38</c:v>
                </c:pt>
                <c:pt idx="1121">
                  <c:v>0.41</c:v>
                </c:pt>
                <c:pt idx="1122">
                  <c:v>0.28000000000000003</c:v>
                </c:pt>
                <c:pt idx="1123">
                  <c:v>0.04</c:v>
                </c:pt>
                <c:pt idx="1124">
                  <c:v>0.13</c:v>
                </c:pt>
                <c:pt idx="1125">
                  <c:v>0.2</c:v>
                </c:pt>
                <c:pt idx="1126">
                  <c:v>0.47</c:v>
                </c:pt>
                <c:pt idx="1127">
                  <c:v>0.19</c:v>
                </c:pt>
                <c:pt idx="1128">
                  <c:v>0.34</c:v>
                </c:pt>
                <c:pt idx="1129">
                  <c:v>0.55000000000000004</c:v>
                </c:pt>
                <c:pt idx="1130">
                  <c:v>0.22</c:v>
                </c:pt>
                <c:pt idx="1131">
                  <c:v>0.49</c:v>
                </c:pt>
                <c:pt idx="1132">
                  <c:v>0.68</c:v>
                </c:pt>
                <c:pt idx="1133">
                  <c:v>0.53</c:v>
                </c:pt>
                <c:pt idx="1134">
                  <c:v>0.27</c:v>
                </c:pt>
                <c:pt idx="1135">
                  <c:v>0.38</c:v>
                </c:pt>
                <c:pt idx="1136">
                  <c:v>0.31</c:v>
                </c:pt>
                <c:pt idx="1137">
                  <c:v>0.52</c:v>
                </c:pt>
                <c:pt idx="1138">
                  <c:v>0.12</c:v>
                </c:pt>
                <c:pt idx="1139">
                  <c:v>0.39</c:v>
                </c:pt>
                <c:pt idx="1140">
                  <c:v>0.39</c:v>
                </c:pt>
                <c:pt idx="1141">
                  <c:v>0.33</c:v>
                </c:pt>
                <c:pt idx="1142">
                  <c:v>7.0000000000000007E-2</c:v>
                </c:pt>
                <c:pt idx="1143">
                  <c:v>0.55000000000000004</c:v>
                </c:pt>
                <c:pt idx="1144">
                  <c:v>0.57999999999999996</c:v>
                </c:pt>
                <c:pt idx="1145">
                  <c:v>0.51</c:v>
                </c:pt>
                <c:pt idx="1146">
                  <c:v>0.17</c:v>
                </c:pt>
                <c:pt idx="1147">
                  <c:v>0.5</c:v>
                </c:pt>
                <c:pt idx="1148">
                  <c:v>0.55000000000000004</c:v>
                </c:pt>
                <c:pt idx="1149">
                  <c:v>0.41</c:v>
                </c:pt>
                <c:pt idx="1150">
                  <c:v>0.15</c:v>
                </c:pt>
                <c:pt idx="1151">
                  <c:v>0.06</c:v>
                </c:pt>
                <c:pt idx="1152">
                  <c:v>0.17</c:v>
                </c:pt>
                <c:pt idx="1153">
                  <c:v>0.73</c:v>
                </c:pt>
                <c:pt idx="1154">
                  <c:v>0</c:v>
                </c:pt>
                <c:pt idx="1155">
                  <c:v>0.61</c:v>
                </c:pt>
                <c:pt idx="1156">
                  <c:v>0.54</c:v>
                </c:pt>
                <c:pt idx="1157">
                  <c:v>0.16</c:v>
                </c:pt>
                <c:pt idx="1158">
                  <c:v>0.52</c:v>
                </c:pt>
                <c:pt idx="1159">
                  <c:v>0.4</c:v>
                </c:pt>
                <c:pt idx="1160">
                  <c:v>0.37</c:v>
                </c:pt>
                <c:pt idx="1161">
                  <c:v>0.56000000000000005</c:v>
                </c:pt>
                <c:pt idx="1162">
                  <c:v>0.18</c:v>
                </c:pt>
                <c:pt idx="1163">
                  <c:v>0.55000000000000004</c:v>
                </c:pt>
                <c:pt idx="1164">
                  <c:v>0.41</c:v>
                </c:pt>
                <c:pt idx="1165">
                  <c:v>0.16</c:v>
                </c:pt>
                <c:pt idx="1166">
                  <c:v>0.14000000000000001</c:v>
                </c:pt>
                <c:pt idx="1167">
                  <c:v>0.37</c:v>
                </c:pt>
                <c:pt idx="1168">
                  <c:v>0.46</c:v>
                </c:pt>
                <c:pt idx="1169">
                  <c:v>0.56999999999999995</c:v>
                </c:pt>
                <c:pt idx="1170">
                  <c:v>0.55000000000000004</c:v>
                </c:pt>
                <c:pt idx="1171">
                  <c:v>0.63</c:v>
                </c:pt>
                <c:pt idx="1172">
                  <c:v>0.77</c:v>
                </c:pt>
                <c:pt idx="1173">
                  <c:v>0.24</c:v>
                </c:pt>
                <c:pt idx="1174">
                  <c:v>0.26</c:v>
                </c:pt>
                <c:pt idx="1175">
                  <c:v>0.8</c:v>
                </c:pt>
                <c:pt idx="1176">
                  <c:v>0.5</c:v>
                </c:pt>
                <c:pt idx="1177">
                  <c:v>0.38</c:v>
                </c:pt>
                <c:pt idx="1178">
                  <c:v>0.44</c:v>
                </c:pt>
                <c:pt idx="1179">
                  <c:v>0.67</c:v>
                </c:pt>
                <c:pt idx="1180">
                  <c:v>0.22</c:v>
                </c:pt>
                <c:pt idx="1181">
                  <c:v>0.45</c:v>
                </c:pt>
                <c:pt idx="1182">
                  <c:v>0.4</c:v>
                </c:pt>
                <c:pt idx="1183">
                  <c:v>0.25</c:v>
                </c:pt>
                <c:pt idx="1184">
                  <c:v>0.52</c:v>
                </c:pt>
                <c:pt idx="1185">
                  <c:v>0.75</c:v>
                </c:pt>
                <c:pt idx="1186">
                  <c:v>0.44</c:v>
                </c:pt>
                <c:pt idx="1187">
                  <c:v>0.48</c:v>
                </c:pt>
                <c:pt idx="1188">
                  <c:v>0.03</c:v>
                </c:pt>
                <c:pt idx="1189">
                  <c:v>0.21</c:v>
                </c:pt>
                <c:pt idx="1190">
                  <c:v>0</c:v>
                </c:pt>
                <c:pt idx="1191">
                  <c:v>0.48</c:v>
                </c:pt>
                <c:pt idx="1192">
                  <c:v>0.53</c:v>
                </c:pt>
                <c:pt idx="1193">
                  <c:v>0.03</c:v>
                </c:pt>
                <c:pt idx="1194">
                  <c:v>0.52</c:v>
                </c:pt>
                <c:pt idx="1195">
                  <c:v>0.48</c:v>
                </c:pt>
                <c:pt idx="1196">
                  <c:v>0.28000000000000003</c:v>
                </c:pt>
                <c:pt idx="1197">
                  <c:v>0.57999999999999996</c:v>
                </c:pt>
                <c:pt idx="1198">
                  <c:v>0.43</c:v>
                </c:pt>
                <c:pt idx="1199">
                  <c:v>0.49</c:v>
                </c:pt>
                <c:pt idx="1200">
                  <c:v>0.77</c:v>
                </c:pt>
                <c:pt idx="1201">
                  <c:v>0.56999999999999995</c:v>
                </c:pt>
                <c:pt idx="1202">
                  <c:v>0.5</c:v>
                </c:pt>
                <c:pt idx="1203">
                  <c:v>0.73</c:v>
                </c:pt>
                <c:pt idx="1204">
                  <c:v>0.45</c:v>
                </c:pt>
                <c:pt idx="1205">
                  <c:v>0.4</c:v>
                </c:pt>
                <c:pt idx="1206">
                  <c:v>0.57999999999999996</c:v>
                </c:pt>
                <c:pt idx="1207">
                  <c:v>0.33</c:v>
                </c:pt>
                <c:pt idx="1208">
                  <c:v>0.28000000000000003</c:v>
                </c:pt>
                <c:pt idx="1209">
                  <c:v>0.45</c:v>
                </c:pt>
                <c:pt idx="1210">
                  <c:v>0.68</c:v>
                </c:pt>
                <c:pt idx="1211">
                  <c:v>0.35</c:v>
                </c:pt>
                <c:pt idx="1212">
                  <c:v>0.4</c:v>
                </c:pt>
                <c:pt idx="1213">
                  <c:v>0.62</c:v>
                </c:pt>
                <c:pt idx="1214">
                  <c:v>0.25</c:v>
                </c:pt>
                <c:pt idx="1215">
                  <c:v>0.27</c:v>
                </c:pt>
                <c:pt idx="1216">
                  <c:v>0.62</c:v>
                </c:pt>
                <c:pt idx="1217">
                  <c:v>0.41</c:v>
                </c:pt>
                <c:pt idx="1218">
                  <c:v>0.53</c:v>
                </c:pt>
                <c:pt idx="1219">
                  <c:v>0.21</c:v>
                </c:pt>
                <c:pt idx="1220">
                  <c:v>0.33</c:v>
                </c:pt>
                <c:pt idx="1221">
                  <c:v>0.55000000000000004</c:v>
                </c:pt>
                <c:pt idx="1222">
                  <c:v>0.47</c:v>
                </c:pt>
                <c:pt idx="1223">
                  <c:v>0.18</c:v>
                </c:pt>
                <c:pt idx="1224">
                  <c:v>0.37</c:v>
                </c:pt>
                <c:pt idx="1225">
                  <c:v>0.37</c:v>
                </c:pt>
                <c:pt idx="1226">
                  <c:v>0.51</c:v>
                </c:pt>
                <c:pt idx="1227">
                  <c:v>0.28000000000000003</c:v>
                </c:pt>
                <c:pt idx="1228">
                  <c:v>0.09</c:v>
                </c:pt>
                <c:pt idx="1229">
                  <c:v>0.3</c:v>
                </c:pt>
                <c:pt idx="1230">
                  <c:v>0.57999999999999996</c:v>
                </c:pt>
                <c:pt idx="1231">
                  <c:v>0.14000000000000001</c:v>
                </c:pt>
                <c:pt idx="1232">
                  <c:v>0.53</c:v>
                </c:pt>
                <c:pt idx="1233">
                  <c:v>0.5</c:v>
                </c:pt>
                <c:pt idx="1234">
                  <c:v>0.38</c:v>
                </c:pt>
                <c:pt idx="1235">
                  <c:v>0.6</c:v>
                </c:pt>
                <c:pt idx="1236">
                  <c:v>0.43</c:v>
                </c:pt>
                <c:pt idx="1237">
                  <c:v>0.41</c:v>
                </c:pt>
                <c:pt idx="1238">
                  <c:v>0.43</c:v>
                </c:pt>
                <c:pt idx="1239">
                  <c:v>0.49</c:v>
                </c:pt>
                <c:pt idx="1240">
                  <c:v>0.43</c:v>
                </c:pt>
                <c:pt idx="1241">
                  <c:v>0</c:v>
                </c:pt>
                <c:pt idx="1242">
                  <c:v>0.46</c:v>
                </c:pt>
                <c:pt idx="1243">
                  <c:v>0.54</c:v>
                </c:pt>
                <c:pt idx="1244">
                  <c:v>0.08</c:v>
                </c:pt>
                <c:pt idx="1245">
                  <c:v>0.45</c:v>
                </c:pt>
                <c:pt idx="1246">
                  <c:v>0.43</c:v>
                </c:pt>
                <c:pt idx="1247">
                  <c:v>0.28999999999999998</c:v>
                </c:pt>
                <c:pt idx="1248">
                  <c:v>0.55000000000000004</c:v>
                </c:pt>
                <c:pt idx="1249">
                  <c:v>0.64</c:v>
                </c:pt>
                <c:pt idx="1250">
                  <c:v>0.51</c:v>
                </c:pt>
                <c:pt idx="1251">
                  <c:v>0.76</c:v>
                </c:pt>
                <c:pt idx="1252">
                  <c:v>0.39</c:v>
                </c:pt>
                <c:pt idx="1253">
                  <c:v>0.34</c:v>
                </c:pt>
                <c:pt idx="1254">
                  <c:v>0.41</c:v>
                </c:pt>
                <c:pt idx="1255">
                  <c:v>0.54</c:v>
                </c:pt>
                <c:pt idx="1256">
                  <c:v>0.5</c:v>
                </c:pt>
                <c:pt idx="1257">
                  <c:v>0.28999999999999998</c:v>
                </c:pt>
                <c:pt idx="1258">
                  <c:v>0.38</c:v>
                </c:pt>
                <c:pt idx="1259">
                  <c:v>0.69</c:v>
                </c:pt>
                <c:pt idx="1260">
                  <c:v>0.22</c:v>
                </c:pt>
                <c:pt idx="1261">
                  <c:v>0.6</c:v>
                </c:pt>
                <c:pt idx="1262">
                  <c:v>0.86</c:v>
                </c:pt>
                <c:pt idx="1263">
                  <c:v>0.31</c:v>
                </c:pt>
                <c:pt idx="1264">
                  <c:v>0.71</c:v>
                </c:pt>
                <c:pt idx="1265">
                  <c:v>0.53</c:v>
                </c:pt>
                <c:pt idx="1266">
                  <c:v>0.08</c:v>
                </c:pt>
                <c:pt idx="1267">
                  <c:v>0.28000000000000003</c:v>
                </c:pt>
                <c:pt idx="1268">
                  <c:v>0.45</c:v>
                </c:pt>
                <c:pt idx="1269">
                  <c:v>0.44</c:v>
                </c:pt>
                <c:pt idx="1270">
                  <c:v>0.33</c:v>
                </c:pt>
                <c:pt idx="1271">
                  <c:v>0.35</c:v>
                </c:pt>
                <c:pt idx="1272">
                  <c:v>0.04</c:v>
                </c:pt>
                <c:pt idx="1273">
                  <c:v>0.31</c:v>
                </c:pt>
                <c:pt idx="1274">
                  <c:v>0.56999999999999995</c:v>
                </c:pt>
                <c:pt idx="1275">
                  <c:v>0.62</c:v>
                </c:pt>
                <c:pt idx="1276">
                  <c:v>0.17</c:v>
                </c:pt>
                <c:pt idx="1277">
                  <c:v>0.28999999999999998</c:v>
                </c:pt>
                <c:pt idx="1278">
                  <c:v>0.5</c:v>
                </c:pt>
                <c:pt idx="1279">
                  <c:v>0.53</c:v>
                </c:pt>
                <c:pt idx="1280">
                  <c:v>0.45</c:v>
                </c:pt>
                <c:pt idx="1281">
                  <c:v>0.56999999999999995</c:v>
                </c:pt>
                <c:pt idx="1282">
                  <c:v>0.62</c:v>
                </c:pt>
                <c:pt idx="1283">
                  <c:v>0.25</c:v>
                </c:pt>
                <c:pt idx="1284">
                  <c:v>0.45</c:v>
                </c:pt>
                <c:pt idx="1285">
                  <c:v>0.27</c:v>
                </c:pt>
                <c:pt idx="1286">
                  <c:v>0.26</c:v>
                </c:pt>
                <c:pt idx="1287">
                  <c:v>0.48</c:v>
                </c:pt>
                <c:pt idx="1288">
                  <c:v>0.33</c:v>
                </c:pt>
                <c:pt idx="1289">
                  <c:v>0.54</c:v>
                </c:pt>
                <c:pt idx="1290">
                  <c:v>0.3</c:v>
                </c:pt>
                <c:pt idx="1291">
                  <c:v>0.46</c:v>
                </c:pt>
                <c:pt idx="1292">
                  <c:v>0.37</c:v>
                </c:pt>
                <c:pt idx="1293">
                  <c:v>0.43</c:v>
                </c:pt>
                <c:pt idx="1294">
                  <c:v>0.78</c:v>
                </c:pt>
                <c:pt idx="1295">
                  <c:v>0.5</c:v>
                </c:pt>
                <c:pt idx="1296">
                  <c:v>0.24</c:v>
                </c:pt>
                <c:pt idx="1297">
                  <c:v>0.03</c:v>
                </c:pt>
                <c:pt idx="1298">
                  <c:v>0.33</c:v>
                </c:pt>
                <c:pt idx="1299">
                  <c:v>0.49</c:v>
                </c:pt>
                <c:pt idx="1300">
                  <c:v>0.27</c:v>
                </c:pt>
                <c:pt idx="1301">
                  <c:v>0.4</c:v>
                </c:pt>
                <c:pt idx="1302">
                  <c:v>0.8</c:v>
                </c:pt>
                <c:pt idx="1303">
                  <c:v>0.51</c:v>
                </c:pt>
                <c:pt idx="1304">
                  <c:v>0.33</c:v>
                </c:pt>
                <c:pt idx="1305">
                  <c:v>0.35</c:v>
                </c:pt>
                <c:pt idx="1306">
                  <c:v>0.59</c:v>
                </c:pt>
                <c:pt idx="1307">
                  <c:v>0.55000000000000004</c:v>
                </c:pt>
                <c:pt idx="1308">
                  <c:v>0.59</c:v>
                </c:pt>
                <c:pt idx="1309">
                  <c:v>0.59</c:v>
                </c:pt>
                <c:pt idx="1310">
                  <c:v>0.11</c:v>
                </c:pt>
                <c:pt idx="1311">
                  <c:v>0.38</c:v>
                </c:pt>
                <c:pt idx="1312">
                  <c:v>0.59</c:v>
                </c:pt>
                <c:pt idx="1313">
                  <c:v>0.6</c:v>
                </c:pt>
                <c:pt idx="1314">
                  <c:v>0.24</c:v>
                </c:pt>
                <c:pt idx="1315">
                  <c:v>0.31</c:v>
                </c:pt>
                <c:pt idx="1316">
                  <c:v>0.37</c:v>
                </c:pt>
                <c:pt idx="1317">
                  <c:v>0.15</c:v>
                </c:pt>
                <c:pt idx="1318">
                  <c:v>0.48</c:v>
                </c:pt>
                <c:pt idx="1319">
                  <c:v>0.46</c:v>
                </c:pt>
                <c:pt idx="1320">
                  <c:v>0.5</c:v>
                </c:pt>
                <c:pt idx="1321">
                  <c:v>0.12</c:v>
                </c:pt>
                <c:pt idx="1322">
                  <c:v>0.33</c:v>
                </c:pt>
                <c:pt idx="1323">
                  <c:v>0.44</c:v>
                </c:pt>
                <c:pt idx="1324">
                  <c:v>0.38</c:v>
                </c:pt>
                <c:pt idx="1325">
                  <c:v>0.4</c:v>
                </c:pt>
                <c:pt idx="1326">
                  <c:v>0.5</c:v>
                </c:pt>
                <c:pt idx="1327">
                  <c:v>0.18</c:v>
                </c:pt>
                <c:pt idx="1328">
                  <c:v>0.28000000000000003</c:v>
                </c:pt>
                <c:pt idx="1329">
                  <c:v>0.17</c:v>
                </c:pt>
                <c:pt idx="1330">
                  <c:v>0.49</c:v>
                </c:pt>
                <c:pt idx="1331">
                  <c:v>0.38</c:v>
                </c:pt>
                <c:pt idx="1332">
                  <c:v>0.39</c:v>
                </c:pt>
                <c:pt idx="1333">
                  <c:v>0.43</c:v>
                </c:pt>
                <c:pt idx="1334">
                  <c:v>0.43</c:v>
                </c:pt>
                <c:pt idx="1335">
                  <c:v>0.72</c:v>
                </c:pt>
                <c:pt idx="1336">
                  <c:v>0.55000000000000004</c:v>
                </c:pt>
                <c:pt idx="1337">
                  <c:v>0.32</c:v>
                </c:pt>
                <c:pt idx="1338">
                  <c:v>0.56999999999999995</c:v>
                </c:pt>
                <c:pt idx="1339">
                  <c:v>0.28999999999999998</c:v>
                </c:pt>
                <c:pt idx="1340">
                  <c:v>0.5</c:v>
                </c:pt>
                <c:pt idx="1341">
                  <c:v>0.3</c:v>
                </c:pt>
                <c:pt idx="1342">
                  <c:v>0.59</c:v>
                </c:pt>
                <c:pt idx="1343">
                  <c:v>0</c:v>
                </c:pt>
                <c:pt idx="1344">
                  <c:v>0.59</c:v>
                </c:pt>
                <c:pt idx="1345">
                  <c:v>0.8</c:v>
                </c:pt>
                <c:pt idx="1346">
                  <c:v>0.59</c:v>
                </c:pt>
                <c:pt idx="1347">
                  <c:v>0.25</c:v>
                </c:pt>
                <c:pt idx="1348">
                  <c:v>0.28000000000000003</c:v>
                </c:pt>
                <c:pt idx="1349">
                  <c:v>0.26</c:v>
                </c:pt>
                <c:pt idx="1350">
                  <c:v>0.22</c:v>
                </c:pt>
              </c:numCache>
            </c:numRef>
          </c:xVal>
          <c:yVal>
            <c:numRef>
              <c:f>Sheet4!$C$2:$C$1466</c:f>
              <c:numCache>
                <c:formatCode>General</c:formatCode>
                <c:ptCount val="1465"/>
                <c:pt idx="0">
                  <c:v>5</c:v>
                </c:pt>
                <c:pt idx="1">
                  <c:v>5</c:v>
                </c:pt>
                <c:pt idx="2">
                  <c:v>5</c:v>
                </c:pt>
                <c:pt idx="3">
                  <c:v>4.8</c:v>
                </c:pt>
                <c:pt idx="4">
                  <c:v>4.8</c:v>
                </c:pt>
                <c:pt idx="5">
                  <c:v>4.8</c:v>
                </c:pt>
                <c:pt idx="6">
                  <c:v>4.7</c:v>
                </c:pt>
                <c:pt idx="7">
                  <c:v>4.7</c:v>
                </c:pt>
                <c:pt idx="8">
                  <c:v>4.7</c:v>
                </c:pt>
                <c:pt idx="9">
                  <c:v>4.7</c:v>
                </c:pt>
                <c:pt idx="10">
                  <c:v>4.7</c:v>
                </c:pt>
                <c:pt idx="11">
                  <c:v>4.7</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4.3</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4.0999999999999996</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3.9</c:v>
                </c:pt>
                <c:pt idx="1111">
                  <c:v>3.9</c:v>
                </c:pt>
                <c:pt idx="1112">
                  <c:v>3.9</c:v>
                </c:pt>
                <c:pt idx="1113">
                  <c:v>3.9</c:v>
                </c:pt>
                <c:pt idx="1114">
                  <c:v>3.9</c:v>
                </c:pt>
                <c:pt idx="1115">
                  <c:v>3.9</c:v>
                </c:pt>
                <c:pt idx="1116">
                  <c:v>3.9</c:v>
                </c:pt>
                <c:pt idx="1117">
                  <c:v>3.9</c:v>
                </c:pt>
                <c:pt idx="1118">
                  <c:v>3.9</c:v>
                </c:pt>
                <c:pt idx="1119">
                  <c:v>3.9</c:v>
                </c:pt>
                <c:pt idx="1120">
                  <c:v>3.9</c:v>
                </c:pt>
                <c:pt idx="1121">
                  <c:v>3.9</c:v>
                </c:pt>
                <c:pt idx="1122">
                  <c:v>3.9</c:v>
                </c:pt>
                <c:pt idx="1123">
                  <c:v>3.9</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3.8</c:v>
                </c:pt>
                <c:pt idx="1195">
                  <c:v>3.8</c:v>
                </c:pt>
                <c:pt idx="1196">
                  <c:v>3.8</c:v>
                </c:pt>
                <c:pt idx="1197">
                  <c:v>3.8</c:v>
                </c:pt>
                <c:pt idx="1198">
                  <c:v>3.8</c:v>
                </c:pt>
                <c:pt idx="1199">
                  <c:v>3.8</c:v>
                </c:pt>
                <c:pt idx="1200">
                  <c:v>3.8</c:v>
                </c:pt>
                <c:pt idx="1201">
                  <c:v>3.8</c:v>
                </c:pt>
                <c:pt idx="1202">
                  <c:v>3.8</c:v>
                </c:pt>
                <c:pt idx="1203">
                  <c:v>3.8</c:v>
                </c:pt>
                <c:pt idx="1204">
                  <c:v>3.8</c:v>
                </c:pt>
                <c:pt idx="1205">
                  <c:v>3.8</c:v>
                </c:pt>
                <c:pt idx="1206">
                  <c:v>3.8</c:v>
                </c:pt>
                <c:pt idx="1207">
                  <c:v>3.8</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3.7</c:v>
                </c:pt>
                <c:pt idx="1236">
                  <c:v>3.7</c:v>
                </c:pt>
                <c:pt idx="1237">
                  <c:v>3.7</c:v>
                </c:pt>
                <c:pt idx="1238">
                  <c:v>3.7</c:v>
                </c:pt>
                <c:pt idx="1239">
                  <c:v>3.7</c:v>
                </c:pt>
                <c:pt idx="1240">
                  <c:v>3.7</c:v>
                </c:pt>
                <c:pt idx="1241">
                  <c:v>3.7</c:v>
                </c:pt>
                <c:pt idx="1242">
                  <c:v>3.7</c:v>
                </c:pt>
                <c:pt idx="1243">
                  <c:v>3.7</c:v>
                </c:pt>
                <c:pt idx="1244">
                  <c:v>3.7</c:v>
                </c:pt>
                <c:pt idx="1245">
                  <c:v>3.7</c:v>
                </c:pt>
                <c:pt idx="1246">
                  <c:v>3.7</c:v>
                </c:pt>
                <c:pt idx="1247">
                  <c:v>3.7</c:v>
                </c:pt>
                <c:pt idx="1248">
                  <c:v>3.7</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3.6</c:v>
                </c:pt>
                <c:pt idx="1271">
                  <c:v>3.6</c:v>
                </c:pt>
                <c:pt idx="1272">
                  <c:v>3.6</c:v>
                </c:pt>
                <c:pt idx="1273">
                  <c:v>3.6</c:v>
                </c:pt>
                <c:pt idx="1274">
                  <c:v>3.6</c:v>
                </c:pt>
                <c:pt idx="1275">
                  <c:v>3.6</c:v>
                </c:pt>
                <c:pt idx="1276">
                  <c:v>3.6</c:v>
                </c:pt>
                <c:pt idx="1277">
                  <c:v>3.6</c:v>
                </c:pt>
                <c:pt idx="1278">
                  <c:v>3.6</c:v>
                </c:pt>
                <c:pt idx="1279">
                  <c:v>3.6</c:v>
                </c:pt>
                <c:pt idx="1280">
                  <c:v>3.6</c:v>
                </c:pt>
                <c:pt idx="1281">
                  <c:v>3.6</c:v>
                </c:pt>
                <c:pt idx="1282">
                  <c:v>3.6</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3.5</c:v>
                </c:pt>
                <c:pt idx="1297">
                  <c:v>3.5</c:v>
                </c:pt>
                <c:pt idx="1298">
                  <c:v>3.5</c:v>
                </c:pt>
                <c:pt idx="1299">
                  <c:v>3.5</c:v>
                </c:pt>
                <c:pt idx="1300">
                  <c:v>3.5</c:v>
                </c:pt>
                <c:pt idx="1301">
                  <c:v>3.5</c:v>
                </c:pt>
                <c:pt idx="1302">
                  <c:v>3.5</c:v>
                </c:pt>
                <c:pt idx="1303">
                  <c:v>3.5</c:v>
                </c:pt>
                <c:pt idx="1304">
                  <c:v>3.5</c:v>
                </c:pt>
                <c:pt idx="1305">
                  <c:v>3.5</c:v>
                </c:pt>
                <c:pt idx="1306">
                  <c:v>3.5</c:v>
                </c:pt>
                <c:pt idx="1307">
                  <c:v>3.5</c:v>
                </c:pt>
                <c:pt idx="1308">
                  <c:v>3.5</c:v>
                </c:pt>
                <c:pt idx="1309">
                  <c:v>3.4</c:v>
                </c:pt>
                <c:pt idx="1310">
                  <c:v>3.4</c:v>
                </c:pt>
                <c:pt idx="1311">
                  <c:v>3.4</c:v>
                </c:pt>
                <c:pt idx="1312">
                  <c:v>3.4</c:v>
                </c:pt>
                <c:pt idx="1313">
                  <c:v>3.4</c:v>
                </c:pt>
                <c:pt idx="1314">
                  <c:v>3.4</c:v>
                </c:pt>
                <c:pt idx="1315">
                  <c:v>3.4</c:v>
                </c:pt>
                <c:pt idx="1316">
                  <c:v>3.4</c:v>
                </c:pt>
                <c:pt idx="1317">
                  <c:v>3.4</c:v>
                </c:pt>
                <c:pt idx="1318">
                  <c:v>3.4</c:v>
                </c:pt>
                <c:pt idx="1319">
                  <c:v>3.3</c:v>
                </c:pt>
                <c:pt idx="1320">
                  <c:v>3.3</c:v>
                </c:pt>
                <c:pt idx="1321">
                  <c:v>3.3</c:v>
                </c:pt>
                <c:pt idx="1322">
                  <c:v>3.3</c:v>
                </c:pt>
                <c:pt idx="1323">
                  <c:v>3.3</c:v>
                </c:pt>
                <c:pt idx="1324">
                  <c:v>3.3</c:v>
                </c:pt>
                <c:pt idx="1325">
                  <c:v>3.3</c:v>
                </c:pt>
                <c:pt idx="1326">
                  <c:v>3.3</c:v>
                </c:pt>
                <c:pt idx="1327">
                  <c:v>3.3</c:v>
                </c:pt>
                <c:pt idx="1328">
                  <c:v>3.3</c:v>
                </c:pt>
                <c:pt idx="1329">
                  <c:v>3.3</c:v>
                </c:pt>
                <c:pt idx="1330">
                  <c:v>3.3</c:v>
                </c:pt>
                <c:pt idx="1331">
                  <c:v>3.3</c:v>
                </c:pt>
                <c:pt idx="1332">
                  <c:v>3.3</c:v>
                </c:pt>
                <c:pt idx="1333">
                  <c:v>3.3</c:v>
                </c:pt>
                <c:pt idx="1334">
                  <c:v>3.2</c:v>
                </c:pt>
                <c:pt idx="1335">
                  <c:v>3.2</c:v>
                </c:pt>
                <c:pt idx="1336">
                  <c:v>3.1</c:v>
                </c:pt>
                <c:pt idx="1337">
                  <c:v>3.1</c:v>
                </c:pt>
                <c:pt idx="1338">
                  <c:v>3.1</c:v>
                </c:pt>
                <c:pt idx="1339">
                  <c:v>3.1</c:v>
                </c:pt>
                <c:pt idx="1340">
                  <c:v>3</c:v>
                </c:pt>
                <c:pt idx="1341">
                  <c:v>3</c:v>
                </c:pt>
                <c:pt idx="1342">
                  <c:v>3</c:v>
                </c:pt>
                <c:pt idx="1343">
                  <c:v>3</c:v>
                </c:pt>
                <c:pt idx="1344">
                  <c:v>2.9</c:v>
                </c:pt>
                <c:pt idx="1345">
                  <c:v>2.8</c:v>
                </c:pt>
                <c:pt idx="1346">
                  <c:v>2.8</c:v>
                </c:pt>
                <c:pt idx="1347">
                  <c:v>2.6</c:v>
                </c:pt>
                <c:pt idx="1348">
                  <c:v>2.2999999999999998</c:v>
                </c:pt>
                <c:pt idx="1349">
                  <c:v>2</c:v>
                </c:pt>
                <c:pt idx="1350">
                  <c:v>0</c:v>
                </c:pt>
              </c:numCache>
            </c:numRef>
          </c:yVal>
          <c:smooth val="0"/>
          <c:extLst>
            <c:ext xmlns:c16="http://schemas.microsoft.com/office/drawing/2014/chart" uri="{C3380CC4-5D6E-409C-BE32-E72D297353CC}">
              <c16:uniqueId val="{00000000-2E02-4D06-BB39-46614F7AD4B2}"/>
            </c:ext>
          </c:extLst>
        </c:ser>
        <c:dLbls>
          <c:showLegendKey val="0"/>
          <c:showVal val="0"/>
          <c:showCatName val="0"/>
          <c:showSerName val="0"/>
          <c:showPercent val="0"/>
          <c:showBubbleSize val="0"/>
        </c:dLbls>
        <c:axId val="1222256591"/>
        <c:axId val="1222257071"/>
      </c:scatterChart>
      <c:valAx>
        <c:axId val="1222256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257071"/>
        <c:crosses val="autoZero"/>
        <c:crossBetween val="midCat"/>
      </c:valAx>
      <c:valAx>
        <c:axId val="12222570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222565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85724</xdr:colOff>
      <xdr:row>0</xdr:row>
      <xdr:rowOff>38100</xdr:rowOff>
    </xdr:from>
    <xdr:to>
      <xdr:col>22</xdr:col>
      <xdr:colOff>369093</xdr:colOff>
      <xdr:row>3</xdr:row>
      <xdr:rowOff>0</xdr:rowOff>
    </xdr:to>
    <xdr:sp macro="" textlink="">
      <xdr:nvSpPr>
        <xdr:cNvPr id="2" name="Rectangle 1">
          <a:extLst>
            <a:ext uri="{FF2B5EF4-FFF2-40B4-BE49-F238E27FC236}">
              <a16:creationId xmlns:a16="http://schemas.microsoft.com/office/drawing/2014/main" id="{037E3196-79F7-9E8B-E839-244B8F94B6A2}"/>
            </a:ext>
          </a:extLst>
        </xdr:cNvPr>
        <xdr:cNvSpPr/>
      </xdr:nvSpPr>
      <xdr:spPr>
        <a:xfrm>
          <a:off x="300037" y="38100"/>
          <a:ext cx="14094619" cy="569119"/>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latin typeface="Aesthetic Romance" pitchFamily="2" charset="0"/>
            </a:rPr>
            <a:t>DSA</a:t>
          </a:r>
          <a:r>
            <a:rPr lang="en-US" sz="2800" b="1" baseline="0">
              <a:latin typeface="Aesthetic Romance" pitchFamily="2" charset="0"/>
            </a:rPr>
            <a:t> AMAZON SALE DASHBOARD</a:t>
          </a:r>
          <a:endParaRPr lang="en-US" sz="2800" b="1">
            <a:latin typeface="Aesthetic Romance" pitchFamily="2" charset="0"/>
          </a:endParaRPr>
        </a:p>
      </xdr:txBody>
    </xdr:sp>
    <xdr:clientData/>
  </xdr:twoCellAnchor>
  <xdr:twoCellAnchor>
    <xdr:from>
      <xdr:col>2</xdr:col>
      <xdr:colOff>114299</xdr:colOff>
      <xdr:row>7</xdr:row>
      <xdr:rowOff>38095</xdr:rowOff>
    </xdr:from>
    <xdr:to>
      <xdr:col>8</xdr:col>
      <xdr:colOff>297655</xdr:colOff>
      <xdr:row>21</xdr:row>
      <xdr:rowOff>166687</xdr:rowOff>
    </xdr:to>
    <xdr:graphicFrame macro="">
      <xdr:nvGraphicFramePr>
        <xdr:cNvPr id="3" name="Chart 2">
          <a:extLst>
            <a:ext uri="{FF2B5EF4-FFF2-40B4-BE49-F238E27FC236}">
              <a16:creationId xmlns:a16="http://schemas.microsoft.com/office/drawing/2014/main" id="{2684EC1F-80D5-4B0B-A556-CA86C507D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383379</xdr:colOff>
      <xdr:row>7</xdr:row>
      <xdr:rowOff>38096</xdr:rowOff>
    </xdr:from>
    <xdr:to>
      <xdr:col>15</xdr:col>
      <xdr:colOff>95248</xdr:colOff>
      <xdr:row>21</xdr:row>
      <xdr:rowOff>154780</xdr:rowOff>
    </xdr:to>
    <xdr:graphicFrame macro="">
      <xdr:nvGraphicFramePr>
        <xdr:cNvPr id="4" name="Chart 3">
          <a:extLst>
            <a:ext uri="{FF2B5EF4-FFF2-40B4-BE49-F238E27FC236}">
              <a16:creationId xmlns:a16="http://schemas.microsoft.com/office/drawing/2014/main" id="{BE4EF3B0-C63E-43F4-B346-D5A37B167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180971</xdr:colOff>
      <xdr:row>7</xdr:row>
      <xdr:rowOff>35717</xdr:rowOff>
    </xdr:from>
    <xdr:to>
      <xdr:col>22</xdr:col>
      <xdr:colOff>202407</xdr:colOff>
      <xdr:row>21</xdr:row>
      <xdr:rowOff>130969</xdr:rowOff>
    </xdr:to>
    <xdr:graphicFrame macro="">
      <xdr:nvGraphicFramePr>
        <xdr:cNvPr id="5" name="Chart 4">
          <a:extLst>
            <a:ext uri="{FF2B5EF4-FFF2-40B4-BE49-F238E27FC236}">
              <a16:creationId xmlns:a16="http://schemas.microsoft.com/office/drawing/2014/main" id="{4C57AB5D-36A0-4A52-BA38-DE6C550D6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133350</xdr:colOff>
      <xdr:row>23</xdr:row>
      <xdr:rowOff>66672</xdr:rowOff>
    </xdr:from>
    <xdr:to>
      <xdr:col>8</xdr:col>
      <xdr:colOff>200025</xdr:colOff>
      <xdr:row>37</xdr:row>
      <xdr:rowOff>130969</xdr:rowOff>
    </xdr:to>
    <xdr:graphicFrame macro="">
      <xdr:nvGraphicFramePr>
        <xdr:cNvPr id="13" name="Chart 12">
          <a:extLst>
            <a:ext uri="{FF2B5EF4-FFF2-40B4-BE49-F238E27FC236}">
              <a16:creationId xmlns:a16="http://schemas.microsoft.com/office/drawing/2014/main" id="{B2F63818-D6F5-4E79-BA7B-F62D02BA1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257175</xdr:colOff>
      <xdr:row>23</xdr:row>
      <xdr:rowOff>76196</xdr:rowOff>
    </xdr:from>
    <xdr:to>
      <xdr:col>15</xdr:col>
      <xdr:colOff>83344</xdr:colOff>
      <xdr:row>37</xdr:row>
      <xdr:rowOff>142874</xdr:rowOff>
    </xdr:to>
    <xdr:graphicFrame macro="">
      <xdr:nvGraphicFramePr>
        <xdr:cNvPr id="14" name="Chart 13">
          <a:extLst>
            <a:ext uri="{FF2B5EF4-FFF2-40B4-BE49-F238E27FC236}">
              <a16:creationId xmlns:a16="http://schemas.microsoft.com/office/drawing/2014/main" id="{90F87746-6CDA-47B1-ACCC-F050DB653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178594</xdr:colOff>
      <xdr:row>23</xdr:row>
      <xdr:rowOff>59532</xdr:rowOff>
    </xdr:from>
    <xdr:to>
      <xdr:col>22</xdr:col>
      <xdr:colOff>226218</xdr:colOff>
      <xdr:row>37</xdr:row>
      <xdr:rowOff>154781</xdr:rowOff>
    </xdr:to>
    <xdr:graphicFrame macro="">
      <xdr:nvGraphicFramePr>
        <xdr:cNvPr id="15" name="Chart 14">
          <a:extLst>
            <a:ext uri="{FF2B5EF4-FFF2-40B4-BE49-F238E27FC236}">
              <a16:creationId xmlns:a16="http://schemas.microsoft.com/office/drawing/2014/main" id="{5414845C-E56D-4868-A1A8-173971CC5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202406</xdr:colOff>
      <xdr:row>39</xdr:row>
      <xdr:rowOff>23800</xdr:rowOff>
    </xdr:from>
    <xdr:to>
      <xdr:col>22</xdr:col>
      <xdr:colOff>202405</xdr:colOff>
      <xdr:row>53</xdr:row>
      <xdr:rowOff>47620</xdr:rowOff>
    </xdr:to>
    <xdr:graphicFrame macro="">
      <xdr:nvGraphicFramePr>
        <xdr:cNvPr id="16" name="Chart 15">
          <a:extLst>
            <a:ext uri="{FF2B5EF4-FFF2-40B4-BE49-F238E27FC236}">
              <a16:creationId xmlns:a16="http://schemas.microsoft.com/office/drawing/2014/main" id="{67A289CA-3845-4B14-A2E1-F3B11A7ED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95250</xdr:colOff>
      <xdr:row>38</xdr:row>
      <xdr:rowOff>190496</xdr:rowOff>
    </xdr:from>
    <xdr:to>
      <xdr:col>8</xdr:col>
      <xdr:colOff>190499</xdr:colOff>
      <xdr:row>52</xdr:row>
      <xdr:rowOff>100009</xdr:rowOff>
    </xdr:to>
    <xdr:graphicFrame macro="">
      <xdr:nvGraphicFramePr>
        <xdr:cNvPr id="17" name="Chart 16">
          <a:extLst>
            <a:ext uri="{FF2B5EF4-FFF2-40B4-BE49-F238E27FC236}">
              <a16:creationId xmlns:a16="http://schemas.microsoft.com/office/drawing/2014/main" id="{2B785E76-BD2F-490E-BBC5-FFD83F436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cm Admin" refreshedDate="45836.593271064812" createdVersion="8" refreshedVersion="8" minRefreshableVersion="3" recordCount="1351" xr:uid="{B427F4C4-ABF8-4B55-8BCC-7DDDB60C591F}">
  <cacheSource type="worksheet">
    <worksheetSource ref="A1:AA1352" sheet="Data"/>
  </cacheSource>
  <cacheFields count="27">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ount="26">
        <n v="5"/>
        <n v="4.8"/>
        <n v="4.7"/>
        <n v="4.5999999999999996"/>
        <n v="4.5"/>
        <n v="4.4000000000000004"/>
        <n v="4.3"/>
        <n v="4.2"/>
        <n v="4.0999999999999996"/>
        <n v="4"/>
        <n v="3.9"/>
        <n v="3.8"/>
        <n v="3.7"/>
        <n v="3.6"/>
        <n v="3.5"/>
        <n v="3.4"/>
        <n v="3.3"/>
        <n v="3.2"/>
        <n v="3.1"/>
        <n v="3"/>
        <n v="2.9"/>
        <n v="2.8"/>
        <n v="2.6"/>
        <n v="2.2999999999999998"/>
        <n v="2"/>
        <n v="0"/>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 title" numFmtId="0">
      <sharedItems longText="1"/>
    </cacheField>
    <cacheField name="review_content" numFmtId="0">
      <sharedItems longText="1"/>
    </cacheField>
    <cacheField name="Actual Price" numFmtId="0">
      <sharedItems containsSemiMixedTypes="0" containsString="0" containsNumber="1" minValue="39" maxValue="139900"/>
    </cacheField>
    <cacheField name="Discount Percent" numFmtId="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count" numFmtId="0">
      <sharedItems containsSemiMixedTypes="0" containsString="0" containsNumber="1" containsInteger="1" minValue="0" maxValue="426973"/>
    </cacheField>
    <cacheField name=" Main Category" numFmtId="0">
      <sharedItems count="10">
        <s v="Computers &amp; Accessories "/>
        <s v="Computers &amp; Accessories"/>
        <s v="Electronics"/>
        <s v="Musical Instruments"/>
        <s v="Office Products"/>
        <s v="Home &amp; Kitchen"/>
        <s v="Home Improvement"/>
        <s v="Toys &amp; Games"/>
        <s v="Car &amp; Motorbike"/>
        <s v="Health &amp; Personal Care"/>
      </sharedItems>
    </cacheField>
    <cacheField name="Price Bucket" numFmtId="0">
      <sharedItems count="3">
        <s v="&gt;500"/>
        <s v="200–500"/>
        <s v="&lt;200"/>
      </sharedItems>
    </cacheField>
    <cacheField name="High Discount" numFmtId="0">
      <sharedItems count="2">
        <s v="Yes"/>
        <s v="No"/>
      </sharedItems>
    </cacheField>
    <cacheField name="50 Percent Discount" numFmtId="0">
      <sharedItems containsSemiMixedTypes="0" containsString="0" containsNumber="1" containsInteger="1" minValue="0" maxValue="1"/>
    </cacheField>
    <cacheField name="Rounded Rating" numFmtId="0">
      <sharedItems containsSemiMixedTypes="0" containsString="0" containsNumber="1" minValue="0" maxValue="1964075.7999999998" count="1254">
        <n v="121345"/>
        <n v="219970"/>
        <n v="39640"/>
        <n v="452942.39999999997"/>
        <n v="81144"/>
        <n v="119380.79999999999"/>
        <n v="71383.600000000006"/>
        <n v="142931.70000000001"/>
        <n v="844547.70000000007"/>
        <n v="206771.80000000002"/>
        <n v="62937.700000000004"/>
        <n v="443506.10000000003"/>
        <n v="1964075.7999999998"/>
        <n v="10405.199999999999"/>
        <n v="21932.799999999999"/>
        <n v="86282.2"/>
        <n v="151064"/>
        <n v="202372.4"/>
        <n v="60006.999999999993"/>
        <n v="55089.599999999999"/>
        <n v="3748.9999999999995"/>
        <n v="50425.2"/>
        <n v="74975.399999999994"/>
        <n v="43138.799999999996"/>
        <n v="21633.8"/>
        <n v="55903.799999999996"/>
        <n v="160535.4"/>
        <n v="12723.599999999999"/>
        <n v="828"/>
        <n v="93825"/>
        <n v="337392"/>
        <n v="8703"/>
        <n v="4383"/>
        <n v="1597.5"/>
        <n v="4837.5"/>
        <n v="111919.5"/>
        <n v="60984"/>
        <n v="2592"/>
        <n v="32841"/>
        <n v="2079"/>
        <n v="484591.5"/>
        <n v="122179.5"/>
        <n v="109210.5"/>
        <n v="54418.5"/>
        <n v="42201"/>
        <n v="44064"/>
        <n v="36589.5"/>
        <n v="1921378.5"/>
        <n v="2218.5"/>
        <n v="416677.5"/>
        <n v="111510"/>
        <n v="36846"/>
        <n v="18013.5"/>
        <n v="1413"/>
        <n v="13320"/>
        <n v="808609.5"/>
        <n v="157045.5"/>
        <n v="2952"/>
        <n v="31788"/>
        <n v="9904.5"/>
        <n v="31990.5"/>
        <n v="5908.5"/>
        <n v="133857"/>
        <n v="203571"/>
        <n v="2025"/>
        <n v="2056.5"/>
        <n v="12271.5"/>
        <n v="90238.5"/>
        <n v="670.5"/>
        <n v="945"/>
        <n v="34794"/>
        <n v="8010"/>
        <n v="2709"/>
        <n v="6403.5"/>
        <n v="1791"/>
        <n v="2412"/>
        <n v="144"/>
        <n v="4059"/>
        <n v="129559.5"/>
        <n v="47592"/>
        <n v="21163.5"/>
        <n v="571.5"/>
        <n v="45603"/>
        <n v="424633.5"/>
        <n v="1912.5"/>
        <n v="29965.5"/>
        <n v="8896.5"/>
        <n v="4747.6000000000004"/>
        <n v="4826.8"/>
        <n v="98648.000000000015"/>
        <n v="4598"/>
        <n v="18238"/>
        <n v="28806.800000000003"/>
        <n v="6987.2000000000007"/>
        <n v="144496"/>
        <n v="57728.000000000007"/>
        <n v="12346.400000000001"/>
        <n v="106783.6"/>
        <n v="3370.4"/>
        <n v="15782.800000000001"/>
        <n v="109432.40000000001"/>
        <n v="11356.400000000001"/>
        <n v="91740.000000000015"/>
        <n v="4554"/>
        <n v="7832.0000000000009"/>
        <n v="2222"/>
        <n v="7554.8"/>
        <n v="2596"/>
        <n v="4932.4000000000005"/>
        <n v="5777.2000000000007"/>
        <n v="580.80000000000007"/>
        <n v="8584.4000000000015"/>
        <n v="162.80000000000001"/>
        <n v="2604.8000000000002"/>
        <n v="5539.6"/>
        <n v="199047.2"/>
        <n v="126007.20000000001"/>
        <n v="56474.000000000007"/>
        <n v="5583.6"/>
        <n v="1249.6000000000001"/>
        <n v="305967.2"/>
        <n v="20693.2"/>
        <n v="14498.000000000002"/>
        <n v="356.40000000000003"/>
        <n v="186124.40000000002"/>
        <n v="6054.4000000000005"/>
        <n v="4730"/>
        <n v="16121.600000000002"/>
        <n v="11814.000000000002"/>
        <n v="109032.00000000001"/>
        <n v="1254"/>
        <n v="790644.8"/>
        <n v="26787.200000000001"/>
        <n v="6085.2000000000007"/>
        <n v="24164.800000000003"/>
        <n v="4043.6000000000004"/>
        <n v="132101.20000000001"/>
        <n v="1702.8000000000002"/>
        <n v="928.40000000000009"/>
        <n v="4285.6000000000004"/>
        <n v="71715.600000000006"/>
        <n v="133808.40000000002"/>
        <n v="20424.800000000003"/>
        <n v="52.800000000000004"/>
        <n v="46112.000000000007"/>
        <n v="105.60000000000001"/>
        <n v="1117.6000000000001"/>
        <n v="15686.000000000002"/>
        <n v="27522.000000000004"/>
        <n v="34020.800000000003"/>
        <n v="250.8"/>
        <n v="2538.8000000000002"/>
        <n v="5249.2000000000007"/>
        <n v="1509.2"/>
        <n v="7088.4000000000005"/>
        <n v="28855.200000000001"/>
        <n v="101943.6"/>
        <n v="6261.2000000000007"/>
        <n v="11664.400000000001"/>
        <n v="22"/>
        <n v="2692.8"/>
        <n v="41263.200000000004"/>
        <n v="2534.4"/>
        <n v="1377.2"/>
        <n v="13010.800000000001"/>
        <n v="29638.400000000001"/>
        <n v="59628.800000000003"/>
        <n v="23984.400000000001"/>
        <n v="48008.4"/>
        <n v="1540.0000000000002"/>
        <n v="17613.2"/>
        <n v="786794.8"/>
        <n v="31279.600000000002"/>
        <n v="2156"/>
        <n v="2160.4"/>
        <n v="268.40000000000003"/>
        <n v="32199.200000000004"/>
        <n v="3471.6000000000004"/>
        <n v="1790.8000000000002"/>
        <n v="10555.6"/>
        <n v="11616.000000000002"/>
        <n v="3691.6000000000004"/>
        <n v="193837.6"/>
        <n v="14216.400000000001"/>
        <n v="281.60000000000002"/>
        <n v="36581.600000000006"/>
        <n v="9895.6"/>
        <n v="1491.6000000000001"/>
        <n v="116.1"/>
        <n v="847.09999999999991"/>
        <n v="322401.09999999998"/>
        <n v="36906.9"/>
        <n v="3990.3999999999996"/>
        <n v="473"/>
        <n v="29037.899999999998"/>
        <n v="5319.0999999999995"/>
        <n v="81149.599999999991"/>
        <n v="1530.8"/>
        <n v="104356.7"/>
        <n v="1827.5"/>
        <n v="4992.3"/>
        <n v="6484.4"/>
        <n v="32834.799999999996"/>
        <n v="1057.8"/>
        <n v="2059.6999999999998"/>
        <n v="3913"/>
        <n v="24191.8"/>
        <n v="60991.199999999997"/>
        <n v="108261.09999999999"/>
        <n v="91383.599999999991"/>
        <n v="2438.1"/>
        <n v="2003.8"/>
        <n v="262.3"/>
        <n v="2038.1999999999998"/>
        <n v="1853.3"/>
        <n v="1040.5999999999999"/>
        <n v="12491.5"/>
        <n v="51991.299999999996"/>
        <n v="6118.9"/>
        <n v="26896.5"/>
        <n v="5314.8"/>
        <n v="5740.5"/>
        <n v="123801.29999999999"/>
        <n v="4622.5"/>
        <n v="127907.79999999999"/>
        <n v="1268.5"/>
        <n v="25520.5"/>
        <n v="1388.8999999999999"/>
        <n v="795.5"/>
        <n v="9103.1"/>
        <n v="40325.4"/>
        <n v="7722.7999999999993"/>
        <n v="15424.099999999999"/>
        <n v="18472.8"/>
        <n v="11399.3"/>
        <n v="405760.89999999997"/>
        <n v="148522"/>
        <n v="37470.199999999997"/>
        <n v="45476.799999999996"/>
        <n v="31467.399999999998"/>
        <n v="442.9"/>
        <n v="963.19999999999993"/>
        <n v="20218.599999999999"/>
        <n v="365.5"/>
        <n v="154271.1"/>
        <n v="3857.1"/>
        <n v="1212.5999999999999"/>
        <n v="6927.2999999999993"/>
        <n v="2205.9"/>
        <n v="4493.5"/>
        <n v="27292.1"/>
        <n v="14190"/>
        <n v="98.899999999999991"/>
        <n v="30568.699999999997"/>
        <n v="219.29999999999998"/>
        <n v="141212"/>
        <n v="3044.4"/>
        <n v="7125.0999999999995"/>
        <n v="2248.9"/>
        <n v="0"/>
        <n v="5916.8"/>
        <n v="520.29999999999995"/>
        <n v="4304.3"/>
        <n v="481.59999999999997"/>
        <n v="12994.6"/>
        <n v="23439.3"/>
        <n v="313.89999999999998"/>
        <n v="4424.7"/>
        <n v="6686.5"/>
        <n v="202.1"/>
        <n v="64052.799999999996"/>
        <n v="7361.5999999999995"/>
        <n v="920.19999999999993"/>
        <n v="791.19999999999993"/>
        <n v="30.099999999999998"/>
        <n v="176.29999999999998"/>
        <n v="52257.9"/>
        <n v="107.5"/>
        <n v="700.9"/>
        <n v="374.09999999999997"/>
        <n v="9309.5"/>
        <n v="6493"/>
        <n v="455.79999999999995"/>
        <n v="554.69999999999993"/>
        <n v="13110.699999999999"/>
        <n v="1677"/>
        <n v="2670.2999999999997"/>
        <n v="1139.5"/>
        <n v="3603.3999999999996"/>
        <n v="614.9"/>
        <n v="649.29999999999995"/>
        <n v="860"/>
        <n v="976.09999999999991"/>
        <n v="2313.4"/>
        <n v="735.3"/>
        <n v="118284.4"/>
        <n v="6252.2"/>
        <n v="12689.3"/>
        <n v="15127.4"/>
        <n v="584.79999999999995"/>
        <n v="1294.3"/>
        <n v="84980.9"/>
        <n v="8178.5999999999995"/>
        <n v="59929.1"/>
        <n v="119092.79999999999"/>
        <n v="76673.3"/>
        <n v="769321.6"/>
        <n v="33570.1"/>
        <n v="74884.5"/>
        <n v="289213.7"/>
        <n v="45962.7"/>
        <n v="551737.29999999993"/>
        <n v="93722.8"/>
        <n v="828137"/>
        <n v="1221.2"/>
        <n v="250096.59999999998"/>
        <n v="55022.799999999996"/>
        <n v="61412.6"/>
        <n v="1563965.9"/>
        <n v="68671"/>
        <n v="199515.69999999998"/>
        <n v="38231.299999999996"/>
        <n v="130092.2"/>
        <n v="97334.8"/>
        <n v="95967.4"/>
        <n v="81691.399999999994"/>
        <n v="126725.29999999999"/>
        <n v="91805"/>
        <n v="1349494.8"/>
        <n v="60995.5"/>
        <n v="73783.7"/>
        <n v="22269.7"/>
        <n v="82783.599999999991"/>
        <n v="7224"/>
        <n v="56957.799999999996"/>
        <n v="62986.399999999994"/>
        <n v="141538.79999999999"/>
        <n v="111043.2"/>
        <n v="32086.6"/>
        <n v="162613.1"/>
        <n v="87337.3"/>
        <n v="299374.59999999998"/>
        <n v="14542.599999999999"/>
        <n v="602154.79999999993"/>
        <n v="36975.699999999997"/>
        <n v="183356.3"/>
        <n v="18877"/>
        <n v="6002.8"/>
        <n v="78268.599999999991"/>
        <n v="47424.7"/>
        <n v="7679.7999999999993"/>
        <n v="31054.6"/>
        <n v="361182.8"/>
        <n v="80315.399999999994"/>
        <n v="208330.69999999998"/>
        <n v="5654.5"/>
        <n v="25795.7"/>
        <n v="218319.59999999998"/>
        <n v="108460.8"/>
        <n v="60496.800000000003"/>
        <n v="47623.8"/>
        <n v="15229.2"/>
        <n v="137025"/>
        <n v="80858.400000000009"/>
        <n v="679051.8"/>
        <n v="70077"/>
        <n v="129809.40000000001"/>
        <n v="751430.4"/>
        <n v="538906.20000000007"/>
        <n v="30332.400000000001"/>
        <n v="79791.600000000006"/>
        <n v="138247.20000000001"/>
        <n v="111732.6"/>
        <n v="285390"/>
        <n v="39895.800000000003"/>
        <n v="7463.4000000000005"/>
        <n v="245725.2"/>
        <n v="89670"/>
        <n v="39387.599999999999"/>
        <n v="91543.2"/>
        <n v="74898.600000000006"/>
        <n v="32671.800000000003"/>
        <n v="71941.8"/>
        <n v="20869.8"/>
        <n v="646.80000000000007"/>
        <n v="18543"/>
        <n v="132463.80000000002"/>
        <n v="25741.8"/>
        <n v="1192.8"/>
        <n v="13582.800000000001"/>
        <n v="1318094.4000000001"/>
        <n v="87691.8"/>
        <n v="11113.2"/>
        <n v="121707.6"/>
        <n v="13209"/>
        <n v="808873.8"/>
        <n v="69539.400000000009"/>
        <n v="92047.2"/>
        <n v="123782.40000000001"/>
        <n v="8185.8"/>
        <n v="39383.4"/>
        <n v="155.4"/>
        <n v="9874.2000000000007"/>
        <n v="80862.600000000006"/>
        <n v="9156"/>
        <n v="31798.2"/>
        <n v="78346.8"/>
        <n v="13427.400000000001"/>
        <n v="112896"/>
        <n v="235611.6"/>
        <n v="133652.4"/>
        <n v="213242.40000000002"/>
        <n v="30021.600000000002"/>
        <n v="14666.400000000001"/>
        <n v="282492"/>
        <n v="116356.8"/>
        <n v="388869.60000000003"/>
        <n v="1008"/>
        <n v="3183.6"/>
        <n v="3477.6000000000004"/>
        <n v="95079.6"/>
        <n v="9017.4"/>
        <n v="2503.2000000000003"/>
        <n v="10294.200000000001"/>
        <n v="5010.6000000000004"/>
        <n v="6195"/>
        <n v="37342.200000000004"/>
        <n v="436.8"/>
        <n v="27980.400000000001"/>
        <n v="35196"/>
        <n v="12915"/>
        <n v="59917.200000000004"/>
        <n v="163291.80000000002"/>
        <n v="408135"/>
        <n v="499.8"/>
        <n v="45498.6"/>
        <n v="6892.2000000000007"/>
        <n v="19908"/>
        <n v="37237.200000000004"/>
        <n v="35275.800000000003"/>
        <n v="365.40000000000003"/>
        <n v="525"/>
        <n v="159.6"/>
        <n v="19630.8"/>
        <n v="1730.4"/>
        <n v="2860.2000000000003"/>
        <n v="152812.80000000002"/>
        <n v="27262.2"/>
        <n v="42961.8"/>
        <n v="7564.2000000000007"/>
        <n v="1281"/>
        <n v="5779.2"/>
        <n v="9878.4"/>
        <n v="2998.8"/>
        <n v="6106.8"/>
        <n v="1953"/>
        <n v="116718"/>
        <n v="1029"/>
        <n v="1159.2"/>
        <n v="127066.8"/>
        <n v="72076.2"/>
        <n v="58.800000000000004"/>
        <n v="61152"/>
        <n v="13255.2"/>
        <n v="39228"/>
        <n v="3225.6000000000004"/>
        <n v="20878.2"/>
        <n v="6409.2"/>
        <n v="1527586.2"/>
        <n v="575206.80000000005"/>
        <n v="1063041"/>
        <n v="257518.80000000002"/>
        <n v="30886.800000000003"/>
        <n v="760191.6"/>
        <n v="2898"/>
        <n v="595732.20000000007"/>
        <n v="104122.20000000001"/>
        <n v="91408.8"/>
        <n v="450034.2"/>
        <n v="390579"/>
        <n v="36754.200000000004"/>
        <n v="269946.60000000003"/>
        <n v="228123"/>
        <n v="6707.4000000000005"/>
        <n v="323513.40000000002"/>
        <n v="121081.8"/>
        <n v="139339.20000000001"/>
        <n v="288388.8"/>
        <n v="117726"/>
        <n v="24326.400000000001"/>
        <n v="62067.600000000006"/>
        <n v="385434"/>
        <n v="865.2"/>
        <n v="141611.4"/>
        <n v="213402"/>
        <n v="14149.800000000001"/>
        <n v="49673.4"/>
        <n v="64239"/>
        <n v="113983.8"/>
        <n v="39916.800000000003"/>
        <n v="126243.6"/>
        <n v="461428.80000000005"/>
        <n v="24192"/>
        <n v="208114.2"/>
        <n v="679043.4"/>
        <n v="89762.400000000009"/>
        <n v="30235.800000000003"/>
        <n v="63978.600000000006"/>
        <n v="234137.40000000002"/>
        <n v="62836.200000000004"/>
        <n v="38955"/>
        <n v="118960.8"/>
        <n v="2704.8"/>
        <n v="76183.8"/>
        <n v="30252.600000000002"/>
        <n v="2062.2000000000003"/>
        <n v="56985.600000000006"/>
        <n v="14238"/>
        <n v="432818.4"/>
        <n v="51151.8"/>
        <n v="54423.600000000006"/>
        <n v="34683.599999999999"/>
        <n v="49207.200000000004"/>
        <n v="147100.80000000002"/>
        <n v="231806.40000000002"/>
        <n v="501757.2"/>
        <n v="40479.599999999999"/>
        <n v="141687"/>
        <n v="12784.800000000001"/>
        <n v="141052.80000000002"/>
        <n v="7471.8"/>
        <n v="111535.20000000001"/>
        <n v="108792.6"/>
        <n v="224548.80000000002"/>
        <n v="21739.200000000001"/>
        <n v="36178.800000000003"/>
        <n v="252109.2"/>
        <n v="12570.599999999999"/>
        <n v="8618.1999999999989"/>
        <n v="142893.19999999998"/>
        <n v="35333.799999999996"/>
        <n v="16473.8"/>
        <n v="47916.7"/>
        <n v="45161.499999999993"/>
        <n v="389975.6"/>
        <n v="94390.2"/>
        <n v="18146.599999999999"/>
        <n v="18724.699999999997"/>
        <n v="56567.7"/>
        <n v="62061.7"/>
        <n v="642215.79999999993"/>
        <n v="38310.399999999994"/>
        <n v="19987.5"/>
        <n v="19450.399999999998"/>
        <n v="51053.2"/>
        <n v="73021"/>
        <n v="219956.8"/>
        <n v="8257.4"/>
        <n v="24427.8"/>
        <n v="156706.09999999998"/>
        <n v="265290.5"/>
        <n v="71126.799999999988"/>
        <n v="359971.8"/>
        <n v="100171.2"/>
        <n v="775326.39999999991"/>
        <n v="381759.19999999995"/>
        <n v="194836.09999999998"/>
        <n v="111524.09999999999"/>
        <n v="129289.4"/>
        <n v="31041.1"/>
        <n v="26801.699999999997"/>
        <n v="86140.999999999985"/>
        <n v="14419.699999999999"/>
        <n v="261985.89999999997"/>
        <n v="23492.999999999996"/>
        <n v="104500.79999999999"/>
        <n v="223060.49999999997"/>
        <n v="502159.79999999993"/>
        <n v="29688.1"/>
        <n v="83873.7"/>
        <n v="35301"/>
        <n v="4456.7"/>
        <n v="6313.9999999999991"/>
        <n v="1644.1"/>
        <n v="38478.5"/>
        <n v="379610.8"/>
        <n v="14161.4"/>
        <n v="64738.999999999993"/>
        <n v="61372.899999999994"/>
        <n v="172769.9"/>
        <n v="4054.8999999999996"/>
        <n v="80458.399999999994"/>
        <n v="13124.099999999999"/>
        <n v="124922.9"/>
        <n v="40754"/>
        <n v="31807.799999999996"/>
        <n v="280476.89999999997"/>
        <n v="12689.499999999998"/>
        <n v="3702.2999999999997"/>
        <n v="105661.09999999999"/>
        <n v="1120074.8999999999"/>
        <n v="15518.499999999998"/>
        <n v="11750.599999999999"/>
        <n v="111614.29999999999"/>
        <n v="337659.6"/>
        <n v="23447.899999999998"/>
        <n v="6928.9999999999991"/>
        <n v="34325.199999999997"/>
        <n v="29163.3"/>
        <n v="11496.4"/>
        <n v="8142.5999999999995"/>
        <n v="10049.099999999999"/>
        <n v="94.3"/>
        <n v="107395.4"/>
        <n v="64710.299999999996"/>
        <n v="33017.299999999996"/>
        <n v="11516.9"/>
        <n v="106230.99999999999"/>
        <n v="4809.2999999999993"/>
        <n v="26330.199999999997"/>
        <n v="988.09999999999991"/>
        <n v="59978.899999999994"/>
        <n v="6264.7999999999993"/>
        <n v="61631.199999999997"/>
        <n v="285298.5"/>
        <n v="58921.099999999991"/>
        <n v="13046.199999999999"/>
        <n v="106132.59999999999"/>
        <n v="19417.599999999999"/>
        <n v="299320.5"/>
        <n v="83631.799999999988"/>
        <n v="8712.5"/>
        <n v="46452.999999999993"/>
        <n v="112508.09999999999"/>
        <n v="1045.5"/>
        <n v="95013.4"/>
        <n v="82893.799999999988"/>
        <n v="45403.399999999994"/>
        <n v="104988.7"/>
        <n v="169026.59999999998"/>
        <n v="10582.099999999999"/>
        <n v="75157.099999999991"/>
        <n v="7293.9"/>
        <n v="1590.8"/>
        <n v="35489.599999999999"/>
        <n v="380992.49999999994"/>
        <n v="5202.8999999999996"/>
        <n v="71315.399999999994"/>
        <n v="37592.899999999994"/>
        <n v="4223"/>
        <n v="206119.3"/>
        <n v="27642.199999999997"/>
        <n v="4952.7999999999993"/>
        <n v="102524.59999999999"/>
        <n v="137079.4"/>
        <n v="25834.1"/>
        <n v="92733.799999999988"/>
        <n v="83402.2"/>
        <n v="30458.899999999998"/>
        <n v="108334.29999999999"/>
        <n v="128350.49999999999"/>
        <n v="45973.299999999996"/>
        <n v="41713.399999999994"/>
        <n v="71393.299999999988"/>
        <n v="27371.599999999999"/>
        <n v="33111.599999999999"/>
        <n v="76489.599999999991"/>
        <n v="129555.9"/>
        <n v="57281.1"/>
        <n v="10217.199999999999"/>
        <n v="10344.299999999999"/>
        <n v="1443.1999999999998"/>
        <n v="6814.2"/>
        <n v="30143.199999999997"/>
        <n v="14108.099999999999"/>
        <n v="381.29999999999995"/>
        <n v="167669.5"/>
        <n v="45124.6"/>
        <n v="36645.799999999996"/>
        <n v="17662.8"/>
        <n v="43673.2"/>
        <n v="20647.599999999999"/>
        <n v="20733.699999999997"/>
        <n v="35001.699999999997"/>
        <n v="10045"/>
        <n v="2771.6"/>
        <n v="40991.799999999996"/>
        <n v="23993.199999999997"/>
        <n v="1484.1999999999998"/>
        <n v="840713.2"/>
        <n v="37269"/>
        <n v="16805.899999999998"/>
        <n v="53160.6"/>
        <n v="18154.8"/>
        <n v="23337.199999999997"/>
        <n v="86.1"/>
        <n v="7707.9999999999991"/>
        <n v="89224.2"/>
        <n v="91737.499999999985"/>
        <n v="10057.299999999999"/>
        <n v="55530.399999999994"/>
        <n v="45001.599999999999"/>
        <n v="12550.099999999999"/>
        <n v="9315.1999999999989"/>
        <n v="31164.1"/>
        <n v="17297.899999999998"/>
        <n v="175377.49999999997"/>
        <n v="22779.599999999999"/>
        <n v="50737.499999999993"/>
        <n v="24116.199999999997"/>
        <n v="42816.299999999996"/>
        <n v="1779.3999999999999"/>
        <n v="7843.2999999999993"/>
        <n v="12418.9"/>
        <n v="10774.8"/>
        <n v="43943.799999999996"/>
        <n v="25555.3"/>
        <n v="43218.1"/>
        <n v="44079.1"/>
        <n v="3349.7"/>
        <n v="149174.39999999999"/>
        <n v="14784.599999999999"/>
        <n v="1463.6999999999998"/>
        <n v="41697"/>
        <n v="18851.8"/>
        <n v="29610.199999999997"/>
        <n v="5211.0999999999995"/>
        <n v="13197.9"/>
        <n v="159403.9"/>
        <n v="18618.099999999999"/>
        <n v="311772.19999999995"/>
        <n v="1988.4999999999998"/>
        <n v="183253.59999999998"/>
        <n v="35120.6"/>
        <n v="53500.899999999994"/>
        <n v="68388"/>
        <n v="15112.599999999999"/>
        <n v="2435.3999999999996"/>
        <n v="49958.499999999993"/>
        <n v="10754.3"/>
        <n v="39774.1"/>
        <n v="65054.7"/>
        <n v="43972.499999999993"/>
        <n v="12402.499999999998"/>
        <n v="23517.599999999999"/>
        <n v="297508.3"/>
        <n v="4206.5999999999995"/>
        <n v="8376.2999999999993"/>
        <n v="17010.899999999998"/>
        <n v="303.39999999999998"/>
        <n v="169731.8"/>
        <n v="21299.499999999996"/>
        <n v="91921.999999999985"/>
        <n v="9364.4"/>
        <n v="1750.6999999999998"/>
        <n v="5604.7"/>
        <n v="54115.899999999994"/>
        <n v="11504.599999999999"/>
        <n v="124455.49999999999"/>
        <n v="11758.8"/>
        <n v="2746.9999999999995"/>
        <n v="14120"/>
        <n v="24732"/>
        <n v="1676"/>
        <n v="29268"/>
        <n v="17704"/>
        <n v="4368"/>
        <n v="9972"/>
        <n v="50716"/>
        <n v="16796"/>
        <n v="44452"/>
        <n v="43092"/>
        <n v="55776"/>
        <n v="43040"/>
        <n v="103984"/>
        <n v="64584"/>
        <n v="33120"/>
        <n v="56948"/>
        <n v="82672"/>
        <n v="6696"/>
        <n v="30756"/>
        <n v="22216"/>
        <n v="13376"/>
        <n v="11544"/>
        <n v="393000"/>
        <n v="300"/>
        <n v="10340"/>
        <n v="20288"/>
        <n v="23940"/>
        <n v="37708"/>
        <n v="9204"/>
        <n v="10140"/>
        <n v="2764"/>
        <n v="10960"/>
        <n v="13928"/>
        <n v="24796"/>
        <n v="6668"/>
        <n v="18892"/>
        <n v="91440"/>
        <n v="54288"/>
        <n v="64728"/>
        <n v="11632"/>
        <n v="9500"/>
        <n v="19804"/>
        <n v="1632"/>
        <n v="7704"/>
        <n v="19192"/>
        <n v="29332"/>
        <n v="14608"/>
        <n v="10060"/>
        <n v="19836"/>
        <n v="8444"/>
        <n v="5848"/>
        <n v="1292"/>
        <n v="364752"/>
        <n v="1672"/>
        <n v="6208"/>
        <n v="101048"/>
        <n v="493460"/>
        <n v="53200"/>
        <n v="74172"/>
        <n v="14312"/>
        <n v="8124"/>
        <n v="179976"/>
        <n v="1082252"/>
        <n v="127132"/>
        <n v="10408"/>
        <n v="253400"/>
        <n v="216128"/>
        <n v="62368"/>
        <n v="19436"/>
        <n v="56480"/>
        <n v="33708"/>
        <n v="93264"/>
        <n v="26120"/>
        <n v="47696"/>
        <n v="11844"/>
        <n v="93936"/>
        <n v="87132"/>
        <n v="56120"/>
        <n v="25592"/>
        <n v="176200"/>
        <n v="96988"/>
        <n v="165396"/>
        <n v="4296"/>
        <n v="4652"/>
        <n v="1028"/>
        <n v="144068"/>
        <n v="32360"/>
        <n v="125552"/>
        <n v="544"/>
        <n v="21520"/>
        <n v="151896"/>
        <n v="68872"/>
        <n v="3600"/>
        <n v="3904"/>
        <n v="19708"/>
        <n v="14172"/>
        <n v="10928"/>
        <n v="57472"/>
        <n v="158896"/>
        <n v="39164"/>
        <n v="11564"/>
        <n v="9784"/>
        <n v="101360"/>
        <n v="12384"/>
        <n v="16"/>
        <n v="476"/>
        <n v="160424"/>
        <n v="52116"/>
        <n v="1164"/>
        <n v="61812"/>
        <n v="2416"/>
        <n v="186588"/>
        <n v="12932"/>
        <n v="5128"/>
        <n v="280"/>
        <n v="104656"/>
        <n v="64664"/>
        <n v="142772"/>
        <n v="57564"/>
        <n v="31784"/>
        <n v="7060"/>
        <n v="56248"/>
        <n v="62584"/>
        <n v="444"/>
        <n v="38780"/>
        <n v="7088"/>
        <n v="45996"/>
        <n v="8648"/>
        <n v="78484"/>
        <n v="79992"/>
        <n v="4204"/>
        <n v="6864"/>
        <n v="131724"/>
        <n v="69696"/>
        <n v="7556"/>
        <n v="41296"/>
        <n v="21420"/>
        <n v="13464"/>
        <n v="4068"/>
        <n v="3148"/>
        <n v="73848"/>
        <n v="2516"/>
        <n v="61104"/>
        <n v="11924"/>
        <n v="9864"/>
        <n v="31796"/>
        <n v="380"/>
        <n v="6232"/>
        <n v="106172"/>
        <n v="14752"/>
        <n v="17532"/>
        <n v="1912"/>
        <n v="948"/>
        <n v="496"/>
        <n v="58668"/>
        <n v="24"/>
        <n v="16976"/>
        <n v="50696.1"/>
        <n v="1212.8999999999999"/>
        <n v="16528.2"/>
        <n v="10845.9"/>
        <n v="42537.299999999996"/>
        <n v="51675"/>
        <n v="167973"/>
        <n v="46129.2"/>
        <n v="4836"/>
        <n v="81389.099999999991"/>
        <n v="1719.8999999999999"/>
        <n v="4032.6"/>
        <n v="144791.4"/>
        <n v="24784.5"/>
        <n v="46.8"/>
        <n v="51343.5"/>
        <n v="6419.4"/>
        <n v="70176.599999999991"/>
        <n v="2379"/>
        <n v="34577.4"/>
        <n v="52283.4"/>
        <n v="209831.69999999998"/>
        <n v="2129.4"/>
        <n v="20638.8"/>
        <n v="1731.6"/>
        <n v="17877.599999999999"/>
        <n v="58293.299999999996"/>
        <n v="6080.0999999999995"/>
        <n v="6474"/>
        <n v="514.79999999999995"/>
        <n v="111653.09999999999"/>
        <n v="32939.4"/>
        <n v="43676.1"/>
        <n v="4360.2"/>
        <n v="42.9"/>
        <n v="16976.7"/>
        <n v="721.5"/>
        <n v="55731"/>
        <n v="11840.4"/>
        <n v="5054.3999999999996"/>
        <n v="74.099999999999994"/>
        <n v="378.3"/>
        <n v="6906.9"/>
        <n v="58632.6"/>
        <n v="12643.8"/>
        <n v="11044.8"/>
        <n v="5842.2"/>
        <n v="1189.5"/>
        <n v="4644.8999999999996"/>
        <n v="15791.1"/>
        <n v="12324"/>
        <n v="37635"/>
        <n v="14999.4"/>
        <n v="1131"/>
        <n v="8603.4"/>
        <n v="36461.1"/>
        <n v="2254.1999999999998"/>
        <n v="36390.9"/>
        <n v="14964.3"/>
        <n v="44678.400000000001"/>
        <n v="191.1"/>
        <n v="19414.2"/>
        <n v="7784.4"/>
        <n v="7062.9"/>
        <n v="8572.1999999999989"/>
        <n v="51195.299999999996"/>
        <n v="22873.5"/>
        <n v="4161.3"/>
        <n v="19035.899999999998"/>
        <n v="43746.299999999996"/>
        <n v="167.7"/>
        <n v="18189.599999999999"/>
        <n v="8236.7999999999993"/>
        <n v="10674.3"/>
        <n v="35174.1"/>
        <n v="39912.6"/>
        <n v="2145"/>
        <n v="109.2"/>
        <n v="5276.7"/>
        <n v="8338.1999999999989"/>
        <n v="6548.0999999999995"/>
        <n v="50064.299999999996"/>
        <n v="34604.699999999997"/>
        <n v="29955.899999999998"/>
        <n v="1255.8"/>
        <n v="38110.799999999996"/>
        <n v="72138.3"/>
        <n v="206.7"/>
        <n v="6739.2"/>
        <n v="11220.3"/>
        <n v="975"/>
        <n v="20194.2"/>
        <n v="308.09999999999997"/>
        <n v="16212.3"/>
        <n v="113.1"/>
        <n v="17862"/>
        <n v="5475.5999999999995"/>
        <n v="10959"/>
        <n v="27.3"/>
        <n v="6743.0999999999995"/>
        <n v="8252.4"/>
        <n v="1805.7"/>
        <n v="210.6"/>
        <n v="28193.1"/>
        <n v="14983.8"/>
        <n v="2519.4"/>
        <n v="7027.8"/>
        <n v="982.8"/>
        <n v="3042"/>
        <n v="288.59999999999997"/>
        <n v="7901.4"/>
        <n v="23052.899999999998"/>
        <n v="7659.5999999999995"/>
        <n v="97.5"/>
        <n v="12008"/>
        <n v="5920.4"/>
        <n v="34040.400000000001"/>
        <n v="50353.799999999996"/>
        <n v="5293.4"/>
        <n v="49.4"/>
        <n v="27515.8"/>
        <n v="60876"/>
        <n v="5586"/>
        <n v="13919.4"/>
        <n v="2424.4"/>
        <n v="13497.599999999999"/>
        <n v="42362.400000000001"/>
        <n v="9306.1999999999989"/>
        <n v="8736.1999999999989"/>
        <n v="22902.6"/>
        <n v="1751.8"/>
        <n v="1071.5999999999999"/>
        <n v="35245"/>
        <n v="2823.4"/>
        <n v="1246.3999999999999"/>
        <n v="3579.6"/>
        <n v="14497"/>
        <n v="30354.399999999998"/>
        <n v="3515"/>
        <n v="16606"/>
        <n v="28952.199999999997"/>
        <n v="9853.4"/>
        <n v="1352.8"/>
        <n v="239.39999999999998"/>
        <n v="18012"/>
        <n v="1124.8"/>
        <n v="703"/>
        <n v="7425.2"/>
        <n v="3644.2"/>
        <n v="3857"/>
        <n v="15097.4"/>
        <n v="8740"/>
        <n v="771.4"/>
        <n v="1675.8"/>
        <n v="39170.400000000001"/>
        <n v="3769.6"/>
        <n v="17920.8"/>
        <n v="1189.3999999999999"/>
        <n v="630.79999999999995"/>
        <n v="1151.3999999999999"/>
        <n v="2135.6"/>
        <n v="30761"/>
        <n v="414.2"/>
        <n v="58451.6"/>
        <n v="19520.599999999999"/>
        <n v="471.2"/>
        <n v="2348.4"/>
        <n v="57"/>
        <n v="34.199999999999996"/>
        <n v="27641.199999999997"/>
        <n v="22461.8"/>
        <n v="646"/>
        <n v="11647"/>
        <n v="3879.7999999999997"/>
        <n v="15063.199999999999"/>
        <n v="34002.400000000001"/>
        <n v="368.59999999999997"/>
        <n v="27447.399999999998"/>
        <n v="17366"/>
        <n v="18494.599999999999"/>
        <n v="20132.399999999998"/>
        <n v="29586.799999999999"/>
        <n v="140.6"/>
        <n v="7.6"/>
        <n v="19782.8"/>
        <n v="1508.6"/>
        <n v="1238.8"/>
        <n v="13402.599999999999"/>
        <n v="2344.6"/>
        <n v="1193.2"/>
        <n v="2033"/>
        <n v="65835"/>
        <n v="345.8"/>
        <n v="862.59999999999991"/>
        <n v="45436.6"/>
        <n v="26418"/>
        <n v="2541.9"/>
        <n v="3866.5"/>
        <n v="41462.200000000004"/>
        <n v="2075.7000000000003"/>
        <n v="7355.6"/>
        <n v="13838"/>
        <n v="16283.7"/>
        <n v="2260.7000000000003"/>
        <n v="7999.4000000000005"/>
        <n v="358.90000000000003"/>
        <n v="22403.5"/>
        <n v="1428.2"/>
        <n v="2060.9"/>
        <n v="8465.6"/>
        <n v="4092.2000000000003"/>
        <n v="44159.5"/>
        <n v="18718.3"/>
        <n v="580.9"/>
        <n v="13260.800000000001"/>
        <n v="7026.3"/>
        <n v="56432.4"/>
        <n v="14.8"/>
        <n v="6149.4000000000005"/>
        <n v="1561.4"/>
        <n v="292.3"/>
        <n v="19092"/>
        <n v="8550.7000000000007"/>
        <n v="2175.6"/>
        <n v="12102.7"/>
        <n v="40714.800000000003"/>
        <n v="11821.5"/>
        <n v="11954.7"/>
        <n v="12010.2"/>
        <n v="88.800000000000011"/>
        <n v="532.80000000000007"/>
        <n v="8436"/>
        <n v="1258"/>
        <n v="2689.9"/>
        <n v="3078.4"/>
        <n v="205.20000000000002"/>
        <n v="5918.4000000000005"/>
        <n v="3837.6"/>
        <n v="28684.799999999999"/>
        <n v="11502"/>
        <n v="5241.6000000000004"/>
        <n v="2124"/>
        <n v="5169.6000000000004"/>
        <n v="15062.4"/>
        <n v="2494.8000000000002"/>
        <n v="4701.6000000000004"/>
        <n v="28.8"/>
        <n v="8373.6"/>
        <n v="3614.4"/>
        <n v="23040"/>
        <n v="226.8"/>
        <n v="4251.6000000000004"/>
        <n v="6796.8"/>
        <n v="23580"/>
        <n v="6645.6"/>
        <n v="3906"/>
        <n v="1044"/>
        <n v="14.4"/>
        <n v="35042.400000000001"/>
        <n v="14479.2"/>
        <n v="9327.6"/>
        <n v="1915.2"/>
        <n v="936"/>
        <n v="6019.2"/>
        <n v="28602"/>
        <n v="4921.2"/>
        <n v="4726.8"/>
        <n v="763.2"/>
        <n v="234"/>
        <n v="9579.5"/>
        <n v="192.5"/>
        <n v="3727.5"/>
        <n v="8319.5"/>
        <n v="8991.5"/>
        <n v="20884.5"/>
        <n v="6216"/>
        <n v="14700"/>
        <n v="1039.5"/>
        <n v="13503"/>
        <n v="588"/>
        <n v="353.5"/>
        <n v="14259"/>
        <n v="4928"/>
        <n v="13086.5"/>
        <n v="20618.5"/>
        <n v="2719.5"/>
        <n v="49560"/>
        <n v="24216.5"/>
        <n v="1004.5"/>
        <n v="1358"/>
        <n v="2894.5"/>
        <n v="17398.5"/>
        <n v="801.5"/>
        <n v="12334"/>
        <n v="530.4"/>
        <n v="1666"/>
        <n v="278.8"/>
        <n v="2414"/>
        <n v="452.2"/>
        <n v="9353.4"/>
        <n v="2621.4"/>
        <n v="8622.4"/>
        <n v="26523.399999999998"/>
        <n v="1815.6"/>
        <n v="2963.3999999999996"/>
        <n v="3966.6"/>
        <n v="3656.3999999999996"/>
        <n v="56.099999999999994"/>
        <n v="34415.699999999997"/>
        <n v="10533.599999999999"/>
        <n v="19380.899999999998"/>
        <n v="4550.7"/>
        <n v="5039.0999999999995"/>
        <n v="8863.7999999999993"/>
        <n v="587.4"/>
        <n v="8791.1999999999989"/>
        <n v="699.59999999999991"/>
        <n v="79.199999999999989"/>
        <n v="6164.4"/>
        <n v="1443.2"/>
        <n v="508.8"/>
        <n v="120.9"/>
        <n v="20246.100000000002"/>
        <n v="688.2"/>
        <n v="604.5"/>
        <n v="6849"/>
        <n v="3381"/>
        <n v="339"/>
        <n v="7554"/>
        <n v="1595"/>
        <n v="5.6"/>
        <n v="3052"/>
        <n v="10706.800000000001"/>
        <n v="1076.3999999999999"/>
        <n v="16062"/>
      </sharedItems>
    </cacheField>
    <cacheField name="Potential Revenue" numFmtId="0">
      <sharedItems containsSemiMixedTypes="0" containsString="0" containsNumber="1" minValue="0" maxValue="3451882164" count="127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Discounted price" numFmtId="0">
      <sharedItems containsSemiMixedTypes="0" containsString="0" containsNumber="1" minValue="39" maxValue="77990"/>
    </cacheField>
    <cacheField name="Distribution of product ratings" numFmtId="0">
      <sharedItems containsSemiMixedTypes="0" containsString="0" containsNumber="1" containsInteger="1" minValue="0" maxValue="5" count="5">
        <n v="5"/>
        <n v="4"/>
        <n v="3"/>
        <n v="2"/>
        <n v="0"/>
      </sharedItems>
    </cacheField>
    <cacheField name="Products &lt; 1000 reviews" numFmtId="0">
      <sharedItems containsSemiMixedTypes="0" containsString="0" containsNumber="1" containsInteger="1" minValue="0" maxValue="1" count="2">
        <n v="0"/>
        <n v="1"/>
      </sharedItems>
    </cacheField>
    <cacheField name="Top 5 products" numFmtId="0">
      <sharedItems containsSemiMixedTypes="0" containsString="0" containsNumber="1" minValue="0" maxValue="1964075.7999999998" count="1254">
        <n v="121345"/>
        <n v="219970"/>
        <n v="39640"/>
        <n v="452942.39999999997"/>
        <n v="81144"/>
        <n v="119380.79999999999"/>
        <n v="71383.600000000006"/>
        <n v="142931.70000000001"/>
        <n v="844547.70000000007"/>
        <n v="206771.80000000002"/>
        <n v="62937.700000000004"/>
        <n v="443506.10000000003"/>
        <n v="1964075.7999999998"/>
        <n v="10405.199999999999"/>
        <n v="21932.799999999999"/>
        <n v="86282.2"/>
        <n v="151064"/>
        <n v="202372.4"/>
        <n v="60006.999999999993"/>
        <n v="55089.599999999999"/>
        <n v="3748.9999999999995"/>
        <n v="50425.2"/>
        <n v="74975.399999999994"/>
        <n v="43138.799999999996"/>
        <n v="21633.8"/>
        <n v="55903.799999999996"/>
        <n v="160535.4"/>
        <n v="12723.599999999999"/>
        <n v="828"/>
        <n v="93825"/>
        <n v="337392"/>
        <n v="8703"/>
        <n v="4383"/>
        <n v="1597.5"/>
        <n v="4837.5"/>
        <n v="111919.5"/>
        <n v="60984"/>
        <n v="2592"/>
        <n v="32841"/>
        <n v="2079"/>
        <n v="484591.5"/>
        <n v="122179.5"/>
        <n v="109210.5"/>
        <n v="54418.5"/>
        <n v="42201"/>
        <n v="44064"/>
        <n v="36589.5"/>
        <n v="1921378.5"/>
        <n v="2218.5"/>
        <n v="416677.5"/>
        <n v="111510"/>
        <n v="36846"/>
        <n v="18013.5"/>
        <n v="1413"/>
        <n v="13320"/>
        <n v="808609.5"/>
        <n v="157045.5"/>
        <n v="2952"/>
        <n v="31788"/>
        <n v="9904.5"/>
        <n v="31990.5"/>
        <n v="5908.5"/>
        <n v="133857"/>
        <n v="203571"/>
        <n v="2025"/>
        <n v="2056.5"/>
        <n v="12271.5"/>
        <n v="90238.5"/>
        <n v="670.5"/>
        <n v="945"/>
        <n v="34794"/>
        <n v="8010"/>
        <n v="2709"/>
        <n v="6403.5"/>
        <n v="1791"/>
        <n v="2412"/>
        <n v="144"/>
        <n v="4059"/>
        <n v="129559.5"/>
        <n v="47592"/>
        <n v="21163.5"/>
        <n v="571.5"/>
        <n v="45603"/>
        <n v="424633.5"/>
        <n v="1912.5"/>
        <n v="29965.5"/>
        <n v="8896.5"/>
        <n v="4747.6000000000004"/>
        <n v="4826.8"/>
        <n v="98648.000000000015"/>
        <n v="4598"/>
        <n v="18238"/>
        <n v="28806.800000000003"/>
        <n v="6987.2000000000007"/>
        <n v="144496"/>
        <n v="57728.000000000007"/>
        <n v="12346.400000000001"/>
        <n v="106783.6"/>
        <n v="3370.4"/>
        <n v="15782.800000000001"/>
        <n v="109432.40000000001"/>
        <n v="11356.400000000001"/>
        <n v="91740.000000000015"/>
        <n v="4554"/>
        <n v="7832.0000000000009"/>
        <n v="2222"/>
        <n v="7554.8"/>
        <n v="2596"/>
        <n v="4932.4000000000005"/>
        <n v="5777.2000000000007"/>
        <n v="580.80000000000007"/>
        <n v="8584.4000000000015"/>
        <n v="162.80000000000001"/>
        <n v="2604.8000000000002"/>
        <n v="5539.6"/>
        <n v="199047.2"/>
        <n v="126007.20000000001"/>
        <n v="56474.000000000007"/>
        <n v="5583.6"/>
        <n v="1249.6000000000001"/>
        <n v="305967.2"/>
        <n v="20693.2"/>
        <n v="14498.000000000002"/>
        <n v="356.40000000000003"/>
        <n v="186124.40000000002"/>
        <n v="6054.4000000000005"/>
        <n v="4730"/>
        <n v="16121.600000000002"/>
        <n v="11814.000000000002"/>
        <n v="109032.00000000001"/>
        <n v="1254"/>
        <n v="790644.8"/>
        <n v="26787.200000000001"/>
        <n v="6085.2000000000007"/>
        <n v="24164.800000000003"/>
        <n v="4043.6000000000004"/>
        <n v="132101.20000000001"/>
        <n v="1702.8000000000002"/>
        <n v="928.40000000000009"/>
        <n v="4285.6000000000004"/>
        <n v="71715.600000000006"/>
        <n v="133808.40000000002"/>
        <n v="20424.800000000003"/>
        <n v="52.800000000000004"/>
        <n v="46112.000000000007"/>
        <n v="105.60000000000001"/>
        <n v="1117.6000000000001"/>
        <n v="15686.000000000002"/>
        <n v="27522.000000000004"/>
        <n v="34020.800000000003"/>
        <n v="250.8"/>
        <n v="2538.8000000000002"/>
        <n v="5249.2000000000007"/>
        <n v="1509.2"/>
        <n v="7088.4000000000005"/>
        <n v="28855.200000000001"/>
        <n v="101943.6"/>
        <n v="6261.2000000000007"/>
        <n v="11664.400000000001"/>
        <n v="22"/>
        <n v="2692.8"/>
        <n v="41263.200000000004"/>
        <n v="2534.4"/>
        <n v="1377.2"/>
        <n v="13010.800000000001"/>
        <n v="29638.400000000001"/>
        <n v="59628.800000000003"/>
        <n v="23984.400000000001"/>
        <n v="48008.4"/>
        <n v="1540.0000000000002"/>
        <n v="17613.2"/>
        <n v="786794.8"/>
        <n v="31279.600000000002"/>
        <n v="2156"/>
        <n v="2160.4"/>
        <n v="268.40000000000003"/>
        <n v="32199.200000000004"/>
        <n v="3471.6000000000004"/>
        <n v="1790.8000000000002"/>
        <n v="10555.6"/>
        <n v="11616.000000000002"/>
        <n v="3691.6000000000004"/>
        <n v="193837.6"/>
        <n v="14216.400000000001"/>
        <n v="281.60000000000002"/>
        <n v="36581.600000000006"/>
        <n v="9895.6"/>
        <n v="1491.6000000000001"/>
        <n v="116.1"/>
        <n v="847.09999999999991"/>
        <n v="322401.09999999998"/>
        <n v="36906.9"/>
        <n v="3990.3999999999996"/>
        <n v="473"/>
        <n v="29037.899999999998"/>
        <n v="5319.0999999999995"/>
        <n v="81149.599999999991"/>
        <n v="1530.8"/>
        <n v="104356.7"/>
        <n v="1827.5"/>
        <n v="4992.3"/>
        <n v="6484.4"/>
        <n v="32834.799999999996"/>
        <n v="1057.8"/>
        <n v="2059.6999999999998"/>
        <n v="3913"/>
        <n v="24191.8"/>
        <n v="60991.199999999997"/>
        <n v="108261.09999999999"/>
        <n v="91383.599999999991"/>
        <n v="2438.1"/>
        <n v="2003.8"/>
        <n v="262.3"/>
        <n v="2038.1999999999998"/>
        <n v="1853.3"/>
        <n v="1040.5999999999999"/>
        <n v="12491.5"/>
        <n v="51991.299999999996"/>
        <n v="6118.9"/>
        <n v="26896.5"/>
        <n v="5314.8"/>
        <n v="5740.5"/>
        <n v="123801.29999999999"/>
        <n v="4622.5"/>
        <n v="127907.79999999999"/>
        <n v="1268.5"/>
        <n v="25520.5"/>
        <n v="1388.8999999999999"/>
        <n v="795.5"/>
        <n v="9103.1"/>
        <n v="40325.4"/>
        <n v="7722.7999999999993"/>
        <n v="15424.099999999999"/>
        <n v="18472.8"/>
        <n v="11399.3"/>
        <n v="405760.89999999997"/>
        <n v="148522"/>
        <n v="37470.199999999997"/>
        <n v="45476.799999999996"/>
        <n v="31467.399999999998"/>
        <n v="442.9"/>
        <n v="963.19999999999993"/>
        <n v="20218.599999999999"/>
        <n v="365.5"/>
        <n v="154271.1"/>
        <n v="3857.1"/>
        <n v="1212.5999999999999"/>
        <n v="6927.2999999999993"/>
        <n v="2205.9"/>
        <n v="4493.5"/>
        <n v="27292.1"/>
        <n v="14190"/>
        <n v="98.899999999999991"/>
        <n v="30568.699999999997"/>
        <n v="219.29999999999998"/>
        <n v="141212"/>
        <n v="3044.4"/>
        <n v="7125.0999999999995"/>
        <n v="2248.9"/>
        <n v="0"/>
        <n v="5916.8"/>
        <n v="520.29999999999995"/>
        <n v="4304.3"/>
        <n v="481.59999999999997"/>
        <n v="12994.6"/>
        <n v="23439.3"/>
        <n v="313.89999999999998"/>
        <n v="4424.7"/>
        <n v="6686.5"/>
        <n v="202.1"/>
        <n v="64052.799999999996"/>
        <n v="7361.5999999999995"/>
        <n v="920.19999999999993"/>
        <n v="791.19999999999993"/>
        <n v="30.099999999999998"/>
        <n v="176.29999999999998"/>
        <n v="52257.9"/>
        <n v="107.5"/>
        <n v="700.9"/>
        <n v="374.09999999999997"/>
        <n v="9309.5"/>
        <n v="6493"/>
        <n v="455.79999999999995"/>
        <n v="554.69999999999993"/>
        <n v="13110.699999999999"/>
        <n v="1677"/>
        <n v="2670.2999999999997"/>
        <n v="1139.5"/>
        <n v="3603.3999999999996"/>
        <n v="614.9"/>
        <n v="649.29999999999995"/>
        <n v="860"/>
        <n v="976.09999999999991"/>
        <n v="2313.4"/>
        <n v="735.3"/>
        <n v="118284.4"/>
        <n v="6252.2"/>
        <n v="12689.3"/>
        <n v="15127.4"/>
        <n v="584.79999999999995"/>
        <n v="1294.3"/>
        <n v="84980.9"/>
        <n v="8178.5999999999995"/>
        <n v="59929.1"/>
        <n v="119092.79999999999"/>
        <n v="76673.3"/>
        <n v="769321.6"/>
        <n v="33570.1"/>
        <n v="74884.5"/>
        <n v="289213.7"/>
        <n v="45962.7"/>
        <n v="551737.29999999993"/>
        <n v="93722.8"/>
        <n v="828137"/>
        <n v="1221.2"/>
        <n v="250096.59999999998"/>
        <n v="55022.799999999996"/>
        <n v="61412.6"/>
        <n v="1563965.9"/>
        <n v="68671"/>
        <n v="199515.69999999998"/>
        <n v="38231.299999999996"/>
        <n v="130092.2"/>
        <n v="97334.8"/>
        <n v="95967.4"/>
        <n v="81691.399999999994"/>
        <n v="126725.29999999999"/>
        <n v="91805"/>
        <n v="1349494.8"/>
        <n v="60995.5"/>
        <n v="73783.7"/>
        <n v="22269.7"/>
        <n v="82783.599999999991"/>
        <n v="7224"/>
        <n v="56957.799999999996"/>
        <n v="62986.399999999994"/>
        <n v="141538.79999999999"/>
        <n v="111043.2"/>
        <n v="32086.6"/>
        <n v="162613.1"/>
        <n v="87337.3"/>
        <n v="299374.59999999998"/>
        <n v="14542.599999999999"/>
        <n v="602154.79999999993"/>
        <n v="36975.699999999997"/>
        <n v="183356.3"/>
        <n v="18877"/>
        <n v="6002.8"/>
        <n v="78268.599999999991"/>
        <n v="47424.7"/>
        <n v="7679.7999999999993"/>
        <n v="31054.6"/>
        <n v="361182.8"/>
        <n v="80315.399999999994"/>
        <n v="208330.69999999998"/>
        <n v="5654.5"/>
        <n v="25795.7"/>
        <n v="218319.59999999998"/>
        <n v="108460.8"/>
        <n v="60496.800000000003"/>
        <n v="47623.8"/>
        <n v="15229.2"/>
        <n v="137025"/>
        <n v="80858.400000000009"/>
        <n v="679051.8"/>
        <n v="70077"/>
        <n v="129809.40000000001"/>
        <n v="751430.4"/>
        <n v="538906.20000000007"/>
        <n v="30332.400000000001"/>
        <n v="79791.600000000006"/>
        <n v="138247.20000000001"/>
        <n v="111732.6"/>
        <n v="285390"/>
        <n v="39895.800000000003"/>
        <n v="7463.4000000000005"/>
        <n v="245725.2"/>
        <n v="89670"/>
        <n v="39387.599999999999"/>
        <n v="91543.2"/>
        <n v="74898.600000000006"/>
        <n v="32671.800000000003"/>
        <n v="71941.8"/>
        <n v="20869.8"/>
        <n v="646.80000000000007"/>
        <n v="18543"/>
        <n v="132463.80000000002"/>
        <n v="25741.8"/>
        <n v="1192.8"/>
        <n v="13582.800000000001"/>
        <n v="1318094.4000000001"/>
        <n v="87691.8"/>
        <n v="11113.2"/>
        <n v="121707.6"/>
        <n v="13209"/>
        <n v="808873.8"/>
        <n v="69539.400000000009"/>
        <n v="92047.2"/>
        <n v="123782.40000000001"/>
        <n v="8185.8"/>
        <n v="39383.4"/>
        <n v="155.4"/>
        <n v="9874.2000000000007"/>
        <n v="80862.600000000006"/>
        <n v="9156"/>
        <n v="31798.2"/>
        <n v="78346.8"/>
        <n v="13427.400000000001"/>
        <n v="112896"/>
        <n v="235611.6"/>
        <n v="133652.4"/>
        <n v="213242.40000000002"/>
        <n v="30021.600000000002"/>
        <n v="14666.400000000001"/>
        <n v="282492"/>
        <n v="116356.8"/>
        <n v="388869.60000000003"/>
        <n v="1008"/>
        <n v="3183.6"/>
        <n v="3477.6000000000004"/>
        <n v="95079.6"/>
        <n v="9017.4"/>
        <n v="2503.2000000000003"/>
        <n v="10294.200000000001"/>
        <n v="5010.6000000000004"/>
        <n v="6195"/>
        <n v="37342.200000000004"/>
        <n v="436.8"/>
        <n v="27980.400000000001"/>
        <n v="35196"/>
        <n v="12915"/>
        <n v="59917.200000000004"/>
        <n v="163291.80000000002"/>
        <n v="408135"/>
        <n v="499.8"/>
        <n v="45498.6"/>
        <n v="6892.2000000000007"/>
        <n v="19908"/>
        <n v="37237.200000000004"/>
        <n v="35275.800000000003"/>
        <n v="365.40000000000003"/>
        <n v="525"/>
        <n v="159.6"/>
        <n v="19630.8"/>
        <n v="1730.4"/>
        <n v="2860.2000000000003"/>
        <n v="152812.80000000002"/>
        <n v="27262.2"/>
        <n v="42961.8"/>
        <n v="7564.2000000000007"/>
        <n v="1281"/>
        <n v="5779.2"/>
        <n v="9878.4"/>
        <n v="2998.8"/>
        <n v="6106.8"/>
        <n v="1953"/>
        <n v="116718"/>
        <n v="1029"/>
        <n v="1159.2"/>
        <n v="127066.8"/>
        <n v="72076.2"/>
        <n v="58.800000000000004"/>
        <n v="61152"/>
        <n v="13255.2"/>
        <n v="39228"/>
        <n v="3225.6000000000004"/>
        <n v="20878.2"/>
        <n v="6409.2"/>
        <n v="1527586.2"/>
        <n v="575206.80000000005"/>
        <n v="1063041"/>
        <n v="257518.80000000002"/>
        <n v="30886.800000000003"/>
        <n v="760191.6"/>
        <n v="2898"/>
        <n v="595732.20000000007"/>
        <n v="104122.20000000001"/>
        <n v="91408.8"/>
        <n v="450034.2"/>
        <n v="390579"/>
        <n v="36754.200000000004"/>
        <n v="269946.60000000003"/>
        <n v="228123"/>
        <n v="6707.4000000000005"/>
        <n v="323513.40000000002"/>
        <n v="121081.8"/>
        <n v="139339.20000000001"/>
        <n v="288388.8"/>
        <n v="117726"/>
        <n v="24326.400000000001"/>
        <n v="62067.600000000006"/>
        <n v="385434"/>
        <n v="865.2"/>
        <n v="141611.4"/>
        <n v="213402"/>
        <n v="14149.800000000001"/>
        <n v="49673.4"/>
        <n v="64239"/>
        <n v="113983.8"/>
        <n v="39916.800000000003"/>
        <n v="126243.6"/>
        <n v="461428.80000000005"/>
        <n v="24192"/>
        <n v="208114.2"/>
        <n v="679043.4"/>
        <n v="89762.400000000009"/>
        <n v="30235.800000000003"/>
        <n v="63978.600000000006"/>
        <n v="234137.40000000002"/>
        <n v="62836.200000000004"/>
        <n v="38955"/>
        <n v="118960.8"/>
        <n v="2704.8"/>
        <n v="76183.8"/>
        <n v="30252.600000000002"/>
        <n v="2062.2000000000003"/>
        <n v="56985.600000000006"/>
        <n v="14238"/>
        <n v="432818.4"/>
        <n v="51151.8"/>
        <n v="54423.600000000006"/>
        <n v="34683.599999999999"/>
        <n v="49207.200000000004"/>
        <n v="147100.80000000002"/>
        <n v="231806.40000000002"/>
        <n v="501757.2"/>
        <n v="40479.599999999999"/>
        <n v="141687"/>
        <n v="12784.800000000001"/>
        <n v="141052.80000000002"/>
        <n v="7471.8"/>
        <n v="111535.20000000001"/>
        <n v="108792.6"/>
        <n v="224548.80000000002"/>
        <n v="21739.200000000001"/>
        <n v="36178.800000000003"/>
        <n v="252109.2"/>
        <n v="12570.599999999999"/>
        <n v="8618.1999999999989"/>
        <n v="142893.19999999998"/>
        <n v="35333.799999999996"/>
        <n v="16473.8"/>
        <n v="47916.7"/>
        <n v="45161.499999999993"/>
        <n v="389975.6"/>
        <n v="94390.2"/>
        <n v="18146.599999999999"/>
        <n v="18724.699999999997"/>
        <n v="56567.7"/>
        <n v="62061.7"/>
        <n v="642215.79999999993"/>
        <n v="38310.399999999994"/>
        <n v="19987.5"/>
        <n v="19450.399999999998"/>
        <n v="51053.2"/>
        <n v="73021"/>
        <n v="219956.8"/>
        <n v="8257.4"/>
        <n v="24427.8"/>
        <n v="156706.09999999998"/>
        <n v="265290.5"/>
        <n v="71126.799999999988"/>
        <n v="359971.8"/>
        <n v="100171.2"/>
        <n v="775326.39999999991"/>
        <n v="381759.19999999995"/>
        <n v="194836.09999999998"/>
        <n v="111524.09999999999"/>
        <n v="129289.4"/>
        <n v="31041.1"/>
        <n v="26801.699999999997"/>
        <n v="86140.999999999985"/>
        <n v="14419.699999999999"/>
        <n v="261985.89999999997"/>
        <n v="23492.999999999996"/>
        <n v="104500.79999999999"/>
        <n v="223060.49999999997"/>
        <n v="502159.79999999993"/>
        <n v="29688.1"/>
        <n v="83873.7"/>
        <n v="35301"/>
        <n v="4456.7"/>
        <n v="6313.9999999999991"/>
        <n v="1644.1"/>
        <n v="38478.5"/>
        <n v="379610.8"/>
        <n v="14161.4"/>
        <n v="64738.999999999993"/>
        <n v="61372.899999999994"/>
        <n v="172769.9"/>
        <n v="4054.8999999999996"/>
        <n v="80458.399999999994"/>
        <n v="13124.099999999999"/>
        <n v="124922.9"/>
        <n v="40754"/>
        <n v="31807.799999999996"/>
        <n v="280476.89999999997"/>
        <n v="12689.499999999998"/>
        <n v="3702.2999999999997"/>
        <n v="105661.09999999999"/>
        <n v="1120074.8999999999"/>
        <n v="15518.499999999998"/>
        <n v="11750.599999999999"/>
        <n v="111614.29999999999"/>
        <n v="337659.6"/>
        <n v="23447.899999999998"/>
        <n v="6928.9999999999991"/>
        <n v="34325.199999999997"/>
        <n v="29163.3"/>
        <n v="11496.4"/>
        <n v="8142.5999999999995"/>
        <n v="10049.099999999999"/>
        <n v="94.3"/>
        <n v="107395.4"/>
        <n v="64710.299999999996"/>
        <n v="33017.299999999996"/>
        <n v="11516.9"/>
        <n v="106230.99999999999"/>
        <n v="4809.2999999999993"/>
        <n v="26330.199999999997"/>
        <n v="988.09999999999991"/>
        <n v="59978.899999999994"/>
        <n v="6264.7999999999993"/>
        <n v="61631.199999999997"/>
        <n v="285298.5"/>
        <n v="58921.099999999991"/>
        <n v="13046.199999999999"/>
        <n v="106132.59999999999"/>
        <n v="19417.599999999999"/>
        <n v="299320.5"/>
        <n v="83631.799999999988"/>
        <n v="8712.5"/>
        <n v="46452.999999999993"/>
        <n v="112508.09999999999"/>
        <n v="1045.5"/>
        <n v="95013.4"/>
        <n v="82893.799999999988"/>
        <n v="45403.399999999994"/>
        <n v="104988.7"/>
        <n v="169026.59999999998"/>
        <n v="10582.099999999999"/>
        <n v="75157.099999999991"/>
        <n v="7293.9"/>
        <n v="1590.8"/>
        <n v="35489.599999999999"/>
        <n v="380992.49999999994"/>
        <n v="5202.8999999999996"/>
        <n v="71315.399999999994"/>
        <n v="37592.899999999994"/>
        <n v="4223"/>
        <n v="206119.3"/>
        <n v="27642.199999999997"/>
        <n v="4952.7999999999993"/>
        <n v="102524.59999999999"/>
        <n v="137079.4"/>
        <n v="25834.1"/>
        <n v="92733.799999999988"/>
        <n v="83402.2"/>
        <n v="30458.899999999998"/>
        <n v="108334.29999999999"/>
        <n v="128350.49999999999"/>
        <n v="45973.299999999996"/>
        <n v="41713.399999999994"/>
        <n v="71393.299999999988"/>
        <n v="27371.599999999999"/>
        <n v="33111.599999999999"/>
        <n v="76489.599999999991"/>
        <n v="129555.9"/>
        <n v="57281.1"/>
        <n v="10217.199999999999"/>
        <n v="10344.299999999999"/>
        <n v="1443.1999999999998"/>
        <n v="6814.2"/>
        <n v="30143.199999999997"/>
        <n v="14108.099999999999"/>
        <n v="381.29999999999995"/>
        <n v="167669.5"/>
        <n v="45124.6"/>
        <n v="36645.799999999996"/>
        <n v="17662.8"/>
        <n v="43673.2"/>
        <n v="20647.599999999999"/>
        <n v="20733.699999999997"/>
        <n v="35001.699999999997"/>
        <n v="10045"/>
        <n v="2771.6"/>
        <n v="40991.799999999996"/>
        <n v="23993.199999999997"/>
        <n v="1484.1999999999998"/>
        <n v="840713.2"/>
        <n v="37269"/>
        <n v="16805.899999999998"/>
        <n v="53160.6"/>
        <n v="18154.8"/>
        <n v="23337.199999999997"/>
        <n v="86.1"/>
        <n v="7707.9999999999991"/>
        <n v="89224.2"/>
        <n v="91737.499999999985"/>
        <n v="10057.299999999999"/>
        <n v="55530.399999999994"/>
        <n v="45001.599999999999"/>
        <n v="12550.099999999999"/>
        <n v="9315.1999999999989"/>
        <n v="31164.1"/>
        <n v="17297.899999999998"/>
        <n v="175377.49999999997"/>
        <n v="22779.599999999999"/>
        <n v="50737.499999999993"/>
        <n v="24116.199999999997"/>
        <n v="42816.299999999996"/>
        <n v="1779.3999999999999"/>
        <n v="7843.2999999999993"/>
        <n v="12418.9"/>
        <n v="10774.8"/>
        <n v="43943.799999999996"/>
        <n v="25555.3"/>
        <n v="43218.1"/>
        <n v="44079.1"/>
        <n v="3349.7"/>
        <n v="149174.39999999999"/>
        <n v="14784.599999999999"/>
        <n v="1463.6999999999998"/>
        <n v="41697"/>
        <n v="18851.8"/>
        <n v="29610.199999999997"/>
        <n v="5211.0999999999995"/>
        <n v="13197.9"/>
        <n v="159403.9"/>
        <n v="18618.099999999999"/>
        <n v="311772.19999999995"/>
        <n v="1988.4999999999998"/>
        <n v="183253.59999999998"/>
        <n v="35120.6"/>
        <n v="53500.899999999994"/>
        <n v="68388"/>
        <n v="15112.599999999999"/>
        <n v="2435.3999999999996"/>
        <n v="49958.499999999993"/>
        <n v="10754.3"/>
        <n v="39774.1"/>
        <n v="65054.7"/>
        <n v="43972.499999999993"/>
        <n v="12402.499999999998"/>
        <n v="23517.599999999999"/>
        <n v="297508.3"/>
        <n v="4206.5999999999995"/>
        <n v="8376.2999999999993"/>
        <n v="17010.899999999998"/>
        <n v="303.39999999999998"/>
        <n v="169731.8"/>
        <n v="21299.499999999996"/>
        <n v="91921.999999999985"/>
        <n v="9364.4"/>
        <n v="1750.6999999999998"/>
        <n v="5604.7"/>
        <n v="54115.899999999994"/>
        <n v="11504.599999999999"/>
        <n v="124455.49999999999"/>
        <n v="11758.8"/>
        <n v="2746.9999999999995"/>
        <n v="14120"/>
        <n v="24732"/>
        <n v="1676"/>
        <n v="29268"/>
        <n v="17704"/>
        <n v="4368"/>
        <n v="9972"/>
        <n v="50716"/>
        <n v="16796"/>
        <n v="44452"/>
        <n v="43092"/>
        <n v="55776"/>
        <n v="43040"/>
        <n v="103984"/>
        <n v="64584"/>
        <n v="33120"/>
        <n v="56948"/>
        <n v="82672"/>
        <n v="6696"/>
        <n v="30756"/>
        <n v="22216"/>
        <n v="13376"/>
        <n v="11544"/>
        <n v="393000"/>
        <n v="300"/>
        <n v="10340"/>
        <n v="20288"/>
        <n v="23940"/>
        <n v="37708"/>
        <n v="9204"/>
        <n v="10140"/>
        <n v="2764"/>
        <n v="10960"/>
        <n v="13928"/>
        <n v="24796"/>
        <n v="6668"/>
        <n v="18892"/>
        <n v="91440"/>
        <n v="54288"/>
        <n v="64728"/>
        <n v="11632"/>
        <n v="9500"/>
        <n v="19804"/>
        <n v="1632"/>
        <n v="7704"/>
        <n v="19192"/>
        <n v="29332"/>
        <n v="14608"/>
        <n v="10060"/>
        <n v="19836"/>
        <n v="8444"/>
        <n v="5848"/>
        <n v="1292"/>
        <n v="364752"/>
        <n v="1672"/>
        <n v="6208"/>
        <n v="101048"/>
        <n v="493460"/>
        <n v="53200"/>
        <n v="74172"/>
        <n v="14312"/>
        <n v="8124"/>
        <n v="179976"/>
        <n v="1082252"/>
        <n v="127132"/>
        <n v="10408"/>
        <n v="253400"/>
        <n v="216128"/>
        <n v="62368"/>
        <n v="19436"/>
        <n v="56480"/>
        <n v="33708"/>
        <n v="93264"/>
        <n v="26120"/>
        <n v="47696"/>
        <n v="11844"/>
        <n v="93936"/>
        <n v="87132"/>
        <n v="56120"/>
        <n v="25592"/>
        <n v="176200"/>
        <n v="96988"/>
        <n v="165396"/>
        <n v="4296"/>
        <n v="4652"/>
        <n v="1028"/>
        <n v="144068"/>
        <n v="32360"/>
        <n v="125552"/>
        <n v="544"/>
        <n v="21520"/>
        <n v="151896"/>
        <n v="68872"/>
        <n v="3600"/>
        <n v="3904"/>
        <n v="19708"/>
        <n v="14172"/>
        <n v="10928"/>
        <n v="57472"/>
        <n v="158896"/>
        <n v="39164"/>
        <n v="11564"/>
        <n v="9784"/>
        <n v="101360"/>
        <n v="12384"/>
        <n v="16"/>
        <n v="476"/>
        <n v="160424"/>
        <n v="52116"/>
        <n v="1164"/>
        <n v="61812"/>
        <n v="2416"/>
        <n v="186588"/>
        <n v="12932"/>
        <n v="5128"/>
        <n v="280"/>
        <n v="104656"/>
        <n v="64664"/>
        <n v="142772"/>
        <n v="57564"/>
        <n v="31784"/>
        <n v="7060"/>
        <n v="56248"/>
        <n v="62584"/>
        <n v="444"/>
        <n v="38780"/>
        <n v="7088"/>
        <n v="45996"/>
        <n v="8648"/>
        <n v="78484"/>
        <n v="79992"/>
        <n v="4204"/>
        <n v="6864"/>
        <n v="131724"/>
        <n v="69696"/>
        <n v="7556"/>
        <n v="41296"/>
        <n v="21420"/>
        <n v="13464"/>
        <n v="4068"/>
        <n v="3148"/>
        <n v="73848"/>
        <n v="2516"/>
        <n v="61104"/>
        <n v="11924"/>
        <n v="9864"/>
        <n v="31796"/>
        <n v="380"/>
        <n v="6232"/>
        <n v="106172"/>
        <n v="14752"/>
        <n v="17532"/>
        <n v="1912"/>
        <n v="948"/>
        <n v="496"/>
        <n v="58668"/>
        <n v="24"/>
        <n v="16976"/>
        <n v="50696.1"/>
        <n v="1212.8999999999999"/>
        <n v="16528.2"/>
        <n v="10845.9"/>
        <n v="42537.299999999996"/>
        <n v="51675"/>
        <n v="167973"/>
        <n v="46129.2"/>
        <n v="4836"/>
        <n v="81389.099999999991"/>
        <n v="1719.8999999999999"/>
        <n v="4032.6"/>
        <n v="144791.4"/>
        <n v="24784.5"/>
        <n v="46.8"/>
        <n v="51343.5"/>
        <n v="6419.4"/>
        <n v="70176.599999999991"/>
        <n v="2379"/>
        <n v="34577.4"/>
        <n v="52283.4"/>
        <n v="209831.69999999998"/>
        <n v="2129.4"/>
        <n v="20638.8"/>
        <n v="1731.6"/>
        <n v="17877.599999999999"/>
        <n v="58293.299999999996"/>
        <n v="6080.0999999999995"/>
        <n v="6474"/>
        <n v="514.79999999999995"/>
        <n v="111653.09999999999"/>
        <n v="32939.4"/>
        <n v="43676.1"/>
        <n v="4360.2"/>
        <n v="42.9"/>
        <n v="16976.7"/>
        <n v="721.5"/>
        <n v="55731"/>
        <n v="11840.4"/>
        <n v="5054.3999999999996"/>
        <n v="74.099999999999994"/>
        <n v="378.3"/>
        <n v="6906.9"/>
        <n v="58632.6"/>
        <n v="12643.8"/>
        <n v="11044.8"/>
        <n v="5842.2"/>
        <n v="1189.5"/>
        <n v="4644.8999999999996"/>
        <n v="15791.1"/>
        <n v="12324"/>
        <n v="37635"/>
        <n v="14999.4"/>
        <n v="1131"/>
        <n v="8603.4"/>
        <n v="36461.1"/>
        <n v="2254.1999999999998"/>
        <n v="36390.9"/>
        <n v="14964.3"/>
        <n v="44678.400000000001"/>
        <n v="191.1"/>
        <n v="19414.2"/>
        <n v="7784.4"/>
        <n v="7062.9"/>
        <n v="8572.1999999999989"/>
        <n v="51195.299999999996"/>
        <n v="22873.5"/>
        <n v="4161.3"/>
        <n v="19035.899999999998"/>
        <n v="43746.299999999996"/>
        <n v="167.7"/>
        <n v="18189.599999999999"/>
        <n v="8236.7999999999993"/>
        <n v="10674.3"/>
        <n v="35174.1"/>
        <n v="39912.6"/>
        <n v="2145"/>
        <n v="109.2"/>
        <n v="5276.7"/>
        <n v="8338.1999999999989"/>
        <n v="6548.0999999999995"/>
        <n v="50064.299999999996"/>
        <n v="34604.699999999997"/>
        <n v="29955.899999999998"/>
        <n v="1255.8"/>
        <n v="38110.799999999996"/>
        <n v="72138.3"/>
        <n v="206.7"/>
        <n v="6739.2"/>
        <n v="11220.3"/>
        <n v="975"/>
        <n v="20194.2"/>
        <n v="308.09999999999997"/>
        <n v="16212.3"/>
        <n v="113.1"/>
        <n v="17862"/>
        <n v="5475.5999999999995"/>
        <n v="10959"/>
        <n v="27.3"/>
        <n v="6743.0999999999995"/>
        <n v="8252.4"/>
        <n v="1805.7"/>
        <n v="210.6"/>
        <n v="28193.1"/>
        <n v="14983.8"/>
        <n v="2519.4"/>
        <n v="7027.8"/>
        <n v="982.8"/>
        <n v="3042"/>
        <n v="288.59999999999997"/>
        <n v="7901.4"/>
        <n v="23052.899999999998"/>
        <n v="7659.5999999999995"/>
        <n v="97.5"/>
        <n v="12008"/>
        <n v="5920.4"/>
        <n v="34040.400000000001"/>
        <n v="50353.799999999996"/>
        <n v="5293.4"/>
        <n v="49.4"/>
        <n v="27515.8"/>
        <n v="60876"/>
        <n v="5586"/>
        <n v="13919.4"/>
        <n v="2424.4"/>
        <n v="13497.599999999999"/>
        <n v="42362.400000000001"/>
        <n v="9306.1999999999989"/>
        <n v="8736.1999999999989"/>
        <n v="22902.6"/>
        <n v="1751.8"/>
        <n v="1071.5999999999999"/>
        <n v="35245"/>
        <n v="2823.4"/>
        <n v="1246.3999999999999"/>
        <n v="3579.6"/>
        <n v="14497"/>
        <n v="30354.399999999998"/>
        <n v="3515"/>
        <n v="16606"/>
        <n v="28952.199999999997"/>
        <n v="9853.4"/>
        <n v="1352.8"/>
        <n v="239.39999999999998"/>
        <n v="18012"/>
        <n v="1124.8"/>
        <n v="703"/>
        <n v="7425.2"/>
        <n v="3644.2"/>
        <n v="3857"/>
        <n v="15097.4"/>
        <n v="8740"/>
        <n v="771.4"/>
        <n v="1675.8"/>
        <n v="39170.400000000001"/>
        <n v="3769.6"/>
        <n v="17920.8"/>
        <n v="1189.3999999999999"/>
        <n v="630.79999999999995"/>
        <n v="1151.3999999999999"/>
        <n v="2135.6"/>
        <n v="30761"/>
        <n v="414.2"/>
        <n v="58451.6"/>
        <n v="19520.599999999999"/>
        <n v="471.2"/>
        <n v="2348.4"/>
        <n v="57"/>
        <n v="34.199999999999996"/>
        <n v="27641.199999999997"/>
        <n v="22461.8"/>
        <n v="646"/>
        <n v="11647"/>
        <n v="3879.7999999999997"/>
        <n v="15063.199999999999"/>
        <n v="34002.400000000001"/>
        <n v="368.59999999999997"/>
        <n v="27447.399999999998"/>
        <n v="17366"/>
        <n v="18494.599999999999"/>
        <n v="20132.399999999998"/>
        <n v="29586.799999999999"/>
        <n v="140.6"/>
        <n v="7.6"/>
        <n v="19782.8"/>
        <n v="1508.6"/>
        <n v="1238.8"/>
        <n v="13402.599999999999"/>
        <n v="2344.6"/>
        <n v="1193.2"/>
        <n v="2033"/>
        <n v="65835"/>
        <n v="345.8"/>
        <n v="862.59999999999991"/>
        <n v="45436.6"/>
        <n v="26418"/>
        <n v="2541.9"/>
        <n v="3866.5"/>
        <n v="41462.200000000004"/>
        <n v="2075.7000000000003"/>
        <n v="7355.6"/>
        <n v="13838"/>
        <n v="16283.7"/>
        <n v="2260.7000000000003"/>
        <n v="7999.4000000000005"/>
        <n v="358.90000000000003"/>
        <n v="22403.5"/>
        <n v="1428.2"/>
        <n v="2060.9"/>
        <n v="8465.6"/>
        <n v="4092.2000000000003"/>
        <n v="44159.5"/>
        <n v="18718.3"/>
        <n v="580.9"/>
        <n v="13260.800000000001"/>
        <n v="7026.3"/>
        <n v="56432.4"/>
        <n v="14.8"/>
        <n v="6149.4000000000005"/>
        <n v="1561.4"/>
        <n v="292.3"/>
        <n v="19092"/>
        <n v="8550.7000000000007"/>
        <n v="2175.6"/>
        <n v="12102.7"/>
        <n v="40714.800000000003"/>
        <n v="11821.5"/>
        <n v="11954.7"/>
        <n v="12010.2"/>
        <n v="88.800000000000011"/>
        <n v="532.80000000000007"/>
        <n v="8436"/>
        <n v="1258"/>
        <n v="2689.9"/>
        <n v="3078.4"/>
        <n v="205.20000000000002"/>
        <n v="5918.4000000000005"/>
        <n v="3837.6"/>
        <n v="28684.799999999999"/>
        <n v="11502"/>
        <n v="5241.6000000000004"/>
        <n v="2124"/>
        <n v="5169.6000000000004"/>
        <n v="15062.4"/>
        <n v="2494.8000000000002"/>
        <n v="4701.6000000000004"/>
        <n v="28.8"/>
        <n v="8373.6"/>
        <n v="3614.4"/>
        <n v="23040"/>
        <n v="226.8"/>
        <n v="4251.6000000000004"/>
        <n v="6796.8"/>
        <n v="23580"/>
        <n v="6645.6"/>
        <n v="3906"/>
        <n v="1044"/>
        <n v="14.4"/>
        <n v="35042.400000000001"/>
        <n v="14479.2"/>
        <n v="9327.6"/>
        <n v="1915.2"/>
        <n v="936"/>
        <n v="6019.2"/>
        <n v="28602"/>
        <n v="4921.2"/>
        <n v="4726.8"/>
        <n v="763.2"/>
        <n v="234"/>
        <n v="9579.5"/>
        <n v="192.5"/>
        <n v="3727.5"/>
        <n v="8319.5"/>
        <n v="8991.5"/>
        <n v="20884.5"/>
        <n v="6216"/>
        <n v="14700"/>
        <n v="1039.5"/>
        <n v="13503"/>
        <n v="588"/>
        <n v="353.5"/>
        <n v="14259"/>
        <n v="4928"/>
        <n v="13086.5"/>
        <n v="20618.5"/>
        <n v="2719.5"/>
        <n v="49560"/>
        <n v="24216.5"/>
        <n v="1004.5"/>
        <n v="1358"/>
        <n v="2894.5"/>
        <n v="17398.5"/>
        <n v="801.5"/>
        <n v="12334"/>
        <n v="530.4"/>
        <n v="1666"/>
        <n v="278.8"/>
        <n v="2414"/>
        <n v="452.2"/>
        <n v="9353.4"/>
        <n v="2621.4"/>
        <n v="8622.4"/>
        <n v="26523.399999999998"/>
        <n v="1815.6"/>
        <n v="2963.3999999999996"/>
        <n v="3966.6"/>
        <n v="3656.3999999999996"/>
        <n v="56.099999999999994"/>
        <n v="34415.699999999997"/>
        <n v="10533.599999999999"/>
        <n v="19380.899999999998"/>
        <n v="4550.7"/>
        <n v="5039.0999999999995"/>
        <n v="8863.7999999999993"/>
        <n v="587.4"/>
        <n v="8791.1999999999989"/>
        <n v="699.59999999999991"/>
        <n v="79.199999999999989"/>
        <n v="6164.4"/>
        <n v="1443.2"/>
        <n v="508.8"/>
        <n v="120.9"/>
        <n v="20246.100000000002"/>
        <n v="688.2"/>
        <n v="604.5"/>
        <n v="6849"/>
        <n v="3381"/>
        <n v="339"/>
        <n v="7554"/>
        <n v="1595"/>
        <n v="5.6"/>
        <n v="3052"/>
        <n v="10706.800000000001"/>
        <n v="1076.3999999999999"/>
        <n v="16062"/>
      </sharedItems>
    </cacheField>
  </cacheFields>
  <extLst>
    <ext xmlns:x14="http://schemas.microsoft.com/office/spreadsheetml/2009/9/main" uri="{725AE2AE-9491-48be-B2B4-4EB974FC3084}">
      <x14:pivotCacheDefinition pivotCacheId="1273930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s v="Wayona Nylon Braided Usb To Lightning Fast Charging And Data Sync Cable Compatible For Iphone 13, 12,11, X, 8, 7, 6, 5, Ipad Air, Pro, Mini (3 Ft Pack Of 1, Grey)"/>
    <s v="Computers &amp; Accessories | Networking Devices | Network Adapters | Wireless USB Adapters"/>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99"/>
    <x v="0"/>
    <n v="24269"/>
    <x v="0"/>
    <x v="0"/>
    <x v="0"/>
    <n v="1"/>
    <x v="0"/>
    <x v="0"/>
    <n v="399"/>
    <x v="0"/>
    <x v="0"/>
    <x v="0"/>
  </r>
  <r>
    <x v="1"/>
    <s v="Ambrane Unbreakable 60W / 3A Fast Charging 1.5M Braided Type C Cable For Smartphones, Tablets, Laptops &amp; Other Type C Devices, Pd Technology, 480Mbps Data Sync, Quick Charge 3.0 (Rct15A, Black)"/>
    <s v="Computers &amp; Accessories | Accessories&amp;Peripherals | Cables &amp; Accessories | Cables | Usb cables"/>
    <n v="199"/>
    <n v="349"/>
    <n v="0.43"/>
    <x v="0"/>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349"/>
    <x v="1"/>
    <n v="43994"/>
    <x v="0"/>
    <x v="1"/>
    <x v="1"/>
    <n v="0"/>
    <x v="1"/>
    <x v="1"/>
    <n v="199"/>
    <x v="0"/>
    <x v="0"/>
    <x v="1"/>
  </r>
  <r>
    <x v="2"/>
    <s v="Sounce Fast Phone Charging Cable &amp; Data Sync Usb Cable Compatible For Iphone 13, 12,11, X, 8, 7, 6, 5, Ipad Air, Pro, Mini &amp; Ios Devices"/>
    <s v="Computers &amp; Accessories | Accessories&amp;Peripherals | Cables &amp; Accessories | Cables | Usb cables"/>
    <n v="199"/>
    <n v="1899"/>
    <n v="0.9"/>
    <x v="0"/>
    <n v="7928"/>
    <s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Not Quite Durable And Sturdy,Https://M.Media-Amazon.Com/Images/W/Webp_402378-T1/Images/I/71Riggrbucl._Sy88.Jpg,Working Good,Https://M.Media-Amazon.Com/Images/W/Webp_402378-T1/Images/I/61Bkp9Yo6Wl._Sy88.Jpg,Product,Very Nice Product,Working Well,It'S A Really Nice Product"/>
    <s v="Not quite durable and sturdy,https://m.media-amazon.com/images/W/WEBP_402378-T1/images/I/71rIggrbUCL._SY88.jpg,Working good,https://m.media-amazon.com/images/W/WEBP_402378-T1/images/I/61bKp9YO6wL._SY88.jpg,Product,Very nice product,Working well,It's a really nice product"/>
    <n v="1899"/>
    <x v="2"/>
    <n v="7928"/>
    <x v="0"/>
    <x v="0"/>
    <x v="0"/>
    <n v="1"/>
    <x v="2"/>
    <x v="2"/>
    <n v="199"/>
    <x v="0"/>
    <x v="0"/>
    <x v="2"/>
  </r>
  <r>
    <x v="3"/>
    <s v="Boat Deuce Usb 300 2 In 1 Type-C &amp; Micro Usb Stress Resistant, Tangle-Free, Sturdy Cable With 3A Fast Charging &amp; 480Mbps Data Transmission, 10000+ Bends Lifespan And Extended 1.5M Length(Martian Red)"/>
    <s v="Computers &amp; Accessories | Accessories&amp;Peripherals | Cables &amp; Accessories | Cables | Usb cables"/>
    <n v="329"/>
    <n v="699"/>
    <n v="0.53"/>
    <x v="1"/>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99"/>
    <x v="3"/>
    <n v="94363"/>
    <x v="0"/>
    <x v="0"/>
    <x v="0"/>
    <n v="1"/>
    <x v="3"/>
    <x v="3"/>
    <n v="329"/>
    <x v="0"/>
    <x v="0"/>
    <x v="3"/>
  </r>
  <r>
    <x v="4"/>
    <s v="Portronics Konnect L 1.2M Fast Charging 3A 8 Pin Usb Cable With Charge &amp; Sync Function For Iphone, Ipad (Grey)"/>
    <s v="Computers &amp; Accessories | Accessories&amp;Peripherals | Cables &amp; Accessories | Cables | Usb cables"/>
    <n v="154"/>
    <n v="399"/>
    <n v="0.61"/>
    <x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399"/>
    <x v="4"/>
    <n v="16905"/>
    <x v="0"/>
    <x v="1"/>
    <x v="0"/>
    <n v="1"/>
    <x v="4"/>
    <x v="4"/>
    <n v="154"/>
    <x v="0"/>
    <x v="0"/>
    <x v="4"/>
  </r>
  <r>
    <x v="5"/>
    <s v="Ptron Solero Tb301 3A Type-C Data And Fast Charging Cable, Made In India, 480Mbps Data Sync, Strong And Durable 1.5-Meter Nylon Braided Usb Cable For Type-C Devices For Charging Adapter (Black)"/>
    <s v="Computers &amp; Accessories | Accessories&amp;Peripherals | Cables &amp; Accessories | Cables | Usb cables"/>
    <n v="149"/>
    <n v="1000"/>
    <n v="0.85"/>
    <x v="1"/>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A Good Product.,Like,Very Good Item Strong And Useful Usb Cablevalue For Moneythanks To Amazon And Producer,Https://M.Media-Amazon.Com/Images/I/51112Zre-1L._Sy88.Jpg,Good,Nice Product And Useful Product,-,Sturdy But Does Not Support 33W Charging"/>
    <s v="It's a good product.,Like,Very good item strong and useful USB cableValue for moneyThanks to amazon and producer,https://m.media-amazon.com/images/I/51112ZRE-1L._SY88.jpg,Good,Nice product and useful product,-,Sturdy but does not support 33w charging"/>
    <n v="1000"/>
    <x v="5"/>
    <n v="24871"/>
    <x v="0"/>
    <x v="0"/>
    <x v="0"/>
    <n v="1"/>
    <x v="5"/>
    <x v="5"/>
    <n v="149"/>
    <x v="0"/>
    <x v="0"/>
    <x v="5"/>
  </r>
  <r>
    <x v="6"/>
    <s v="Boat Micro Usb 55 Tangle-Free, Sturdy Micro Usb Cable With 3A Fast Charging &amp; 480Mbps Data Transmission (Black)"/>
    <s v="Computers &amp; Accessories | Accessories&amp;Peripherals | Cables &amp; Accessories | Cables | Usb cables"/>
    <n v="176.63"/>
    <n v="499"/>
    <n v="0.65"/>
    <x v="2"/>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499"/>
    <x v="6"/>
    <n v="15188"/>
    <x v="0"/>
    <x v="1"/>
    <x v="0"/>
    <n v="1"/>
    <x v="6"/>
    <x v="6"/>
    <n v="176.63"/>
    <x v="0"/>
    <x v="0"/>
    <x v="6"/>
  </r>
  <r>
    <x v="7"/>
    <s v="Mi Usb Type-C Cable Smartphone (Black)"/>
    <s v="Computers &amp; Accessories | Accessories&amp;Peripherals | Cables &amp; Accessories | Cables | Usb cables"/>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299"/>
    <x v="7"/>
    <n v="30411"/>
    <x v="0"/>
    <x v="1"/>
    <x v="1"/>
    <n v="0"/>
    <x v="7"/>
    <x v="7"/>
    <n v="229"/>
    <x v="0"/>
    <x v="0"/>
    <x v="7"/>
  </r>
  <r>
    <x v="8"/>
    <s v="Tp-Link Usb Wifi Adapter For Pc(Tl-Wn725N), N150 Wireless Network Adapter For Desktop - Nano Size Wifi Dongle Compatible With Windows 11/10/7/8/8.1/Xp/ Mac Os 10.9-10.15 Linux Kernel 2.6.18-4.4.3"/>
    <s v="Computers &amp; Accessories|Networking Devices|Network Adapters|Wireless USB Adapters"/>
    <n v="499"/>
    <n v="999"/>
    <n v="0.5"/>
    <x v="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999"/>
    <x v="8"/>
    <n v="179691"/>
    <x v="1"/>
    <x v="0"/>
    <x v="0"/>
    <n v="1"/>
    <x v="8"/>
    <x v="8"/>
    <n v="499"/>
    <x v="0"/>
    <x v="0"/>
    <x v="8"/>
  </r>
  <r>
    <x v="9"/>
    <s v="Ambrane Unbreakable 60W / 3A Fast Charging 1.5M Braided Micro Usb Cable For Smartphones, Tablets, Laptops &amp; Other Micro Usb Devices, 480Mbps Data Sync, Quick Charge 3.0 (Rcm15, Black)"/>
    <s v="Computers &amp; Accessories | Accessories&amp;Peripherals | Cables &amp; Accessories | Cables | Usb cables"/>
    <n v="199"/>
    <n v="299"/>
    <n v="0.33"/>
    <x v="2"/>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299"/>
    <x v="9"/>
    <n v="43994"/>
    <x v="0"/>
    <x v="1"/>
    <x v="1"/>
    <n v="0"/>
    <x v="9"/>
    <x v="9"/>
    <n v="199"/>
    <x v="0"/>
    <x v="0"/>
    <x v="9"/>
  </r>
  <r>
    <x v="10"/>
    <s v="Portronics Konnect L Por-1081 Fast Charging 3A Type-C Cable 1.2Meter With Charge &amp; Sync Function For All Type-C Devices (Grey)"/>
    <s v="Computers &amp; Accessories | Accessories&amp;Peripherals | Cables &amp; Accessories | Cables | Usb cables"/>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339"/>
    <x v="10"/>
    <n v="13391"/>
    <x v="0"/>
    <x v="1"/>
    <x v="0"/>
    <n v="1"/>
    <x v="10"/>
    <x v="10"/>
    <n v="154"/>
    <x v="0"/>
    <x v="0"/>
    <x v="10"/>
  </r>
  <r>
    <x v="11"/>
    <s v="Boat Rugged V3 Extra Tough Unbreakable Braided Micro Usb Cable 1.5 Meter (Black)"/>
    <s v="Computers &amp; Accessories | Accessories&amp;Peripherals | Cables &amp; Accessories | Cables | Usb cables"/>
    <n v="299"/>
    <n v="799"/>
    <n v="0.63"/>
    <x v="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99"/>
    <x v="11"/>
    <n v="94363"/>
    <x v="0"/>
    <x v="0"/>
    <x v="0"/>
    <n v="1"/>
    <x v="11"/>
    <x v="11"/>
    <n v="299"/>
    <x v="0"/>
    <x v="0"/>
    <x v="11"/>
  </r>
  <r>
    <x v="12"/>
    <s v="Amazonbasics Flexible Premium Hdmi Cable (Black, 4K@60Hz, 18Gbps), 3-Foot"/>
    <s v="Electronics|HomeTheater,TV&amp;Video|Accessories|Cables|HDMICables"/>
    <n v="219"/>
    <n v="700"/>
    <n v="0.69"/>
    <x v="3"/>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700"/>
    <x v="12"/>
    <n v="426973"/>
    <x v="2"/>
    <x v="0"/>
    <x v="0"/>
    <n v="1"/>
    <x v="12"/>
    <x v="12"/>
    <n v="219"/>
    <x v="0"/>
    <x v="0"/>
    <x v="12"/>
  </r>
  <r>
    <x v="13"/>
    <s v="Portronics Konnect Cl 20W Por-1067 Type-C To 8 Pin Usb 1.2M Cable With Power Delivery &amp; 3A Quick Charge Support, Nylon Braided For All Type-C And 8 Pin Devices, Green"/>
    <s v="Computers &amp; Accessories | Accessories&amp;Peripherals | Cables &amp; Accessories | Cables | Usb cables"/>
    <n v="350"/>
    <n v="899"/>
    <n v="0.61"/>
    <x v="3"/>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899"/>
    <x v="4"/>
    <n v="2262"/>
    <x v="0"/>
    <x v="0"/>
    <x v="0"/>
    <n v="1"/>
    <x v="13"/>
    <x v="13"/>
    <n v="350"/>
    <x v="0"/>
    <x v="0"/>
    <x v="13"/>
  </r>
  <r>
    <x v="14"/>
    <s v="Portronics Konnect L 1.2M Por-1401 Fast Charging 3A 8 Pin Usb Cable With Charge &amp; Sync Function (White)"/>
    <s v="Computers &amp; Accessories | Accessories&amp;Peripherals | Cables &amp; Accessories | Cables | Usb cables"/>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399"/>
    <x v="13"/>
    <n v="4768"/>
    <x v="0"/>
    <x v="1"/>
    <x v="0"/>
    <n v="1"/>
    <x v="14"/>
    <x v="14"/>
    <n v="159"/>
    <x v="0"/>
    <x v="0"/>
    <x v="14"/>
  </r>
  <r>
    <x v="15"/>
    <s v="Mi Braided Usb Type-C Cable For Charging Adapter (Red)"/>
    <s v="Computers &amp; Accessories | Accessories&amp;Peripherals | Cables &amp; Accessories | Cables | Usb cables"/>
    <n v="349"/>
    <n v="399"/>
    <n v="0.13"/>
    <x v="3"/>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I Like It ,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I like it ,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399"/>
    <x v="14"/>
    <n v="18757"/>
    <x v="0"/>
    <x v="1"/>
    <x v="1"/>
    <n v="0"/>
    <x v="15"/>
    <x v="15"/>
    <n v="349"/>
    <x v="0"/>
    <x v="0"/>
    <x v="15"/>
  </r>
  <r>
    <x v="16"/>
    <s v="Mi 80 Cm (32 Inches) 5A Series Hd Ready Smart Android Led Tv L32M7-5Ain (Black)"/>
    <s v="Electronics|HomeTheater,TV&amp;Video|Televisions|SmartTelevisions"/>
    <n v="13999"/>
    <n v="24999"/>
    <n v="0.44"/>
    <x v="3"/>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n v="24999"/>
    <x v="15"/>
    <n v="32840"/>
    <x v="2"/>
    <x v="0"/>
    <x v="1"/>
    <n v="0"/>
    <x v="16"/>
    <x v="16"/>
    <n v="13999"/>
    <x v="0"/>
    <x v="0"/>
    <x v="16"/>
  </r>
  <r>
    <x v="17"/>
    <s v="Ambrane Unbreakable 60W / 3A Fast Charging 1.5M Braided Type C To Type C Cable For Smartphones, Tablets, Laptops &amp; Other Type C Devices, Pd Technology, 480Mbps Data Sync (Rctt15, Black)"/>
    <s v="Computers &amp; Accessories | Accessories&amp;Peripherals | Cables &amp; Accessories | Cables | Usb cables"/>
    <n v="249"/>
    <n v="399"/>
    <n v="0.38"/>
    <x v="3"/>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399"/>
    <x v="16"/>
    <n v="43994"/>
    <x v="0"/>
    <x v="1"/>
    <x v="1"/>
    <n v="0"/>
    <x v="17"/>
    <x v="17"/>
    <n v="249"/>
    <x v="0"/>
    <x v="0"/>
    <x v="17"/>
  </r>
  <r>
    <x v="18"/>
    <s v="Boat Type C A325 Tangle-Free, Sturdy Type C Cable With 3A Rapid Charging &amp; 480Mbps Data Transmission(Black)"/>
    <s v="Computers &amp; Accessories | Accessories&amp;Peripherals | Cables &amp; Accessories | Cables | Usb cables"/>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499"/>
    <x v="13"/>
    <n v="13045"/>
    <x v="0"/>
    <x v="1"/>
    <x v="0"/>
    <n v="1"/>
    <x v="18"/>
    <x v="18"/>
    <n v="199"/>
    <x v="0"/>
    <x v="0"/>
    <x v="18"/>
  </r>
  <r>
    <x v="19"/>
    <s v="Lg 80 Cm (32 Inches) Hd Ready Smart Led Tv 32Lm563Bptc (Dark Iron Gray)"/>
    <s v="Electronics|HomeTheater,TV&amp;Video|Televisions|SmartTelevisions"/>
    <n v="13490"/>
    <n v="21990"/>
    <n v="0.39"/>
    <x v="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1990"/>
    <x v="17"/>
    <n v="11976"/>
    <x v="2"/>
    <x v="0"/>
    <x v="1"/>
    <n v="0"/>
    <x v="19"/>
    <x v="19"/>
    <n v="13490"/>
    <x v="0"/>
    <x v="0"/>
    <x v="19"/>
  </r>
  <r>
    <x v="20"/>
    <s v="Duracell Usb Lightning Apple Certified (Mfi) Braided Sync &amp; Charge Cable For Iphone, Ipad And Ipod. Fast Charging Lightning Cable, 3.9 Feet (1.2M) - Black"/>
    <s v="Computers &amp; Accessories | Accessories&amp;Peripherals | Cables &amp; Accessories | Cables | Usb cables"/>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799"/>
    <x v="18"/>
    <n v="815"/>
    <x v="0"/>
    <x v="0"/>
    <x v="1"/>
    <n v="0"/>
    <x v="20"/>
    <x v="20"/>
    <n v="970"/>
    <x v="0"/>
    <x v="1"/>
    <x v="20"/>
  </r>
  <r>
    <x v="21"/>
    <s v="Tizum Hdmi To Vga Adapter Cable 1080P For Projector, Computer, Laptop, Tv, Projectors &amp; Tv"/>
    <s v="Electronics|HomeTheater,TV&amp;Video|Accessories|Cables|HDMICables"/>
    <n v="279"/>
    <n v="499"/>
    <n v="0.44"/>
    <x v="3"/>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499"/>
    <x v="15"/>
    <n v="10962"/>
    <x v="2"/>
    <x v="1"/>
    <x v="1"/>
    <n v="0"/>
    <x v="21"/>
    <x v="21"/>
    <n v="279"/>
    <x v="0"/>
    <x v="0"/>
    <x v="21"/>
  </r>
  <r>
    <x v="22"/>
    <s v="Samsung 80 Cm (32 Inches) Wondertainment Series Hd Ready Led Smart Tv Ua32T4340Bkxxl (Glossy Black)"/>
    <s v="Electronics|HomeTheater,TV&amp;Video|Televisions|SmartTelevisions"/>
    <n v="13490"/>
    <n v="22900"/>
    <n v="0.41"/>
    <x v="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22900"/>
    <x v="19"/>
    <n v="16299"/>
    <x v="2"/>
    <x v="0"/>
    <x v="1"/>
    <n v="0"/>
    <x v="22"/>
    <x v="22"/>
    <n v="13490"/>
    <x v="0"/>
    <x v="0"/>
    <x v="22"/>
  </r>
  <r>
    <x v="23"/>
    <s v="Flix Micro Usb Cable For Smartphone (Black)"/>
    <s v="Computers &amp; Accessories | Accessories&amp;Peripherals | Cables &amp; Accessories | Cables | Usb cables"/>
    <n v="59"/>
    <n v="199"/>
    <n v="0.7"/>
    <x v="3"/>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99"/>
    <x v="20"/>
    <n v="9378"/>
    <x v="0"/>
    <x v="2"/>
    <x v="0"/>
    <n v="1"/>
    <x v="23"/>
    <x v="23"/>
    <n v="59"/>
    <x v="0"/>
    <x v="0"/>
    <x v="23"/>
  </r>
  <r>
    <x v="24"/>
    <s v="Acer 80 Cm (32 Inches) I Series Hd Ready Android Smart Led Tv Ar32Ar2841Hdfl (Black)"/>
    <s v="Electronics|HomeTheater,TV&amp;Video|Televisions|SmartTelevisions"/>
    <n v="11499"/>
    <n v="19990"/>
    <n v="0.42"/>
    <x v="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9990"/>
    <x v="21"/>
    <n v="4703"/>
    <x v="2"/>
    <x v="0"/>
    <x v="1"/>
    <n v="0"/>
    <x v="24"/>
    <x v="24"/>
    <n v="11499"/>
    <x v="0"/>
    <x v="0"/>
    <x v="24"/>
  </r>
  <r>
    <x v="25"/>
    <s v="Tizum High Speed Hdmi Cable With Ethernet | Supports 3D 4K | For All Hdmi Devices Laptop Computer Gaming Console Tv Set Top Box (1.5 Meter/ 5 Feet)"/>
    <s v="Electronics|HomeTheater,TV&amp;Video|Accessories|Cables|HDMICables"/>
    <n v="199"/>
    <n v="699"/>
    <n v="0.72"/>
    <x v="3"/>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699"/>
    <x v="22"/>
    <n v="12153"/>
    <x v="2"/>
    <x v="0"/>
    <x v="0"/>
    <n v="1"/>
    <x v="25"/>
    <x v="25"/>
    <n v="199"/>
    <x v="0"/>
    <x v="0"/>
    <x v="25"/>
  </r>
  <r>
    <x v="26"/>
    <s v="Oneplus 80 Cm (32 Inches) Y Series Hd Ready Led Smart Android Tv 32Y1 (Black)"/>
    <s v="Electronics|HomeTheater,TV&amp;Video|Televisions|SmartTelevisions"/>
    <n v="14999"/>
    <n v="19999"/>
    <n v="0.25"/>
    <x v="3"/>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19999"/>
    <x v="23"/>
    <n v="34899"/>
    <x v="2"/>
    <x v="0"/>
    <x v="1"/>
    <n v="0"/>
    <x v="26"/>
    <x v="26"/>
    <n v="14999"/>
    <x v="0"/>
    <x v="0"/>
    <x v="26"/>
  </r>
  <r>
    <x v="27"/>
    <s v="Ambrane Unbreakable 3 In 1 Fast Charging Braided Multipurpose Cable For Speaker With 2.1 A Speed - 1.25 Meter, Black"/>
    <s v="Computers &amp; Accessories | Accessories&amp;Peripherals | Cables &amp; Accessories | Cables | Usb cables"/>
    <n v="299"/>
    <n v="399"/>
    <n v="0.25"/>
    <x v="3"/>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399"/>
    <x v="23"/>
    <n v="2766"/>
    <x v="0"/>
    <x v="1"/>
    <x v="1"/>
    <n v="0"/>
    <x v="27"/>
    <x v="27"/>
    <n v="299"/>
    <x v="0"/>
    <x v="0"/>
    <x v="27"/>
  </r>
  <r>
    <x v="28"/>
    <s v="Duracell Usb C To Lightning Apple Certified (Mfi) Braided Sync &amp; Charge Cable For Iphone, Ipad And Ipod. Fast Charging Lightning Cable, 3.9 Feet (1.2M) - Black"/>
    <s v="Computers &amp; Accessories | Accessories&amp;Peripherals | Cables &amp; Accessories | Cables | Usb cables"/>
    <n v="970"/>
    <n v="1999"/>
    <n v="0.51"/>
    <x v="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1999"/>
    <x v="24"/>
    <n v="184"/>
    <x v="0"/>
    <x v="0"/>
    <x v="0"/>
    <n v="1"/>
    <x v="28"/>
    <x v="28"/>
    <n v="970"/>
    <x v="0"/>
    <x v="1"/>
    <x v="28"/>
  </r>
  <r>
    <x v="29"/>
    <s v="Boat A400 Usb Type-C To Usb-A 2.0 Male Data Cable, 2 Meter (Black)"/>
    <s v="Computers &amp; Accessories | Accessories&amp;Peripherals | Cables &amp; Accessories | Cables | Usb cables"/>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999"/>
    <x v="20"/>
    <n v="20850"/>
    <x v="0"/>
    <x v="0"/>
    <x v="0"/>
    <n v="1"/>
    <x v="29"/>
    <x v="29"/>
    <n v="299"/>
    <x v="0"/>
    <x v="0"/>
    <x v="29"/>
  </r>
  <r>
    <x v="30"/>
    <s v="Amazonbasics Usb 2.0 - A-Male To A-Female Extension Cable For Personal Computer, Printer (Black, 9.8 Feet/3 Meters)"/>
    <s v="Computers &amp; Accessories | Accessories&amp;Peripherals | Cables &amp; Accessories | Cables | Usb cables"/>
    <n v="199"/>
    <n v="750"/>
    <n v="0.73"/>
    <x v="4"/>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750"/>
    <x v="25"/>
    <n v="74976"/>
    <x v="0"/>
    <x v="0"/>
    <x v="0"/>
    <n v="1"/>
    <x v="30"/>
    <x v="30"/>
    <n v="199"/>
    <x v="0"/>
    <x v="0"/>
    <x v="30"/>
  </r>
  <r>
    <x v="31"/>
    <s v="Ambrane 60W / 3A Type C Fast Charging Unbreakable 1.5M L Shaped Braided Cable, Pd Technology, 480Mbps Data Transfer For Smartphones, Tablet, Laptops &amp; Other Type C Devices (Ablc10, Black)"/>
    <s v="Computers &amp; Accessories | Accessories&amp;Peripherals | Cables &amp; Accessories | Cables | Usb cables"/>
    <n v="179"/>
    <n v="499"/>
    <n v="0.64"/>
    <x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499"/>
    <x v="0"/>
    <n v="1934"/>
    <x v="0"/>
    <x v="1"/>
    <x v="0"/>
    <n v="1"/>
    <x v="31"/>
    <x v="31"/>
    <n v="179"/>
    <x v="0"/>
    <x v="0"/>
    <x v="31"/>
  </r>
  <r>
    <x v="32"/>
    <s v="Zoul Usb C 60W Fast Charging 3A 6Ft/2M Long Type C Nylon Braided Data Cable Quick Charger Cable Qc 3.0 For Samsung Galaxy M31S M30 S10 S9 S20 Plus, Note 10 9 8, A20E A40 A50 A70 (2M, Grey)"/>
    <s v="Computers &amp; Accessories | Accessories&amp;Peripherals | Cables &amp; Accessories | Cables | Usb cables"/>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99"/>
    <x v="6"/>
    <n v="974"/>
    <x v="0"/>
    <x v="0"/>
    <x v="0"/>
    <n v="1"/>
    <x v="32"/>
    <x v="32"/>
    <n v="389"/>
    <x v="0"/>
    <x v="1"/>
    <x v="32"/>
  </r>
  <r>
    <x v="33"/>
    <s v="Samsung Original Type C To C Cable - 3.28 Feet (1 Meter), White"/>
    <s v="Computers &amp; Accessories | Accessories&amp;Peripherals | Cables &amp; Accessories | Cables | Usb cables"/>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599"/>
    <x v="26"/>
    <n v="355"/>
    <x v="0"/>
    <x v="0"/>
    <x v="1"/>
    <n v="0"/>
    <x v="33"/>
    <x v="33"/>
    <n v="599"/>
    <x v="0"/>
    <x v="1"/>
    <x v="33"/>
  </r>
  <r>
    <x v="34"/>
    <s v="Ptron Solero T351 3.5Amps Fast Charging Type-C To Type-C Pd Data &amp; Charging Usb Cable, Made In India, 480Mbps Data Sync, Durable 1 Meter Long Cable For Type-C Smartphones, Tablets &amp; Laptops (Black)"/>
    <s v="Computers &amp; Accessories | Accessories&amp;Peripherals | Cables &amp; Accessories | Cables | Usb cables"/>
    <n v="199"/>
    <n v="999"/>
    <n v="0.8"/>
    <x v="4"/>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999"/>
    <x v="27"/>
    <n v="1075"/>
    <x v="0"/>
    <x v="0"/>
    <x v="0"/>
    <n v="1"/>
    <x v="34"/>
    <x v="34"/>
    <n v="199"/>
    <x v="0"/>
    <x v="0"/>
    <x v="34"/>
  </r>
  <r>
    <x v="35"/>
    <s v="Ptron Solero Mb301 3A Micro Usb Data &amp; Charging Cable, Made In India, 480Mbps Data Sync, Strong &amp; Durable 1.5-Meter Nylon Braided Usb Cable For Micro Usb Devices - (Black)"/>
    <s v="Computers &amp; Accessories | Accessories&amp;Peripherals | Cables &amp; Accessories | Cables | Usb cables"/>
    <n v="99"/>
    <n v="666.66"/>
    <n v="0.85"/>
    <x v="4"/>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666.66"/>
    <x v="5"/>
    <n v="24871"/>
    <x v="0"/>
    <x v="0"/>
    <x v="0"/>
    <n v="1"/>
    <x v="35"/>
    <x v="35"/>
    <n v="99"/>
    <x v="0"/>
    <x v="0"/>
    <x v="35"/>
  </r>
  <r>
    <x v="36"/>
    <s v="Amazonbasics Nylon Braided Usb-C To Lightning Cable, Fast Charging Mfi Certified Smartphone, Iphone Charger (6-Foot, Dark Grey)"/>
    <s v="Computers &amp; Accessories | Accessories&amp;Peripherals | Cables &amp; Accessories | Cables | Usb cables"/>
    <n v="899"/>
    <n v="1900"/>
    <n v="0.53"/>
    <x v="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900"/>
    <x v="3"/>
    <n v="13552"/>
    <x v="0"/>
    <x v="0"/>
    <x v="0"/>
    <n v="1"/>
    <x v="36"/>
    <x v="36"/>
    <n v="899"/>
    <x v="0"/>
    <x v="0"/>
    <x v="36"/>
  </r>
  <r>
    <x v="37"/>
    <s v="Sounce 65W Oneplus Dash Warp Charge Cable, 6.5A Type-C To Usb C Pd Data Sync Fast Charging Cable Compatible With One Plus 8T/ 9/ 9R/ 9 Pro/ 9Rt/ 10R/ Nord &amp; For All Type C Devices ‚Äì Red, 1 Meter"/>
    <s v="Computers &amp; Accessories | Accessories&amp;Peripherals | Cables &amp; Accessories | Cables | Usb cables"/>
    <n v="199"/>
    <n v="999"/>
    <n v="0.8"/>
    <x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999"/>
    <x v="27"/>
    <n v="576"/>
    <x v="0"/>
    <x v="0"/>
    <x v="0"/>
    <n v="1"/>
    <x v="37"/>
    <x v="37"/>
    <n v="199"/>
    <x v="0"/>
    <x v="1"/>
    <x v="37"/>
  </r>
  <r>
    <x v="38"/>
    <s v="Oneplus 126 Cm (50 Inches) Y Series 4K Ultra Hd Smart Android Led Tv 50Y1S Pro (Black)"/>
    <s v="Electronics|HomeTheater,TV&amp;Video|Televisions|SmartTelevisions"/>
    <n v="32999"/>
    <n v="45999"/>
    <n v="0.28000000000000003"/>
    <x v="4"/>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45999"/>
    <x v="28"/>
    <n v="7298"/>
    <x v="2"/>
    <x v="0"/>
    <x v="1"/>
    <n v="0"/>
    <x v="38"/>
    <x v="38"/>
    <n v="32999"/>
    <x v="0"/>
    <x v="0"/>
    <x v="38"/>
  </r>
  <r>
    <x v="39"/>
    <s v="Duracell Type C To Type C 5A (100W) Braided Sync &amp; Fast Charging Cable, 3.9 Feet (1.2M). Usb C To C Cable, Supports Pd &amp; Qc 3.0 Charging, 5 Gbps Data Transmission ‚Äì Black"/>
    <s v="Computers &amp; Accessories | Accessories&amp;Peripherals | Cables &amp; Accessories | Cables | Usb cables"/>
    <n v="970"/>
    <n v="1999"/>
    <n v="0.51"/>
    <x v="4"/>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1999"/>
    <x v="24"/>
    <n v="462"/>
    <x v="0"/>
    <x v="0"/>
    <x v="0"/>
    <n v="1"/>
    <x v="39"/>
    <x v="39"/>
    <n v="970"/>
    <x v="0"/>
    <x v="1"/>
    <x v="39"/>
  </r>
  <r>
    <x v="40"/>
    <s v="Amazonbasics Usb 2.0 Cable - A-Male To B-Male - For Personal Computer, Printer- 6 Feet (1.8 Meters), Black"/>
    <s v="Computers &amp; Accessories | Accessories&amp;Peripherals | Cables &amp; Accessories | Cables | Usb cables"/>
    <n v="209"/>
    <n v="695"/>
    <n v="0.7"/>
    <x v="4"/>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695"/>
    <x v="20"/>
    <n v="107687"/>
    <x v="0"/>
    <x v="0"/>
    <x v="0"/>
    <n v="1"/>
    <x v="40"/>
    <x v="40"/>
    <n v="209"/>
    <x v="0"/>
    <x v="0"/>
    <x v="40"/>
  </r>
  <r>
    <x v="41"/>
    <s v="Mi 108 Cm (43 Inches) Full Hd Android Led Tv 4C | L43M6-Inc (Black)"/>
    <s v="Electronics|HomeTheater,TV&amp;Video|Televisions|SmartTelevisions"/>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34999"/>
    <x v="1"/>
    <n v="27151"/>
    <x v="2"/>
    <x v="0"/>
    <x v="1"/>
    <n v="0"/>
    <x v="41"/>
    <x v="41"/>
    <n v="19999"/>
    <x v="0"/>
    <x v="0"/>
    <x v="41"/>
  </r>
  <r>
    <x v="42"/>
    <s v="Wayona Nylon Braided 3A Lightning To Usb A Syncing And Fast Charging Data Cable For Iphone, Ipad (3 Ft Pack Of 1, Black)"/>
    <s v="Computers &amp; Accessories | Accessories&amp;Peripherals | Cables &amp; Accessories | Cables | Usb cables"/>
    <n v="399"/>
    <n v="1099"/>
    <n v="0.64"/>
    <x v="4"/>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99"/>
    <x v="0"/>
    <n v="24269"/>
    <x v="0"/>
    <x v="0"/>
    <x v="0"/>
    <n v="1"/>
    <x v="42"/>
    <x v="0"/>
    <n v="399"/>
    <x v="0"/>
    <x v="0"/>
    <x v="42"/>
  </r>
  <r>
    <x v="43"/>
    <s v="Tp-Link Nano Ac600 Usb Wi-Fi Adapter(Archer T2U Nano)- 2.4G/5G Dual Band Wireless Network Adapter For Pc Desktop Laptop, Mini Travel Size, Supports Windows 11,10, 8.1, 8, 7, Xp/Mac Os 10.9-10.15"/>
    <s v="Computers &amp; Accessories | Networking Devices | Network Adapters | Wireless USB Adapters|NetworkingDevices|NetworkAdapters|WirelessUSBAdapters"/>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599"/>
    <x v="16"/>
    <n v="12093"/>
    <x v="0"/>
    <x v="0"/>
    <x v="1"/>
    <n v="0"/>
    <x v="43"/>
    <x v="42"/>
    <n v="999"/>
    <x v="0"/>
    <x v="0"/>
    <x v="43"/>
  </r>
  <r>
    <x v="44"/>
    <s v="Flix (Beetel Usb To Micro Usb Pvc Data Sync &amp; 2A Fast Charging Cable, Made In India, 480Mbps Data Sync, Solid Cable, 1 Meter Long Usb Cable For Micro Usb Devices (White)(Xcd-M11)"/>
    <s v="Computers &amp; Accessories | Accessories&amp;Peripherals | Cables &amp; Accessories | Cables | Usb cables"/>
    <n v="59"/>
    <n v="199"/>
    <n v="0.7"/>
    <x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99"/>
    <x v="20"/>
    <n v="9378"/>
    <x v="0"/>
    <x v="2"/>
    <x v="0"/>
    <n v="1"/>
    <x v="44"/>
    <x v="23"/>
    <n v="59"/>
    <x v="0"/>
    <x v="0"/>
    <x v="44"/>
  </r>
  <r>
    <x v="45"/>
    <s v="Wecool Nylon Braided Multifunction Fast Charging Cable For Android Smartphone, Ios And Type C Usb Devices, 3 In 1 Charging Cable, 3A, (3 Feet) (Black)"/>
    <s v="Computers &amp; Accessories | Accessories&amp;Peripherals | Cables &amp; Accessories | Cables | Usb cables"/>
    <n v="333"/>
    <n v="999"/>
    <n v="0.67"/>
    <x v="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99"/>
    <x v="29"/>
    <n v="9792"/>
    <x v="0"/>
    <x v="0"/>
    <x v="0"/>
    <n v="1"/>
    <x v="45"/>
    <x v="43"/>
    <n v="333"/>
    <x v="0"/>
    <x v="0"/>
    <x v="45"/>
  </r>
  <r>
    <x v="46"/>
    <s v="D-Link Dwa-131 300 Mbps Wireless Nano Usb Adapter (Black)"/>
    <s v="Computers &amp; Accessories | Networking Devices | Network Adapters | Wireless USB Adapters|NetworkingDevices|NetworkAdapters|WirelessUSBAdapters"/>
    <n v="507"/>
    <n v="1208"/>
    <n v="0.57999999999999996"/>
    <x v="4"/>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1208"/>
    <x v="30"/>
    <n v="8131"/>
    <x v="0"/>
    <x v="0"/>
    <x v="0"/>
    <n v="1"/>
    <x v="46"/>
    <x v="44"/>
    <n v="507"/>
    <x v="0"/>
    <x v="0"/>
    <x v="46"/>
  </r>
  <r>
    <x v="47"/>
    <s v="Amazon Basics High-Speed Hdmi Cable, 6 Feet - Supports Ethernet, 3D, 4K Video,Black"/>
    <s v="Electronics|HomeTheater,TV&amp;Video|Accessories|Cables|HDMICables"/>
    <n v="309"/>
    <n v="475"/>
    <n v="0.35"/>
    <x v="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475"/>
    <x v="31"/>
    <n v="426973"/>
    <x v="2"/>
    <x v="1"/>
    <x v="1"/>
    <n v="0"/>
    <x v="47"/>
    <x v="45"/>
    <n v="309"/>
    <x v="0"/>
    <x v="0"/>
    <x v="47"/>
  </r>
  <r>
    <x v="48"/>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x v="4"/>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999"/>
    <x v="13"/>
    <n v="493"/>
    <x v="2"/>
    <x v="0"/>
    <x v="0"/>
    <n v="1"/>
    <x v="48"/>
    <x v="46"/>
    <n v="399"/>
    <x v="0"/>
    <x v="1"/>
    <x v="48"/>
  </r>
  <r>
    <x v="49"/>
    <s v="Amazonbasics Micro Usb Fast Charging Cable For Android Smartphone,Personal Computer,Printer With Gold Plated Connectors (6 Feet, Black)"/>
    <s v="Computers &amp; Accessories | Accessories&amp;Peripherals | Cables &amp; Accessories | Cables | Usb cables"/>
    <n v="199"/>
    <n v="395"/>
    <n v="0.5"/>
    <x v="4"/>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95"/>
    <x v="8"/>
    <n v="92595"/>
    <x v="0"/>
    <x v="1"/>
    <x v="0"/>
    <n v="1"/>
    <x v="49"/>
    <x v="47"/>
    <n v="199"/>
    <x v="0"/>
    <x v="0"/>
    <x v="49"/>
  </r>
  <r>
    <x v="50"/>
    <s v="Tp-Link Ac600 600 Mbps Wifi Wireless Network Usb Adapter For Desktop Pc With 2.4Ghz/5Ghz High Gain Dual Band 5Dbi Antenna Wi-Fi, Supports Windows 11/10/8.1/8/7/Xp, Mac Os 10.15 And Earlier (Archer T2U Plus)"/>
    <s v="Computers &amp; Accessories | Networking Devices | Network Adapters | Wireless USB Adapters|NetworkingDevices|NetworkAdapters|WirelessUSBAdapters"/>
    <n v="1199"/>
    <n v="2199"/>
    <n v="0.45"/>
    <x v="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199"/>
    <x v="32"/>
    <n v="24780"/>
    <x v="0"/>
    <x v="0"/>
    <x v="1"/>
    <n v="0"/>
    <x v="50"/>
    <x v="48"/>
    <n v="1199"/>
    <x v="0"/>
    <x v="0"/>
    <x v="50"/>
  </r>
  <r>
    <x v="51"/>
    <s v="Amazonbasics Micro Usb Fast Charging Cable For Android Phones With Gold Plated Connectors (3 Feet, Black)"/>
    <s v="Computers &amp; Accessories | Accessories&amp;Peripherals | Cables &amp; Accessories | Cables | Usb cables"/>
    <n v="179"/>
    <n v="500"/>
    <n v="0.64"/>
    <x v="4"/>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500"/>
    <x v="0"/>
    <n v="92595"/>
    <x v="0"/>
    <x v="1"/>
    <x v="0"/>
    <n v="1"/>
    <x v="49"/>
    <x v="49"/>
    <n v="179"/>
    <x v="0"/>
    <x v="0"/>
    <x v="49"/>
  </r>
  <r>
    <x v="52"/>
    <s v="Amazonbasics New Release Nylon Usb-A To Lightning Cable Cord, Fast Charging Mfi Certified Charger For Apple Iphone, Ipad (6-Ft, Rose Gold)"/>
    <s v="Computers &amp; Accessories | Accessories&amp;Peripherals | Cables &amp; Accessories | Cables | Usb cables"/>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2100"/>
    <x v="33"/>
    <n v="8188"/>
    <x v="0"/>
    <x v="0"/>
    <x v="0"/>
    <n v="1"/>
    <x v="51"/>
    <x v="50"/>
    <n v="799"/>
    <x v="0"/>
    <x v="0"/>
    <x v="51"/>
  </r>
  <r>
    <x v="53"/>
    <s v="Vw 80 Cm (32 Inches) Frameless Series Hd Ready Led Tv Vw32A (Black)"/>
    <s v="Electronics|HomeTheater,TV&amp;Video|Televisions|StandardTelevisions"/>
    <n v="6999"/>
    <n v="12999"/>
    <n v="0.46"/>
    <x v="4"/>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12999"/>
    <x v="18"/>
    <n v="4003"/>
    <x v="2"/>
    <x v="0"/>
    <x v="1"/>
    <n v="0"/>
    <x v="52"/>
    <x v="51"/>
    <n v="6999"/>
    <x v="0"/>
    <x v="0"/>
    <x v="52"/>
  </r>
  <r>
    <x v="54"/>
    <s v="Ambrane Unbreakable 3A Fast Charging Braided Type C Cable 1.5 Meter (Rct15, Blue) Supports Qc 2.0/3.0 Charging"/>
    <s v="Computers &amp; Accessories | Accessories&amp;Peripherals | Cables &amp; Accessories | Cables | Usb cables"/>
    <n v="199"/>
    <n v="349"/>
    <n v="0.43"/>
    <x v="4"/>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349"/>
    <x v="1"/>
    <n v="314"/>
    <x v="0"/>
    <x v="1"/>
    <x v="1"/>
    <n v="0"/>
    <x v="53"/>
    <x v="52"/>
    <n v="199"/>
    <x v="0"/>
    <x v="1"/>
    <x v="53"/>
  </r>
  <r>
    <x v="55"/>
    <s v="Tata Sky Universal Remote"/>
    <s v="Electronics|HomeTheater,TV&amp;Video|Accessories|RemoteControls"/>
    <n v="230"/>
    <n v="499"/>
    <n v="0.54"/>
    <x v="4"/>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499"/>
    <x v="34"/>
    <n v="2960"/>
    <x v="2"/>
    <x v="1"/>
    <x v="0"/>
    <n v="1"/>
    <x v="54"/>
    <x v="53"/>
    <n v="230"/>
    <x v="0"/>
    <x v="0"/>
    <x v="54"/>
  </r>
  <r>
    <x v="56"/>
    <s v="Tp-Link Wifi Dongle 300 Mbps Mini Wireless Network Usb Wi-Fi Adapter For Pc Desktop Laptop(Supports Windows 11/10/8.1/8/7/Xp, Mac Os 10.9-10.15 And Linux, Wps, Soft Ap Mode, Usb 2.0) (Tl-Wn823N),Black"/>
    <s v="Computers &amp; Accessories | Networking Devices | Network Adapters | Wireless USB Adapters|NetworkingDevices|NetworkAdapters|WirelessUSBAdapters"/>
    <n v="649"/>
    <n v="1399"/>
    <n v="0.54"/>
    <x v="4"/>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399"/>
    <x v="34"/>
    <n v="179691"/>
    <x v="0"/>
    <x v="0"/>
    <x v="0"/>
    <n v="1"/>
    <x v="55"/>
    <x v="54"/>
    <n v="649"/>
    <x v="0"/>
    <x v="0"/>
    <x v="55"/>
  </r>
  <r>
    <x v="57"/>
    <s v="Oneplus 80 Cm (32 Inches) Y Series Hd Ready Smart Android Led Tv 32 Y1S (Black)"/>
    <s v="Electronics|HomeTheater,TV&amp;Video|Televisions|SmartTelevisions"/>
    <n v="15999"/>
    <n v="21999"/>
    <n v="0.27"/>
    <x v="4"/>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21999"/>
    <x v="35"/>
    <n v="34899"/>
    <x v="2"/>
    <x v="0"/>
    <x v="1"/>
    <n v="0"/>
    <x v="56"/>
    <x v="55"/>
    <n v="15999"/>
    <x v="0"/>
    <x v="0"/>
    <x v="56"/>
  </r>
  <r>
    <x v="58"/>
    <s v="Wecool Unbreakable 3 In 1 Charging Cable With 3A Speed, Fast Charging Multi Purpose Cable 1.25 Mtr Long, Type C Cable, Micro Usb Cable And Cable For Iphone, White"/>
    <s v="Computers &amp; Accessories | Accessories&amp;Peripherals | Cables &amp; Accessories | Cables | Usb cables"/>
    <n v="348"/>
    <n v="1499"/>
    <n v="0.77"/>
    <x v="4"/>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1499"/>
    <x v="36"/>
    <n v="656"/>
    <x v="0"/>
    <x v="0"/>
    <x v="0"/>
    <n v="1"/>
    <x v="57"/>
    <x v="56"/>
    <n v="348"/>
    <x v="0"/>
    <x v="1"/>
    <x v="57"/>
  </r>
  <r>
    <x v="59"/>
    <s v="Portronics Konnect L 1.2Mtr, Fast Charging 3A Micro Usb Cable With Charge &amp; Sync Function (Grey)"/>
    <s v="Computers &amp; Accessories | Accessories&amp;Peripherals | Cables &amp; Accessories | Cables | Usb cables"/>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349"/>
    <x v="37"/>
    <n v="7064"/>
    <x v="0"/>
    <x v="1"/>
    <x v="0"/>
    <n v="1"/>
    <x v="58"/>
    <x v="57"/>
    <n v="154"/>
    <x v="0"/>
    <x v="0"/>
    <x v="58"/>
  </r>
  <r>
    <x v="60"/>
    <s v="Airtel Digitaltv Dth Television, Setup Box Remote Compatible For Sd And Hd Recording (Black)"/>
    <s v="Electronics|HomeTheater,TV&amp;Video|Accessories|RemoteControls"/>
    <n v="179"/>
    <n v="799"/>
    <n v="0.78"/>
    <x v="4"/>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799"/>
    <x v="38"/>
    <n v="2201"/>
    <x v="2"/>
    <x v="0"/>
    <x v="0"/>
    <n v="1"/>
    <x v="59"/>
    <x v="58"/>
    <n v="179"/>
    <x v="0"/>
    <x v="0"/>
    <x v="59"/>
  </r>
  <r>
    <x v="61"/>
    <s v="Samsung 108 Cm (43 Inches) Crystal 4K Neo Series Ultra Hd Smart Led Tv Ua43Aue65Akxxl (Black)"/>
    <s v="Electronics|HomeTheater,TV&amp;Video|Televisions|SmartTelevisions"/>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47900"/>
    <x v="39"/>
    <n v="7109"/>
    <x v="2"/>
    <x v="0"/>
    <x v="1"/>
    <n v="0"/>
    <x v="60"/>
    <x v="59"/>
    <n v="32990"/>
    <x v="0"/>
    <x v="0"/>
    <x v="60"/>
  </r>
  <r>
    <x v="62"/>
    <s v="Lapster 1.5 Mtr Usb 2.0 Type A Male To Usb A Male Cable For Computer And Laptop"/>
    <s v="Computers &amp; Accessories | Accessories&amp;Peripherals | Cables &amp; Accessories | Cables | Usb cables"/>
    <n v="139"/>
    <n v="999"/>
    <n v="0.86"/>
    <x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999"/>
    <x v="40"/>
    <n v="1313"/>
    <x v="0"/>
    <x v="0"/>
    <x v="0"/>
    <n v="1"/>
    <x v="61"/>
    <x v="60"/>
    <n v="139"/>
    <x v="0"/>
    <x v="0"/>
    <x v="61"/>
  </r>
  <r>
    <x v="63"/>
    <s v="Amazonbasics Usb Type-C To Usb Type-C 2.0 Cable - 3 Feet Laptop (0.9 Meters) - White"/>
    <s v="Computers &amp; Accessories | Accessories&amp;Peripherals | Cables &amp; Accessories | Cables | Usb cables"/>
    <n v="329"/>
    <n v="845"/>
    <n v="0.61"/>
    <x v="4"/>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845"/>
    <x v="4"/>
    <n v="29746"/>
    <x v="0"/>
    <x v="0"/>
    <x v="0"/>
    <n v="1"/>
    <x v="62"/>
    <x v="61"/>
    <n v="329"/>
    <x v="0"/>
    <x v="0"/>
    <x v="62"/>
  </r>
  <r>
    <x v="64"/>
    <s v="Redmi 80 Cm (32 Inches) Android 11 Series Hd Ready Smart Led Tv | L32M6-Ra/L32M7-Ra (Black)"/>
    <s v="Electronics|HomeTheater,TV&amp;Video|Televisions|SmartTelevisions"/>
    <n v="13999"/>
    <n v="24999"/>
    <n v="0.44"/>
    <x v="4"/>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24999"/>
    <x v="15"/>
    <n v="45238"/>
    <x v="2"/>
    <x v="0"/>
    <x v="1"/>
    <n v="0"/>
    <x v="63"/>
    <x v="62"/>
    <n v="13999"/>
    <x v="0"/>
    <x v="0"/>
    <x v="63"/>
  </r>
  <r>
    <x v="65"/>
    <s v="Amazon Basics High-Speed Hdmi Cable, 6 Feet (2-Pack),Black"/>
    <s v="Electronics|HomeTheater,TV&amp;Video|Accessories|Cables|HDMICables"/>
    <n v="309"/>
    <n v="1400"/>
    <n v="0.78"/>
    <x v="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400"/>
    <x v="38"/>
    <n v="426973"/>
    <x v="2"/>
    <x v="0"/>
    <x v="0"/>
    <n v="1"/>
    <x v="47"/>
    <x v="63"/>
    <n v="309"/>
    <x v="0"/>
    <x v="0"/>
    <x v="47"/>
  </r>
  <r>
    <x v="66"/>
    <s v="Portronics Konnect L 20W Pd Quick Charge Type-C To 8-Pin Usb Mobile Charging Cable, 1.2M, Tangle Resistant, Fast Data Sync(Grey)"/>
    <s v="Computers &amp; Accessories | Accessories&amp;Peripherals | Cables &amp; Accessories | Cables | Usb cables"/>
    <n v="263"/>
    <n v="699"/>
    <n v="0.62"/>
    <x v="4"/>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699"/>
    <x v="33"/>
    <n v="450"/>
    <x v="0"/>
    <x v="0"/>
    <x v="0"/>
    <n v="1"/>
    <x v="64"/>
    <x v="64"/>
    <n v="263"/>
    <x v="0"/>
    <x v="1"/>
    <x v="64"/>
  </r>
  <r>
    <x v="67"/>
    <s v="Acer 80 Cm (32 Inches) N Series Hd Ready Tv Ar32Nsv53Hd (Black)"/>
    <s v="Electronics|HomeTheater,TV&amp;Video|Televisions|StandardTelevisions"/>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14990"/>
    <x v="41"/>
    <n v="457"/>
    <x v="2"/>
    <x v="0"/>
    <x v="1"/>
    <n v="0"/>
    <x v="65"/>
    <x v="65"/>
    <n v="7999"/>
    <x v="0"/>
    <x v="1"/>
    <x v="65"/>
  </r>
  <r>
    <x v="68"/>
    <s v="Model-P4 6 Way Swivel Tilt Wall Mount 32-55-Inch Full Motion Cantilever For Led,Lcd And Plasma Tv'S"/>
    <s v="Electronics|HomeTheater,TV&amp;Video|Accessories|TVMounts,Stands&amp;Turntables|TVWall&amp;CeilingMounts"/>
    <n v="1599"/>
    <n v="2999"/>
    <n v="0.47"/>
    <x v="4"/>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2999"/>
    <x v="41"/>
    <n v="2727"/>
    <x v="2"/>
    <x v="0"/>
    <x v="1"/>
    <n v="0"/>
    <x v="66"/>
    <x v="66"/>
    <n v="1599"/>
    <x v="0"/>
    <x v="0"/>
    <x v="66"/>
  </r>
  <r>
    <x v="69"/>
    <s v="Amazon Basics Usb Type-C To Usb-A 2.0 Male Fast Charging Cable For Laptop - 3 Feet (0.9 Meters), Black"/>
    <s v="Computers &amp; Accessories | Accessories&amp;Peripherals | Cables &amp; Accessories | Cables | Usb cables"/>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700"/>
    <x v="12"/>
    <n v="20053"/>
    <x v="0"/>
    <x v="0"/>
    <x v="0"/>
    <n v="1"/>
    <x v="67"/>
    <x v="67"/>
    <n v="219"/>
    <x v="0"/>
    <x v="0"/>
    <x v="67"/>
  </r>
  <r>
    <x v="70"/>
    <s v="Oraimo 65W Type C To C Fast Charging Cable Usb C To Usb C Cable High Speed Syncing, Nylon Braided 1M Length With Led Indicator Compatible For Laptop, Macbook, Samsung Galaxy S22 S20 S10 S20Fe S21 S21 Ultra A70 A51 A71 A50S M31 M51 M31S M53 5G"/>
    <s v="Computers &amp; Accessories | Accessories&amp;Peripherals | Cables &amp; Accessories | Cables | Usb cables"/>
    <n v="349"/>
    <n v="899"/>
    <n v="0.61"/>
    <x v="4"/>
    <n v="149"/>
    <s v="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899"/>
    <x v="4"/>
    <n v="149"/>
    <x v="0"/>
    <x v="0"/>
    <x v="0"/>
    <n v="1"/>
    <x v="68"/>
    <x v="68"/>
    <n v="349"/>
    <x v="0"/>
    <x v="1"/>
    <x v="68"/>
  </r>
  <r>
    <x v="71"/>
    <s v="Cedo 65W Oneplus Dash Warp Charge Cable, Usb A To Type C Data Sync Fast Charging Cable Compatible With One Plus 3 /3T /5 /5T /6 /6T /7 /7T /7 Pro &amp; For All Type C Devices - 1 Meter, Red"/>
    <s v="Computers &amp; Accessories | Accessories&amp;Peripherals | Cables &amp; Accessories | Cables | Usb cables"/>
    <n v="349"/>
    <n v="599"/>
    <n v="0.42"/>
    <x v="4"/>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n v="599"/>
    <x v="21"/>
    <n v="210"/>
    <x v="0"/>
    <x v="0"/>
    <x v="1"/>
    <n v="0"/>
    <x v="69"/>
    <x v="69"/>
    <n v="349"/>
    <x v="0"/>
    <x v="1"/>
    <x v="69"/>
  </r>
  <r>
    <x v="72"/>
    <s v="Redmi 108 Cm (43 Inches) 4K Ultra Hd Android Smart Led Tv X43 | L43R7-7Ain (Black)"/>
    <s v="Electronics|HomeTheater,TV&amp;Video|Televisions|SmartTelevisions"/>
    <n v="26999"/>
    <n v="42999"/>
    <n v="0.37"/>
    <x v="4"/>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42999"/>
    <x v="42"/>
    <n v="45238"/>
    <x v="2"/>
    <x v="0"/>
    <x v="1"/>
    <n v="0"/>
    <x v="63"/>
    <x v="70"/>
    <n v="26999"/>
    <x v="0"/>
    <x v="0"/>
    <x v="63"/>
  </r>
  <r>
    <x v="73"/>
    <s v="Pinnaclz Original Combo Of 2 Micro Usb Fast Charging Cable, Usb Charging Cable For Data Transfer Perfect For Android Smart Phones White 1.2 Meter Made In India (Pack Of 2)"/>
    <s v="Computers &amp; Accessories | Accessories&amp;Peripherals | Cables &amp; Accessories | Cables | Usb cables"/>
    <n v="115"/>
    <n v="499"/>
    <n v="0.77"/>
    <x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499"/>
    <x v="36"/>
    <n v="7732"/>
    <x v="0"/>
    <x v="1"/>
    <x v="0"/>
    <n v="1"/>
    <x v="70"/>
    <x v="71"/>
    <n v="115"/>
    <x v="0"/>
    <x v="0"/>
    <x v="70"/>
  </r>
  <r>
    <x v="74"/>
    <s v="Boat Type C A750 Stress Resistant, Tangle-Free, Sturdy Flat Cable With 6.5A Fast Charging &amp; 480Mbps Data Transmission, 10000+ Bends Lifespan And Extended 1.5M Length(Rebellious Black)"/>
    <s v="Computers &amp; Accessories | Accessories&amp;Peripherals | Cables &amp; Accessories | Cables | Usb cables"/>
    <n v="399"/>
    <n v="999"/>
    <n v="0.6"/>
    <x v="4"/>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999"/>
    <x v="13"/>
    <n v="1780"/>
    <x v="0"/>
    <x v="0"/>
    <x v="0"/>
    <n v="1"/>
    <x v="71"/>
    <x v="72"/>
    <n v="399"/>
    <x v="0"/>
    <x v="0"/>
    <x v="71"/>
  </r>
  <r>
    <x v="75"/>
    <s v="Ambrane 2 In 1 Type-C &amp; Micro Usb Cable With 60W / 3A Fast Charging, 480 Mbps High Data, Pd Technology &amp; Quick Charge 3.0, Compatible With All Type-C &amp; Micro Usb Devices (Abdc-10, Black)"/>
    <s v="Computers &amp; Accessories | Accessories&amp;Peripherals | Cables &amp; Accessories | Cables | Usb cables"/>
    <n v="199"/>
    <n v="499"/>
    <n v="0.6"/>
    <x v="4"/>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499"/>
    <x v="13"/>
    <n v="602"/>
    <x v="0"/>
    <x v="1"/>
    <x v="0"/>
    <n v="1"/>
    <x v="72"/>
    <x v="73"/>
    <n v="199"/>
    <x v="0"/>
    <x v="1"/>
    <x v="72"/>
  </r>
  <r>
    <x v="76"/>
    <s v="Ambrane 60W / 3A Fast Charging Output Cable With Type-C To Usb For Mobile, Neckband, True Wireless Earphone Charging, 480Mbps Data Sync Speed, 1M Length (Act - Az10, Black)"/>
    <s v="Computers &amp; Accessories | Accessories&amp;Peripherals | Cables &amp; Accessories | Cables | Usb cables"/>
    <n v="179"/>
    <n v="399"/>
    <n v="0.55000000000000004"/>
    <x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n v="399"/>
    <x v="10"/>
    <n v="1423"/>
    <x v="0"/>
    <x v="1"/>
    <x v="0"/>
    <n v="1"/>
    <x v="73"/>
    <x v="74"/>
    <n v="179"/>
    <x v="0"/>
    <x v="0"/>
    <x v="73"/>
  </r>
  <r>
    <x v="77"/>
    <s v="Tcl 80 Cm (32 Inches) Hd Ready Certified Android Smart Led Tv 32S5205 (Black)"/>
    <s v="Electronics|HomeTheater,TV&amp;Video|Televisions|SmartTelevisions"/>
    <n v="10901"/>
    <n v="30990"/>
    <n v="0.65"/>
    <x v="4"/>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30990"/>
    <x v="6"/>
    <n v="398"/>
    <x v="2"/>
    <x v="0"/>
    <x v="0"/>
    <n v="1"/>
    <x v="74"/>
    <x v="75"/>
    <n v="10901"/>
    <x v="0"/>
    <x v="1"/>
    <x v="74"/>
  </r>
  <r>
    <x v="78"/>
    <s v="Swapkart Fast Charging Cable And Data Sync Usb Cable Compatible For Iphone 6/6S/7/7+/8/8+/10/11, 12, 13 Pro Max Ipad Air/Mini, Ipod And Ios Devices (White)"/>
    <s v="Computers &amp; Accessories | Accessories&amp;Peripherals | Cables &amp; Accessories | Cables | Usb cables"/>
    <n v="209"/>
    <n v="499"/>
    <n v="0.57999999999999996"/>
    <x v="4"/>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499"/>
    <x v="30"/>
    <n v="536"/>
    <x v="0"/>
    <x v="1"/>
    <x v="0"/>
    <n v="1"/>
    <x v="75"/>
    <x v="76"/>
    <n v="209"/>
    <x v="0"/>
    <x v="1"/>
    <x v="75"/>
  </r>
  <r>
    <x v="79"/>
    <s v="Firestick Remote"/>
    <s v="Electronics|HomeTheater,TV&amp;Video|Accessories|RemoteControls"/>
    <n v="1434"/>
    <n v="3999"/>
    <n v="0.64"/>
    <x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3999"/>
    <x v="0"/>
    <n v="32"/>
    <x v="2"/>
    <x v="0"/>
    <x v="0"/>
    <n v="1"/>
    <x v="76"/>
    <x v="77"/>
    <n v="1434"/>
    <x v="0"/>
    <x v="1"/>
    <x v="76"/>
  </r>
  <r>
    <x v="80"/>
    <s v="Wayona Usb Nylon Braided Data Sync And Charging Cable For Iphone, Ipad Tablet (Red, Black)"/>
    <s v="Computers &amp; Accessories | Accessories&amp;Peripherals | Cables &amp; Accessories | Cables | Usb cables"/>
    <n v="399"/>
    <n v="1099"/>
    <n v="0.64"/>
    <x v="4"/>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1099"/>
    <x v="0"/>
    <n v="24269"/>
    <x v="0"/>
    <x v="0"/>
    <x v="0"/>
    <n v="1"/>
    <x v="42"/>
    <x v="0"/>
    <n v="399"/>
    <x v="0"/>
    <x v="0"/>
    <x v="42"/>
  </r>
  <r>
    <x v="81"/>
    <s v="Flix (Beetel) Usb To Type C Pvc Data Sync And 2A 480Mbps Data Sync, Tough Fast Charging Long Cable For Usb Type C Devices, Charging Adapter (White, 1 Meter) - Xcd-C12"/>
    <s v="Computers &amp; Accessories | Accessories&amp;Peripherals | Cables &amp; Accessories | Cables | Usb cables"/>
    <n v="139"/>
    <n v="249"/>
    <n v="0.44"/>
    <x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49"/>
    <x v="15"/>
    <n v="9378"/>
    <x v="0"/>
    <x v="1"/>
    <x v="1"/>
    <n v="0"/>
    <x v="44"/>
    <x v="78"/>
    <n v="139"/>
    <x v="0"/>
    <x v="0"/>
    <x v="44"/>
  </r>
  <r>
    <x v="82"/>
    <s v="Skywall 81.28 Cm (32 Inches) Hd Ready Smart Led Tv 32Swels-Pro (Black)"/>
    <s v="Electronics|HomeTheater,TV&amp;Video|Televisions|SmartTelevisions"/>
    <n v="7299"/>
    <n v="19125"/>
    <n v="0.62"/>
    <x v="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9125"/>
    <x v="33"/>
    <n v="902"/>
    <x v="2"/>
    <x v="0"/>
    <x v="0"/>
    <n v="1"/>
    <x v="77"/>
    <x v="79"/>
    <n v="7299"/>
    <x v="0"/>
    <x v="1"/>
    <x v="77"/>
  </r>
  <r>
    <x v="83"/>
    <s v="Boat A 350 Type C Cable For Smartphone, Charging Adapter (1.5M, Carbon Black)"/>
    <s v="Computers &amp; Accessories | Accessories&amp;Peripherals | Cables &amp; Accessories | Cables | Usb cables"/>
    <n v="299"/>
    <n v="799"/>
    <n v="0.63"/>
    <x v="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799"/>
    <x v="11"/>
    <n v="28791"/>
    <x v="0"/>
    <x v="0"/>
    <x v="0"/>
    <n v="1"/>
    <x v="78"/>
    <x v="80"/>
    <n v="299"/>
    <x v="0"/>
    <x v="0"/>
    <x v="78"/>
  </r>
  <r>
    <x v="84"/>
    <s v="Wayona Usb Type C Fast Charger Cable Fast Charging Usb C Cable/Cord Compatible For Samsung Galaxy S10E S10 S9 S8 Plus S10+,Note 10 Note 9 Note 8,S20,M31S,M40,Realme X3,Pixel 2 Xl (3 Ft Pack Of 1,Grey)"/>
    <s v="Computers &amp; Accessories | Accessories&amp;Peripherals | Cables &amp; Accessories | Cables | Usb cables"/>
    <n v="325"/>
    <n v="1299"/>
    <n v="0.75"/>
    <x v="4"/>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299"/>
    <x v="43"/>
    <n v="10576"/>
    <x v="0"/>
    <x v="0"/>
    <x v="0"/>
    <n v="1"/>
    <x v="79"/>
    <x v="81"/>
    <n v="325"/>
    <x v="0"/>
    <x v="0"/>
    <x v="79"/>
  </r>
  <r>
    <x v="85"/>
    <s v="Oneplus 108 Cm (43 Inches) Y Series 4K Ultra Hd Smart Android Led Tv 43Y1S Pro (Black)"/>
    <s v="Electronics|HomeTheater,TV&amp;Video|Televisions|SmartTelevisions"/>
    <n v="29999"/>
    <n v="39999"/>
    <n v="0.25"/>
    <x v="4"/>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39999"/>
    <x v="23"/>
    <n v="7298"/>
    <x v="2"/>
    <x v="0"/>
    <x v="1"/>
    <n v="0"/>
    <x v="38"/>
    <x v="82"/>
    <n v="29999"/>
    <x v="0"/>
    <x v="0"/>
    <x v="38"/>
  </r>
  <r>
    <x v="86"/>
    <s v="Acer 127 Cm (50 Inches) I Series 4K Ultra Hd Android Smart Led Tv Ar50Ar2851Udfl (Black)"/>
    <s v="Electronics|HomeTheater,TV&amp;Video|Televisions|SmartTelevisions"/>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990"/>
    <x v="44"/>
    <n v="4703"/>
    <x v="2"/>
    <x v="0"/>
    <x v="1"/>
    <n v="0"/>
    <x v="80"/>
    <x v="83"/>
    <n v="27999"/>
    <x v="0"/>
    <x v="0"/>
    <x v="80"/>
  </r>
  <r>
    <x v="87"/>
    <s v="Samsung 108 Cm (43 Inches) Crystal 4K Series Ultra Hd Smart Led Tv Ua43Aue60Aklxl (Black)"/>
    <s v="Electronics|HomeTheater,TV&amp;Video|Televisions|SmartTelevisions"/>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52900"/>
    <x v="19"/>
    <n v="7109"/>
    <x v="2"/>
    <x v="0"/>
    <x v="1"/>
    <n v="0"/>
    <x v="60"/>
    <x v="84"/>
    <n v="30990"/>
    <x v="0"/>
    <x v="0"/>
    <x v="60"/>
  </r>
  <r>
    <x v="88"/>
    <s v="Lapster 65W Compatible For Oneplus Dash Warp Charge Cable , Type C To C Cable Fast Charging Data Sync Cable Compatible With One Plus 10R / 9Rt/ 9 Pro/ 9R/ 8T/ 9/ Nord &amp; For All Type C Devices ‚Äì Red, 1 Meter"/>
    <s v="Computers &amp; Accessories | Accessories&amp;Peripherals | Cables &amp; Accessories | Cables | Usb cables"/>
    <n v="199"/>
    <n v="999"/>
    <n v="0.8"/>
    <x v="4"/>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999"/>
    <x v="27"/>
    <n v="127"/>
    <x v="0"/>
    <x v="0"/>
    <x v="0"/>
    <n v="1"/>
    <x v="81"/>
    <x v="85"/>
    <n v="199"/>
    <x v="0"/>
    <x v="1"/>
    <x v="81"/>
  </r>
  <r>
    <x v="89"/>
    <s v="Wayona Nylon Braided (2 Pack) Lightning Fast Usb Data Cable Fast Charger Cord For Iphone, Ipad Tablet (3 Ft Pack Of 2, Grey)"/>
    <s v="Computers &amp; Accessories | Accessories&amp;Peripherals | Cables &amp; Accessories | Cables | Usb cables"/>
    <n v="649"/>
    <n v="1999"/>
    <n v="0.68"/>
    <x v="4"/>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999"/>
    <x v="45"/>
    <n v="24269"/>
    <x v="0"/>
    <x v="0"/>
    <x v="0"/>
    <n v="1"/>
    <x v="42"/>
    <x v="86"/>
    <n v="649"/>
    <x v="0"/>
    <x v="0"/>
    <x v="42"/>
  </r>
  <r>
    <x v="90"/>
    <s v="Gizga Essentials Usb Wifi Adapter For Pc, 150 Mbps Wireless Network Adapter For Desktop - Nano Size Wifi Dongle Compatible With Windows, Mac Os &amp; Linux Kernel | Wpa/Wpa2 Encryption Standards| Black"/>
    <s v="Computers &amp; Accessories | Networking Devices | Network Adapters | Wireless USB Adapters|NetworkingDevices|NetworkAdapters|WirelessUSBAdapters"/>
    <n v="269"/>
    <n v="800"/>
    <n v="0.66"/>
    <x v="4"/>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n v="800"/>
    <x v="46"/>
    <n v="10134"/>
    <x v="0"/>
    <x v="0"/>
    <x v="0"/>
    <n v="1"/>
    <x v="82"/>
    <x v="87"/>
    <n v="269"/>
    <x v="0"/>
    <x v="0"/>
    <x v="82"/>
  </r>
  <r>
    <x v="91"/>
    <s v="Oneplus 108 Cm (43 Inches) Y Series Full Hd Smart Android Led Tv 43 Y1S (Black)"/>
    <s v="Electronics|HomeTheater,TV&amp;Video|Televisions|SmartTelevisions"/>
    <n v="24999"/>
    <n v="31999"/>
    <n v="0.22"/>
    <x v="4"/>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31999"/>
    <x v="47"/>
    <n v="34899"/>
    <x v="2"/>
    <x v="0"/>
    <x v="1"/>
    <n v="0"/>
    <x v="56"/>
    <x v="88"/>
    <n v="24999"/>
    <x v="0"/>
    <x v="0"/>
    <x v="56"/>
  </r>
  <r>
    <x v="92"/>
    <s v="Boat Deuce Usb 300 2 In 1 Type-C &amp; Micro Usb Stress Resistant, Sturdy Cable With 3A Fast Charging &amp; 480Mbps Data Transmission, 10000+ Bends Lifespan And Extended 1.5M Length(Mercurial Black)"/>
    <s v="Computers &amp; Accessories | Accessories&amp;Peripherals | Cables &amp; Accessories | Cables | Usb cables"/>
    <n v="299"/>
    <n v="699"/>
    <n v="0.56999999999999995"/>
    <x v="4"/>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99"/>
    <x v="48"/>
    <n v="94363"/>
    <x v="0"/>
    <x v="0"/>
    <x v="0"/>
    <n v="1"/>
    <x v="83"/>
    <x v="3"/>
    <n v="299"/>
    <x v="0"/>
    <x v="0"/>
    <x v="83"/>
  </r>
  <r>
    <x v="93"/>
    <s v="Lapster Usb 3.0 A To Micro B Superspeed For Hard Disk Cable - Short Cable"/>
    <s v="Computers &amp; Accessories | Accessories&amp;Peripherals | Cables &amp; Accessories | Cables | Usb cables"/>
    <n v="199"/>
    <n v="999"/>
    <n v="0.8"/>
    <x v="4"/>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n v="999"/>
    <x v="27"/>
    <n v="425"/>
    <x v="0"/>
    <x v="0"/>
    <x v="0"/>
    <n v="1"/>
    <x v="84"/>
    <x v="89"/>
    <n v="199"/>
    <x v="0"/>
    <x v="1"/>
    <x v="84"/>
  </r>
  <r>
    <x v="94"/>
    <s v="Tcl 100 Cm (40 Inches) Full Hd Certified Android R Smart Led Tv 40S6505 (Black)"/>
    <s v="Electronics|HomeTheater,TV&amp;Video|Televisions|SmartTelevisions"/>
    <n v="18990"/>
    <n v="40990"/>
    <n v="0.54"/>
    <x v="4"/>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40990"/>
    <x v="34"/>
    <n v="6659"/>
    <x v="2"/>
    <x v="0"/>
    <x v="0"/>
    <n v="1"/>
    <x v="85"/>
    <x v="90"/>
    <n v="18990"/>
    <x v="0"/>
    <x v="0"/>
    <x v="85"/>
  </r>
  <r>
    <x v="95"/>
    <s v="Zebronics Zeb-Usb150Wf1 Wifi Usb Mini Adapter Supports 150 Mbps Wireless Data, Comes With Advanced Security Wpa/Wpa2 Encryption Standards"/>
    <s v="Computers &amp; Accessories | Networking Devices | Network Adapters | Wireless USB Adapters|NetworkingDevices|NetworkAdapters|WirelessUSBAdapters"/>
    <n v="290"/>
    <n v="349"/>
    <n v="0.17"/>
    <x v="4"/>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349"/>
    <x v="49"/>
    <n v="1977"/>
    <x v="0"/>
    <x v="1"/>
    <x v="1"/>
    <n v="0"/>
    <x v="86"/>
    <x v="91"/>
    <n v="290"/>
    <x v="0"/>
    <x v="0"/>
    <x v="86"/>
  </r>
  <r>
    <x v="96"/>
    <s v="Lohaya Remote Compatible For Mi Smart Led Tv 4A Remote Control (32&quot;/43&quot;) [ Compatible For Mi Tv Remote Control ] [ Compatible For Mi Smart Led Tv Remote Control ]"/>
    <s v="Electronics|HomeTheater,TV&amp;Video|Accessories|RemoteControls"/>
    <n v="249"/>
    <n v="799"/>
    <n v="0.69"/>
    <x v="5"/>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799"/>
    <x v="12"/>
    <n v="1079"/>
    <x v="2"/>
    <x v="0"/>
    <x v="0"/>
    <n v="1"/>
    <x v="87"/>
    <x v="92"/>
    <n v="249"/>
    <x v="1"/>
    <x v="0"/>
    <x v="87"/>
  </r>
  <r>
    <x v="97"/>
    <s v="Gilary Multi Charging Cable, 3 In 1 Nylon Braided Fast Charging Cable For Iphone Micro Usb Type C Mobile Phone | Colour May Vary |"/>
    <s v="Computers &amp; Accessories | Accessories&amp;Peripherals | Cables &amp; Accessories | Cables | Usb cables"/>
    <n v="345"/>
    <n v="999"/>
    <n v="0.65"/>
    <x v="5"/>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999"/>
    <x v="6"/>
    <n v="1097"/>
    <x v="0"/>
    <x v="0"/>
    <x v="0"/>
    <n v="1"/>
    <x v="88"/>
    <x v="93"/>
    <n v="345"/>
    <x v="1"/>
    <x v="0"/>
    <x v="88"/>
  </r>
  <r>
    <x v="98"/>
    <s v="Tp-Link Ue300 Usb 3.0 To Rj45 Gigabit Ethernet Network Adapter - Plug And Play"/>
    <s v="Computers &amp; Accessories | Networking Devices | Network Adapters | Wireless USB Adapters|NetworkingDevices|NetworkAdapters|WirelessUSBAdapters"/>
    <n v="1099"/>
    <n v="1899"/>
    <n v="0.42"/>
    <x v="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1899"/>
    <x v="21"/>
    <n v="22420"/>
    <x v="0"/>
    <x v="0"/>
    <x v="1"/>
    <n v="0"/>
    <x v="89"/>
    <x v="94"/>
    <n v="1099"/>
    <x v="1"/>
    <x v="0"/>
    <x v="89"/>
  </r>
  <r>
    <x v="99"/>
    <s v="Wayona Type C To Lightning Mfi Certified 20W Fast Charging Nylon Braided Usb C Cable For Iphone 14, 14 Pro, 14 Pro Max, 14 Plus, 13, 13 Pro, 13 Pro Max, 13 Mini, 12, 12 Pro, 11, 11 Pro Max Iphone 12 Mini, X, 8 (2M, Grey)"/>
    <s v="Computers &amp; Accessories | Accessories&amp;Peripherals | Cables &amp; Accessories | Cables | Usb cables"/>
    <n v="719"/>
    <n v="1499"/>
    <n v="0.52"/>
    <x v="5"/>
    <n v="1045"/>
    <s v="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499"/>
    <x v="50"/>
    <n v="1045"/>
    <x v="0"/>
    <x v="0"/>
    <x v="0"/>
    <n v="1"/>
    <x v="90"/>
    <x v="95"/>
    <n v="719"/>
    <x v="1"/>
    <x v="0"/>
    <x v="90"/>
  </r>
  <r>
    <x v="100"/>
    <s v="Dealfreez Case Compatible With Fire Tv Stick 3Rd Gen 2021 Full Wrap Silicone Remote Cover Anti-Lost With Loop (D-Black)"/>
    <s v="Electronics|HomeTheater,TV&amp;Video|Accessories|RemoteControls"/>
    <n v="349"/>
    <n v="1499"/>
    <n v="0.77"/>
    <x v="5"/>
    <n v="4145"/>
    <s v="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1499"/>
    <x v="36"/>
    <n v="4145"/>
    <x v="2"/>
    <x v="0"/>
    <x v="0"/>
    <n v="1"/>
    <x v="91"/>
    <x v="96"/>
    <n v="349"/>
    <x v="1"/>
    <x v="0"/>
    <x v="91"/>
  </r>
  <r>
    <x v="101"/>
    <s v="Amazon Basics New Release Nylon Usb-A To Lightning Cable Cord, Fast Charging Mfi Certified Charger For Apple Iphone, Ipad (3-Ft, Rose Gold)"/>
    <s v="Computers &amp; Accessories | Accessories&amp;Peripherals | Cables &amp; Accessories | Cables | Usb cables"/>
    <n v="849"/>
    <n v="1809"/>
    <n v="0.53"/>
    <x v="5"/>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1809"/>
    <x v="3"/>
    <n v="6547"/>
    <x v="0"/>
    <x v="0"/>
    <x v="0"/>
    <n v="1"/>
    <x v="92"/>
    <x v="97"/>
    <n v="849"/>
    <x v="1"/>
    <x v="0"/>
    <x v="92"/>
  </r>
  <r>
    <x v="102"/>
    <s v="Isoelite Remote Compatible For Samsung Led/Lcd Remote Control Works With All Samsung Led/Lcd Tv Model No :- Bn59-607A (Please Match The Image With Your Old Remote)"/>
    <s v="Electronics|HomeTheater,TV&amp;Video|Accessories|RemoteControls"/>
    <n v="299"/>
    <n v="899"/>
    <n v="0.67"/>
    <x v="5"/>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899"/>
    <x v="29"/>
    <n v="1588"/>
    <x v="2"/>
    <x v="0"/>
    <x v="0"/>
    <n v="1"/>
    <x v="93"/>
    <x v="98"/>
    <n v="299"/>
    <x v="1"/>
    <x v="0"/>
    <x v="93"/>
  </r>
  <r>
    <x v="103"/>
    <s v="Mi 100 Cm (40 Inches) 5A Series Full Hd Smart Android Led Tv With 24W Dolby Audio &amp; Metal Bezel-Less Frame (Black) (2022 Model)"/>
    <s v="Electronics|HomeTheater,TV&amp;Video|Televisions|SmartTelevisions"/>
    <n v="21999"/>
    <n v="29999"/>
    <n v="0.27"/>
    <x v="5"/>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n v="29999"/>
    <x v="35"/>
    <n v="32840"/>
    <x v="2"/>
    <x v="0"/>
    <x v="1"/>
    <n v="0"/>
    <x v="94"/>
    <x v="99"/>
    <n v="21999"/>
    <x v="1"/>
    <x v="0"/>
    <x v="94"/>
  </r>
  <r>
    <x v="104"/>
    <s v="Wayona Nylon Braided Usb Data Sync And Fast Charging 3A Short Power Bank Cable For Iphones, Ipad Air, Ipad Mini, Ipod Nano And Ipod Touch (Grey)"/>
    <s v="Computers &amp; Accessories | Accessories&amp;Peripherals | Cables &amp; Accessories | Cables | Usb cables"/>
    <n v="349"/>
    <n v="999"/>
    <n v="0.65"/>
    <x v="5"/>
    <n v="13120"/>
    <s v="[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999"/>
    <x v="6"/>
    <n v="13120"/>
    <x v="0"/>
    <x v="0"/>
    <x v="0"/>
    <n v="1"/>
    <x v="95"/>
    <x v="100"/>
    <n v="349"/>
    <x v="1"/>
    <x v="0"/>
    <x v="95"/>
  </r>
  <r>
    <x v="105"/>
    <s v="Wayona Type C To Type C Long Fast Charging Cable Type C Charger Cord Compatible With Samsung S22 S20 S20 Fe 2022 S22 Ultra S21 Ultra A70 A51 A53 A33 A73 M51 M31 M33 M53 (Grey, 2M, 65W, 6Ft)"/>
    <s v="Computers &amp; Accessories | Accessories&amp;Peripherals | Cables &amp; Accessories | Cables | Usb cables"/>
    <n v="399"/>
    <n v="999"/>
    <n v="0.6"/>
    <x v="5"/>
    <n v="2806"/>
    <s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999"/>
    <x v="13"/>
    <n v="2806"/>
    <x v="0"/>
    <x v="0"/>
    <x v="0"/>
    <n v="1"/>
    <x v="96"/>
    <x v="101"/>
    <n v="399"/>
    <x v="1"/>
    <x v="0"/>
    <x v="96"/>
  </r>
  <r>
    <x v="106"/>
    <s v="Wayona Nylon Braided 2M / 6Ft Fast Charge Usb To Lightning Data Sync And Charging Cable For Iphone, Ipad Tablet (6 Ft Pack Of 1, Grey)"/>
    <s v="Computers &amp; Accessories | Accessories&amp;Peripherals | Cables &amp; Accessories | Cables | Usb cables"/>
    <n v="449"/>
    <n v="1299"/>
    <n v="0.65"/>
    <x v="5"/>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299"/>
    <x v="6"/>
    <n v="24269"/>
    <x v="0"/>
    <x v="0"/>
    <x v="0"/>
    <n v="1"/>
    <x v="97"/>
    <x v="102"/>
    <n v="449"/>
    <x v="1"/>
    <x v="0"/>
    <x v="97"/>
  </r>
  <r>
    <x v="107"/>
    <s v="Crossvolt Compatible Dash/Warp Data Sync Fast Charging Cable Supported For All C Type Devices (Cable)"/>
    <s v="Computers &amp; Accessories | Accessories&amp;Peripherals | Cables &amp; Accessories | Cables | Usb cables"/>
    <n v="299"/>
    <n v="999"/>
    <n v="0.7"/>
    <x v="5"/>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999"/>
    <x v="20"/>
    <n v="766"/>
    <x v="0"/>
    <x v="0"/>
    <x v="0"/>
    <n v="1"/>
    <x v="98"/>
    <x v="103"/>
    <n v="299"/>
    <x v="1"/>
    <x v="1"/>
    <x v="98"/>
  </r>
  <r>
    <x v="108"/>
    <s v="Vu 139 Cm (55 Inches) The Gloled Series 4K Smart Led Google Tv 55Gloled (Grey)"/>
    <s v="Electronics|HomeTheater,TV&amp;Video|Televisions|SmartTelevisions"/>
    <n v="37999"/>
    <n v="65000"/>
    <n v="0.42"/>
    <x v="5"/>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65000"/>
    <x v="21"/>
    <n v="3587"/>
    <x v="2"/>
    <x v="0"/>
    <x v="1"/>
    <n v="0"/>
    <x v="99"/>
    <x v="104"/>
    <n v="37999"/>
    <x v="1"/>
    <x v="0"/>
    <x v="99"/>
  </r>
  <r>
    <x v="109"/>
    <s v="Ptron Solero T241 2.4A Type-C Data &amp; Charging Usb Cable, Made In India, 480Mbps Data Sync, Durable 1-Meter Long Usb Cable For Type-C Usb Devices For Charging Adapter (Black)"/>
    <s v="Computers &amp; Accessories | Accessories&amp;Peripherals | Cables &amp; Accessories | Cables | Usb cables"/>
    <n v="99"/>
    <n v="800"/>
    <n v="0.88"/>
    <x v="5"/>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A Good Product.,Like,Very Good Item Strong And Useful Usb Cablevalue For Moneythanks To Amazon And Producer,Https://M.Media-Amazon.Com/Images/W/Webp_402378-T2/Images/I/51112Zre-1L._Sy88.Jpg,Good,Nice Product And Useful Product,-,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800"/>
    <x v="51"/>
    <n v="24871"/>
    <x v="0"/>
    <x v="0"/>
    <x v="0"/>
    <n v="1"/>
    <x v="100"/>
    <x v="105"/>
    <n v="99"/>
    <x v="1"/>
    <x v="0"/>
    <x v="100"/>
  </r>
  <r>
    <x v="110"/>
    <s v="Croma 80 Cm (32 Inches) Hd Ready Led Tv (Crel7369, Black) (2021 Model)"/>
    <s v="Electronics|HomeTheater,TV&amp;Video|Televisions|StandardTelevisions"/>
    <n v="7390"/>
    <n v="20000"/>
    <n v="0.63"/>
    <x v="5"/>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20000"/>
    <x v="11"/>
    <n v="2581"/>
    <x v="2"/>
    <x v="0"/>
    <x v="0"/>
    <n v="1"/>
    <x v="101"/>
    <x v="106"/>
    <n v="7390"/>
    <x v="1"/>
    <x v="0"/>
    <x v="101"/>
  </r>
  <r>
    <x v="111"/>
    <s v="Boat Laptop, Smartphone Type-C A400 Male Data Cable (Carbon Black)"/>
    <s v="Computers &amp; Accessories | Accessories&amp;Peripherals | Cables &amp; Accessories | Cables | Usb cables"/>
    <n v="273.10000000000002"/>
    <n v="999"/>
    <n v="0.73"/>
    <x v="5"/>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999"/>
    <x v="25"/>
    <n v="20850"/>
    <x v="0"/>
    <x v="0"/>
    <x v="0"/>
    <n v="1"/>
    <x v="102"/>
    <x v="29"/>
    <n v="273.10000000000002"/>
    <x v="1"/>
    <x v="0"/>
    <x v="102"/>
  </r>
  <r>
    <x v="112"/>
    <s v="Lg 80 Cm (32 Inches) Hd Ready Smart Led Tv 32Lq576Bpsa (Ceramic Black)"/>
    <s v="Electronics|HomeTheater,TV&amp;Video|Televisions|SmartTelevisions"/>
    <n v="15990"/>
    <n v="23990"/>
    <n v="0.33"/>
    <x v="5"/>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23990"/>
    <x v="9"/>
    <n v="1035"/>
    <x v="2"/>
    <x v="0"/>
    <x v="1"/>
    <n v="0"/>
    <x v="103"/>
    <x v="107"/>
    <n v="15990"/>
    <x v="1"/>
    <x v="0"/>
    <x v="103"/>
  </r>
  <r>
    <x v="113"/>
    <s v="Boat Type C A750 Stress Resistant, Tangle-Free, Sturdy Flat Cable With 6.5A Fast Charging &amp; 480Mbps Data Transmission, 10000+ Bends Lifespan And Extended 1.5M Length(Radiant Red)"/>
    <s v="Computers &amp; Accessories | Accessories&amp;Peripherals | Cables &amp; Accessories | Cables | Usb cables"/>
    <n v="399"/>
    <n v="999"/>
    <n v="0.6"/>
    <x v="5"/>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999"/>
    <x v="13"/>
    <n v="1780"/>
    <x v="0"/>
    <x v="0"/>
    <x v="0"/>
    <n v="1"/>
    <x v="104"/>
    <x v="72"/>
    <n v="399"/>
    <x v="1"/>
    <x v="0"/>
    <x v="104"/>
  </r>
  <r>
    <x v="114"/>
    <s v="Cotbolt Silicone Protective Case Cover For Lg An Mr21Ga Magic Remote Shockproof For Lg Smart Tv Remote 2021 Protective Skin Waterproof Anti Lost (Black) (Remote Not Included)"/>
    <s v="Electronics|HomeTheater,TV&amp;Video|Accessories|RemoteControls"/>
    <n v="399"/>
    <n v="1999"/>
    <n v="0.8"/>
    <x v="5"/>
    <n v="505"/>
    <s v="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 Product,Good,Nice Product, Fits Exactly.,Good Product,Fantastic Remote Cover To Buy. It Fits The Lg 2022 Model'S Uq80 As Well...A Very Good Product.,Done The Job But Value High.,Product Isn'T Bad, But The Rate Is Very Expensive.,Nice"/>
    <s v="Good product,Good,Nice product, fits exactly.,Good product,Fantastic remote cover to buy. It fits the LG 2022 model's UQ80 as well...A very good product.,Done the job but value high.,Product isn't bad, but the rate is very Expensive.,Nice"/>
    <n v="1999"/>
    <x v="27"/>
    <n v="505"/>
    <x v="2"/>
    <x v="0"/>
    <x v="0"/>
    <n v="1"/>
    <x v="105"/>
    <x v="108"/>
    <n v="399"/>
    <x v="1"/>
    <x v="1"/>
    <x v="105"/>
  </r>
  <r>
    <x v="115"/>
    <s v="Portronics Konnect L Por-1403 Fast Charging 3A Type-C Cable 1.2 Meter With Charge &amp; Sync Function For All Type-C Devices (White)"/>
    <s v="Computers &amp; Accessories | Accessories&amp;Peripherals | Cables &amp; Accessories | Cables | Usb cables"/>
    <n v="210"/>
    <n v="399"/>
    <n v="0.47"/>
    <x v="5"/>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399"/>
    <x v="41"/>
    <n v="1717"/>
    <x v="0"/>
    <x v="1"/>
    <x v="1"/>
    <n v="0"/>
    <x v="106"/>
    <x v="109"/>
    <n v="210"/>
    <x v="1"/>
    <x v="0"/>
    <x v="106"/>
  </r>
  <r>
    <x v="116"/>
    <s v="Electvision Remote Control Compatible With Amazon Fire Tv Stick (Pairing Manual Will Be Back Side Remote Control)(P)"/>
    <s v="Electronics|HomeTheater,TV&amp;Video|Accessories|RemoteControls"/>
    <n v="1299"/>
    <n v="1999"/>
    <n v="0.35"/>
    <x v="5"/>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999"/>
    <x v="31"/>
    <n v="590"/>
    <x v="2"/>
    <x v="0"/>
    <x v="1"/>
    <n v="0"/>
    <x v="107"/>
    <x v="110"/>
    <n v="1299"/>
    <x v="1"/>
    <x v="1"/>
    <x v="107"/>
  </r>
  <r>
    <x v="117"/>
    <s v="King Shine Multi Retractable 3.0A Fast Charger Cord, Multiple Charging Cable 4Ft/1.2M 3-In-1 Usb Charge Cord Compatible With Phone/Type C/Micro Usb For All Android And Ios Smartphones (Random Colour)"/>
    <s v="Computers &amp; Accessories | Accessories&amp;Peripherals | Cables &amp; Accessories | Cables | Usb cables"/>
    <n v="347"/>
    <n v="999"/>
    <n v="0.65"/>
    <x v="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999"/>
    <x v="6"/>
    <n v="1121"/>
    <x v="0"/>
    <x v="0"/>
    <x v="0"/>
    <n v="1"/>
    <x v="108"/>
    <x v="111"/>
    <n v="347"/>
    <x v="1"/>
    <x v="0"/>
    <x v="108"/>
  </r>
  <r>
    <x v="118"/>
    <s v="Lapster 5 Pin Mini Usb Cable, Usb B Cable,Camera Cable Usb2.0 For External Hdds/Card Readers/Camera Etc."/>
    <s v="Computers &amp; Accessories | Accessories&amp;Peripherals | Cables &amp; Accessories | Cables | Usb cables"/>
    <n v="149"/>
    <n v="999"/>
    <n v="0.85"/>
    <x v="5"/>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999"/>
    <x v="5"/>
    <n v="1313"/>
    <x v="0"/>
    <x v="0"/>
    <x v="0"/>
    <n v="1"/>
    <x v="109"/>
    <x v="60"/>
    <n v="149"/>
    <x v="1"/>
    <x v="0"/>
    <x v="109"/>
  </r>
  <r>
    <x v="119"/>
    <s v="Portronics Konnect Spydr 31 3-In-1 Multi Functional Cable With 3.0A Output, Tangle Resistant, 1.2M Length, Nylon Braided(Zebra)"/>
    <s v="Computers &amp; Accessories | Accessories&amp;Peripherals | Cables &amp; Accessories | Cables | Usb cables"/>
    <n v="228"/>
    <n v="899"/>
    <n v="0.75"/>
    <x v="5"/>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Product Is Superb, Cable Is Durable And Thick Nylon String Is Used.3 Pins Are Most Useful.My 5000 Mah Mobile Battery Can Charge In 2 Hrs Fully. Other Devices Can Charge Early.While Charging No Device'S Are Hitting."/>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Product is superb, Cable is durable and thick nylon string is used.3 pins are most useful.My 5000 mah mobile battery can charge in 2 hrs fully. Other devices can charge early.While charging no device's are hitting."/>
    <n v="899"/>
    <x v="43"/>
    <n v="132"/>
    <x v="0"/>
    <x v="0"/>
    <x v="0"/>
    <n v="1"/>
    <x v="110"/>
    <x v="112"/>
    <n v="228"/>
    <x v="1"/>
    <x v="1"/>
    <x v="110"/>
  </r>
  <r>
    <x v="120"/>
    <s v="Belkin Apple Certified Lightning To Type C Cable, Tough Unbreakable Braided Fast Charging For Iphone, Ipad, Air Pods, 3.3 Feet (1 Meters) White"/>
    <s v="Computers &amp; Accessories | Accessories&amp;Peripherals | Cables &amp; Accessories | Cables | Usb cables"/>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1999"/>
    <x v="52"/>
    <n v="1951"/>
    <x v="0"/>
    <x v="0"/>
    <x v="1"/>
    <n v="0"/>
    <x v="111"/>
    <x v="113"/>
    <n v="1599"/>
    <x v="1"/>
    <x v="0"/>
    <x v="111"/>
  </r>
  <r>
    <x v="121"/>
    <s v="Remote Control Compatible For Amazon Fire Tv Stick Remote Control [ 3Rd Gen ](Not Compatible For Fire Tv Edition Smart Tv) From Basesailor"/>
    <s v="Electronics|HomeTheater,TV&amp;Video|Accessories|RemoteControls"/>
    <n v="1499"/>
    <n v="3999"/>
    <n v="0.63"/>
    <x v="5"/>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3999"/>
    <x v="11"/>
    <n v="37"/>
    <x v="2"/>
    <x v="0"/>
    <x v="0"/>
    <n v="1"/>
    <x v="112"/>
    <x v="114"/>
    <n v="1499"/>
    <x v="1"/>
    <x v="1"/>
    <x v="112"/>
  </r>
  <r>
    <x v="122"/>
    <s v="Vw 80 Cm (32 Inches) Playwall Frameless Series Hd Ready Android Smart Led Tv Vw3251 (Black)"/>
    <s v="Electronics|HomeTheater,TV&amp;Video|Televisions|SmartTelevisions"/>
    <n v="8499"/>
    <n v="15999"/>
    <n v="0.47"/>
    <x v="5"/>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èª"/>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èª"/>
    <n v="15999"/>
    <x v="41"/>
    <n v="592"/>
    <x v="2"/>
    <x v="0"/>
    <x v="1"/>
    <n v="0"/>
    <x v="113"/>
    <x v="115"/>
    <n v="8499"/>
    <x v="1"/>
    <x v="1"/>
    <x v="113"/>
  </r>
  <r>
    <x v="123"/>
    <s v="Hisense 108 Cm (43 Inches) 4K Ultra Hd Smart Certified Android Led Tv 43A6Ge (Black)"/>
    <s v="Electronics|HomeTheater,TV&amp;Video|Televisions|SmartTelevisions"/>
    <n v="20990"/>
    <n v="44990"/>
    <n v="0.53"/>
    <x v="5"/>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44990"/>
    <x v="3"/>
    <n v="1259"/>
    <x v="2"/>
    <x v="0"/>
    <x v="0"/>
    <n v="1"/>
    <x v="114"/>
    <x v="116"/>
    <n v="20990"/>
    <x v="1"/>
    <x v="0"/>
    <x v="114"/>
  </r>
  <r>
    <x v="124"/>
    <s v="Redmi 126 Cm (50 Inches) 4K Ultra Hd Android Smart Led Tv X50 | L50M6-Ra (Black)"/>
    <s v="Electronics|HomeTheater,TV&amp;Video|Televisions|SmartTelevisions"/>
    <n v="32999"/>
    <n v="44999"/>
    <n v="0.27"/>
    <x v="5"/>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44999"/>
    <x v="35"/>
    <n v="45238"/>
    <x v="2"/>
    <x v="0"/>
    <x v="1"/>
    <n v="0"/>
    <x v="115"/>
    <x v="117"/>
    <n v="32999"/>
    <x v="1"/>
    <x v="0"/>
    <x v="115"/>
  </r>
  <r>
    <x v="125"/>
    <s v="Amazonbasics 6-Feet Displayport (Not Usb Port) To Hdmi Cable Black"/>
    <s v="Electronics|HomeTheater,TV&amp;Video|Accessories|Cables|HDMICables"/>
    <n v="799"/>
    <n v="1700"/>
    <n v="0.53"/>
    <x v="5"/>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1700"/>
    <x v="3"/>
    <n v="28638"/>
    <x v="2"/>
    <x v="0"/>
    <x v="0"/>
    <n v="1"/>
    <x v="116"/>
    <x v="118"/>
    <n v="799"/>
    <x v="1"/>
    <x v="0"/>
    <x v="116"/>
  </r>
  <r>
    <x v="126"/>
    <s v="Amazonbasics 3 Feet High Speed Hdmi Male To Female 2.0 Extension Cable"/>
    <s v="Electronics|HomeTheater,TV&amp;Video|Accessories|Cables|HDMICables"/>
    <n v="229"/>
    <n v="595"/>
    <n v="0.62"/>
    <x v="5"/>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595"/>
    <x v="33"/>
    <n v="12835"/>
    <x v="2"/>
    <x v="0"/>
    <x v="0"/>
    <n v="1"/>
    <x v="117"/>
    <x v="119"/>
    <n v="229"/>
    <x v="1"/>
    <x v="0"/>
    <x v="117"/>
  </r>
  <r>
    <x v="127"/>
    <s v="Iffalcon 80 Cm (32 Inches) Hd Ready Smart Led Tv¬†32F53 (Black)"/>
    <s v="Electronics|HomeTheater,TV&amp;Video|Televisions|SmartTelevisions"/>
    <n v="9999"/>
    <n v="27990"/>
    <n v="0.64"/>
    <x v="5"/>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n v="27990"/>
    <x v="0"/>
    <n v="1269"/>
    <x v="2"/>
    <x v="0"/>
    <x v="0"/>
    <n v="1"/>
    <x v="118"/>
    <x v="120"/>
    <n v="9999"/>
    <x v="1"/>
    <x v="0"/>
    <x v="118"/>
  </r>
  <r>
    <x v="128"/>
    <s v="7Seven¬Æ Compatible Lg Smart Tv Remote Suitable For Any Lg Led Oled Lcd Uhd Plasma Android Television And Akb75095303 Replacement Of Original Lg Tv Remote Control"/>
    <s v="Electronics|HomeTheater,TV&amp;Video|Accessories|RemoteControls"/>
    <n v="349"/>
    <n v="599"/>
    <n v="0.42"/>
    <x v="5"/>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599"/>
    <x v="21"/>
    <n v="284"/>
    <x v="2"/>
    <x v="0"/>
    <x v="1"/>
    <n v="0"/>
    <x v="119"/>
    <x v="121"/>
    <n v="349"/>
    <x v="1"/>
    <x v="1"/>
    <x v="119"/>
  </r>
  <r>
    <x v="129"/>
    <s v="Amazonbasics 3.5Mm To 2-Male Rca Adapter Cable For Tablet, Smartphone (Black, 15 Feet)"/>
    <s v="Electronics|HomeTheater,TV&amp;Video|Accessories|Cables|RCACables"/>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1200"/>
    <x v="53"/>
    <n v="69538"/>
    <x v="2"/>
    <x v="0"/>
    <x v="0"/>
    <n v="1"/>
    <x v="120"/>
    <x v="122"/>
    <n v="489"/>
    <x v="1"/>
    <x v="0"/>
    <x v="120"/>
  </r>
  <r>
    <x v="130"/>
    <s v="Acer 109 Cm (43 Inches) I Series 4K Ultra Hd Android Smart Led Tv Ar43Ar2851Udfl (Black)"/>
    <s v="Electronics|HomeTheater,TV&amp;Video|Televisions|SmartTelevisions"/>
    <n v="23999"/>
    <n v="34990"/>
    <n v="0.31"/>
    <x v="5"/>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34990"/>
    <x v="39"/>
    <n v="4703"/>
    <x v="2"/>
    <x v="0"/>
    <x v="1"/>
    <n v="0"/>
    <x v="121"/>
    <x v="123"/>
    <n v="23999"/>
    <x v="1"/>
    <x v="0"/>
    <x v="121"/>
  </r>
  <r>
    <x v="131"/>
    <s v="Wayona Usb Type C 65W 6Ft/2M Long Fast Charging Cable Compatible For Samsung S22 S20 Fe S21 Ultra A33 A53 A01 A73 A70 A51 M33 M53 M51 M31(2M, Black)"/>
    <s v="Computers &amp; Accessories | Accessories&amp;Peripherals | Cables &amp; Accessories | Cables | Usb cables"/>
    <n v="399"/>
    <n v="999"/>
    <n v="0.6"/>
    <x v="5"/>
    <n v="2806"/>
    <s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999"/>
    <x v="13"/>
    <n v="2806"/>
    <x v="0"/>
    <x v="0"/>
    <x v="0"/>
    <n v="1"/>
    <x v="96"/>
    <x v="101"/>
    <n v="399"/>
    <x v="1"/>
    <x v="0"/>
    <x v="96"/>
  </r>
  <r>
    <x v="132"/>
    <s v="Saifsmart Outlet Wall Mount Hanger Holder For Dot 3Rd Gen, Compact Bracket Case Plug And Built-In Cable Management For Kitchen Bathroom, Bedroom (Black)"/>
    <s v="Electronics|HomeAudio|Accessories|SpeakerAccessories|Mounts"/>
    <n v="349"/>
    <n v="1299"/>
    <n v="0.73"/>
    <x v="5"/>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1299"/>
    <x v="25"/>
    <n v="3295"/>
    <x v="2"/>
    <x v="0"/>
    <x v="0"/>
    <n v="1"/>
    <x v="122"/>
    <x v="124"/>
    <n v="349"/>
    <x v="1"/>
    <x v="0"/>
    <x v="122"/>
  </r>
  <r>
    <x v="133"/>
    <s v="Mi 2-In-1 Usb Type C Cable (Micro Usb To Type C) 30Cm For Smartphone, Headphone, Laptop (White)"/>
    <s v="Computers &amp; Accessories | Accessories&amp;Peripherals | Cables &amp; Accessories | Cables | Usb cables"/>
    <n v="179"/>
    <n v="299"/>
    <n v="0.4"/>
    <x v="5"/>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299"/>
    <x v="54"/>
    <n v="81"/>
    <x v="0"/>
    <x v="1"/>
    <x v="1"/>
    <n v="0"/>
    <x v="123"/>
    <x v="125"/>
    <n v="179"/>
    <x v="1"/>
    <x v="1"/>
    <x v="123"/>
  </r>
  <r>
    <x v="134"/>
    <s v="Amazonbasics New Release Abs Usb-A To Lightning Cable Cord, Fast Charging Mfi Certified Charger For Apple Iphone, Ipad Tablet (3-Ft, White)"/>
    <s v="Computers &amp; Accessories | Accessories&amp;Peripherals | Cables &amp; Accessories | Cables | Usb cables"/>
    <n v="689"/>
    <n v="1500"/>
    <n v="0.54"/>
    <x v="5"/>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71SaXlf9TZL._SY88.jpg,Small cable otherwise good,,I like the product.,Quality is good but after a month immediately I lose 9% of battery health so that‚Äôs why I stop using it,Not sturdy, cable will break in just weeks,i suggest this product,Nice"/>
    <n v="1500"/>
    <x v="34"/>
    <n v="42301"/>
    <x v="0"/>
    <x v="0"/>
    <x v="0"/>
    <n v="1"/>
    <x v="124"/>
    <x v="126"/>
    <n v="689"/>
    <x v="1"/>
    <x v="0"/>
    <x v="124"/>
  </r>
  <r>
    <x v="135"/>
    <s v="Lg 108 Cm (43 Inches) 4K Ultra Hd Smart Led Tv 43Uq7500Psf (Ceramic Black)"/>
    <s v="Electronics|HomeTheater,TV&amp;Video|Televisions|SmartTelevisions"/>
    <n v="30990"/>
    <n v="49990"/>
    <n v="0.38"/>
    <x v="5"/>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49990"/>
    <x v="16"/>
    <n v="1376"/>
    <x v="2"/>
    <x v="0"/>
    <x v="1"/>
    <n v="0"/>
    <x v="125"/>
    <x v="127"/>
    <n v="30990"/>
    <x v="1"/>
    <x v="0"/>
    <x v="125"/>
  </r>
  <r>
    <x v="136"/>
    <s v="Ptron Solero 331 3.4Amps Multifunction Fast Charging Cable, 3-In-1 Usb Cable Micro Usb/Type-C/Ios, Made In India, Durable &amp; Strong &amp; Tangle-Free 118Cm In Length (Black)"/>
    <s v="Computers &amp; Accessories | Accessories&amp;Peripherals | Cables &amp; Accessories | Cables | Usb cables"/>
    <n v="249"/>
    <n v="931"/>
    <n v="0.73"/>
    <x v="5"/>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931"/>
    <x v="25"/>
    <n v="1075"/>
    <x v="0"/>
    <x v="0"/>
    <x v="0"/>
    <n v="1"/>
    <x v="126"/>
    <x v="128"/>
    <n v="249"/>
    <x v="1"/>
    <x v="0"/>
    <x v="126"/>
  </r>
  <r>
    <x v="137"/>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x v="5"/>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2399"/>
    <x v="30"/>
    <n v="3664"/>
    <x v="2"/>
    <x v="0"/>
    <x v="0"/>
    <n v="1"/>
    <x v="127"/>
    <x v="129"/>
    <n v="999"/>
    <x v="1"/>
    <x v="0"/>
    <x v="127"/>
  </r>
  <r>
    <x v="138"/>
    <s v="Lripl Compatible Sony Bravia Lcd/Led Remote Works With Almost All Sony Led/Lcd Tv'S"/>
    <s v="Electronics|HomeTheater,TV&amp;Video|Accessories|RemoteControls"/>
    <n v="399"/>
    <n v="399"/>
    <n v="0"/>
    <x v="5"/>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399"/>
    <x v="26"/>
    <n v="1951"/>
    <x v="2"/>
    <x v="1"/>
    <x v="1"/>
    <n v="0"/>
    <x v="111"/>
    <x v="130"/>
    <n v="399"/>
    <x v="1"/>
    <x v="0"/>
    <x v="111"/>
  </r>
  <r>
    <x v="139"/>
    <s v="Boat Type-C A400 Type-C To Usb A Cable For All Type C Phones (Lg Nexus 5X), 1Mtr(Black)"/>
    <s v="Computers &amp; Accessories | Accessories&amp;Peripherals | Cables &amp; Accessories | Cables | Usb cables"/>
    <n v="349"/>
    <n v="699"/>
    <n v="0.5"/>
    <x v="5"/>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699"/>
    <x v="8"/>
    <n v="20850"/>
    <x v="0"/>
    <x v="0"/>
    <x v="0"/>
    <n v="1"/>
    <x v="102"/>
    <x v="131"/>
    <n v="349"/>
    <x v="1"/>
    <x v="0"/>
    <x v="102"/>
  </r>
  <r>
    <x v="140"/>
    <s v="Zoul Type C To Type C Fast Charging Cable 65W 2M/6Ft Usb C Nylon Braided Cord Compatible With Macbook Oneplus 9 9R Samsung Galaxy S21 Ultra S20+ (2M, Black)"/>
    <s v="Computers &amp; Accessories | Accessories&amp;Peripherals | Cables &amp; Accessories | Cables | Usb cables"/>
    <n v="399"/>
    <n v="1099"/>
    <n v="0.64"/>
    <x v="5"/>
    <n v="2685"/>
    <s v="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1099"/>
    <x v="0"/>
    <n v="2685"/>
    <x v="0"/>
    <x v="0"/>
    <x v="0"/>
    <n v="1"/>
    <x v="128"/>
    <x v="132"/>
    <n v="399"/>
    <x v="1"/>
    <x v="0"/>
    <x v="128"/>
  </r>
  <r>
    <x v="141"/>
    <s v="Tp-Link Ac1300 Archer T3U Plus High Gain Usb 3.0 Wi-Fi Dongle, Wireless Dual Band Mu-Mimo Wifi Adapter With High Gain Antenna, Supports Windows 11/10/8.1/8/7/Xp/Macos"/>
    <s v="Computers &amp; Accessories | Networking Devices | Network Adapters | Wireless USB Adapters|NetworkingDevices|NetworkAdapters|WirelessUSBAdapters"/>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999"/>
    <x v="1"/>
    <n v="24780"/>
    <x v="0"/>
    <x v="0"/>
    <x v="1"/>
    <n v="0"/>
    <x v="129"/>
    <x v="133"/>
    <n v="1699"/>
    <x v="1"/>
    <x v="0"/>
    <x v="129"/>
  </r>
  <r>
    <x v="142"/>
    <s v="Lripl Mi Remote Control With Netflix &amp; Prime Video Button Compatible For Mi 4X Led Android Smart Tv 4A Remote Control (32&quot;/43&quot;) With Voice Command (Pairing Required)"/>
    <s v="Electronics|HomeTheater,TV&amp;Video|Accessories|RemoteControls"/>
    <n v="655"/>
    <n v="1099"/>
    <n v="0.4"/>
    <x v="5"/>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1099"/>
    <x v="54"/>
    <n v="285"/>
    <x v="2"/>
    <x v="0"/>
    <x v="1"/>
    <n v="0"/>
    <x v="130"/>
    <x v="134"/>
    <n v="655"/>
    <x v="1"/>
    <x v="1"/>
    <x v="130"/>
  </r>
  <r>
    <x v="143"/>
    <s v="Tp-Link Nano Usb Wifi Dongle 150Mbps High Gain Wireless Network Wi-Fi Adapter For Pc Desktop And Laptops, Supports Windows 10/8.1/8/7/Xp, Linux, Mac Os X (Tl-Wn722N)"/>
    <s v="Computers &amp; Accessories | Networking Devices | Network Adapters | Wireless USB Adapters|NetworkingDevices|NetworkAdapters|WirelessUSBAdapters"/>
    <n v="749"/>
    <n v="1339"/>
    <n v="0.44"/>
    <x v="5"/>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339"/>
    <x v="15"/>
    <n v="179692"/>
    <x v="0"/>
    <x v="0"/>
    <x v="1"/>
    <n v="0"/>
    <x v="131"/>
    <x v="135"/>
    <n v="749"/>
    <x v="1"/>
    <x v="0"/>
    <x v="131"/>
  </r>
  <r>
    <x v="144"/>
    <s v="Kodak 80 Cm (32 Inches) Hd Ready Certified Android Led Tv 32Hdx7Xpro (Black)"/>
    <s v="Electronics|HomeTheater,TV&amp;Video|Televisions|SmartTelevisions"/>
    <n v="9999"/>
    <n v="12999"/>
    <n v="0.23"/>
    <x v="5"/>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12999"/>
    <x v="7"/>
    <n v="6088"/>
    <x v="2"/>
    <x v="0"/>
    <x v="1"/>
    <n v="0"/>
    <x v="132"/>
    <x v="136"/>
    <n v="9999"/>
    <x v="1"/>
    <x v="0"/>
    <x v="132"/>
  </r>
  <r>
    <x v="145"/>
    <s v="Airtel Digitaltv Dth Remote Sd/Hd/Hd Recording Compatible For Television (Shining Black )"/>
    <s v="Electronics|HomeTheater,TV&amp;Video|Accessories|RemoteControls"/>
    <n v="195"/>
    <n v="499"/>
    <n v="0.61"/>
    <x v="5"/>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499"/>
    <x v="4"/>
    <n v="1383"/>
    <x v="2"/>
    <x v="1"/>
    <x v="0"/>
    <n v="1"/>
    <x v="133"/>
    <x v="137"/>
    <n v="195"/>
    <x v="1"/>
    <x v="0"/>
    <x v="133"/>
  </r>
  <r>
    <x v="146"/>
    <s v="Amazonbasics New Release Nylon Usb-A To Lightning Cable Cord, Mfi Certified Charger For Apple Iphone, Ipad, Silver, 6-Ft"/>
    <s v="Computers &amp; Accessories | Accessories&amp;Peripherals | Cables &amp; Accessories | Cables | Usb cables"/>
    <n v="999"/>
    <n v="2100"/>
    <n v="0.52"/>
    <x v="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2100"/>
    <x v="50"/>
    <n v="5492"/>
    <x v="0"/>
    <x v="0"/>
    <x v="0"/>
    <n v="1"/>
    <x v="134"/>
    <x v="138"/>
    <n v="999"/>
    <x v="1"/>
    <x v="0"/>
    <x v="134"/>
  </r>
  <r>
    <x v="147"/>
    <s v="Ambrane Fast 100W Output Cable With Type-C To Type-C For Mobile, Laptop, Macbook &amp; Table Charging, 480Mbps Data Sync Speed, Braided Cable, 1.5M Length (Abcc-100, Black-Grey)"/>
    <s v="Computers &amp; Accessories | Accessories&amp;Peripherals | Cables &amp; Accessories | Cables | Usb cables"/>
    <n v="499"/>
    <n v="899"/>
    <n v="0.44"/>
    <x v="5"/>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899"/>
    <x v="15"/>
    <n v="919"/>
    <x v="0"/>
    <x v="0"/>
    <x v="1"/>
    <n v="0"/>
    <x v="135"/>
    <x v="139"/>
    <n v="499"/>
    <x v="1"/>
    <x v="1"/>
    <x v="135"/>
  </r>
  <r>
    <x v="148"/>
    <s v="Bluerigger Digital Optical Audio Toslink Cable (3.3 Feet / 1 Meter) With 8 Channel (7.1) Audio Support (For Home Theatre, Xbox, Playstation Etc.)"/>
    <s v="Electronics|HomeTheater,TV&amp;Video|Accessories|Cables|OpticalCables"/>
    <n v="416"/>
    <n v="599"/>
    <n v="0.31"/>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599"/>
    <x v="39"/>
    <n v="30023"/>
    <x v="2"/>
    <x v="0"/>
    <x v="1"/>
    <n v="0"/>
    <x v="136"/>
    <x v="140"/>
    <n v="416"/>
    <x v="1"/>
    <x v="0"/>
    <x v="136"/>
  </r>
  <r>
    <x v="149"/>
    <s v="Duracell Type-C To Micro 1.2M Braided Sync &amp; Charge Cable, Usb C To Micro Fast Charge Compatible For Fast Data Transmission (Black)"/>
    <s v="Computers &amp; Accessories | Accessories&amp;Peripherals | Cables &amp; Accessories | Cables | Usb cables"/>
    <n v="368"/>
    <n v="699"/>
    <n v="0.47"/>
    <x v="5"/>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699"/>
    <x v="41"/>
    <n v="387"/>
    <x v="0"/>
    <x v="0"/>
    <x v="1"/>
    <n v="0"/>
    <x v="137"/>
    <x v="141"/>
    <n v="368"/>
    <x v="1"/>
    <x v="1"/>
    <x v="137"/>
  </r>
  <r>
    <x v="150"/>
    <s v="Vu 138 Cm (55 Inches) Premium Series 4K Ultra Hd Smart Ips Led Tv 55Ut (Black)"/>
    <s v="Electronics|HomeTheater,TV&amp;Video|Televisions|SmartTelevisions"/>
    <n v="29990"/>
    <n v="65000"/>
    <n v="0.54"/>
    <x v="5"/>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65000"/>
    <x v="34"/>
    <n v="211"/>
    <x v="2"/>
    <x v="0"/>
    <x v="0"/>
    <n v="1"/>
    <x v="138"/>
    <x v="142"/>
    <n v="29990"/>
    <x v="1"/>
    <x v="1"/>
    <x v="138"/>
  </r>
  <r>
    <x v="151"/>
    <s v="Zoul Usb Type C Fast Charging 3A Nylon Braided Data Cable Quick Charger Cable Qc 3.0 For Samsung Galaxy M31S M30 S10 S9 S20 Plus, Note 10 9 8, A20E A40 A50 A70 (1M, Grey)"/>
    <s v="Computers &amp; Accessories | Accessories&amp;Peripherals | Cables &amp; Accessories | Cables | Usb cables"/>
    <n v="339"/>
    <n v="1099"/>
    <n v="0.69"/>
    <x v="5"/>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99"/>
    <x v="12"/>
    <n v="974"/>
    <x v="0"/>
    <x v="0"/>
    <x v="0"/>
    <n v="1"/>
    <x v="139"/>
    <x v="32"/>
    <n v="339"/>
    <x v="1"/>
    <x v="1"/>
    <x v="139"/>
  </r>
  <r>
    <x v="152"/>
    <s v="Samsung 80 Cm (32 Inches) Wondertainment Series Hd Ready Led Smart Tv Ua32Te40Aakbxl (Titan Gray)"/>
    <s v="Electronics|HomeTheater,TV&amp;Video|Televisions|SmartTelevisions"/>
    <n v="15490"/>
    <n v="20900"/>
    <n v="0.26"/>
    <x v="5"/>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20900"/>
    <x v="55"/>
    <n v="16299"/>
    <x v="2"/>
    <x v="0"/>
    <x v="1"/>
    <n v="0"/>
    <x v="140"/>
    <x v="143"/>
    <n v="15490"/>
    <x v="1"/>
    <x v="0"/>
    <x v="140"/>
  </r>
  <r>
    <x v="153"/>
    <s v="Mi Xiaomi Usb Type C Hypercharge Cable 6A 100Cm Sturdy And Durable Black Supports 120W Hypercharging"/>
    <s v="Computers &amp; Accessories | Accessories&amp;Peripherals | Cables &amp; Accessories | Cables | Usb cables"/>
    <n v="499"/>
    <n v="1299"/>
    <n v="0.62"/>
    <x v="5"/>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1299"/>
    <x v="33"/>
    <n v="30411"/>
    <x v="0"/>
    <x v="0"/>
    <x v="0"/>
    <n v="1"/>
    <x v="141"/>
    <x v="144"/>
    <n v="499"/>
    <x v="1"/>
    <x v="0"/>
    <x v="141"/>
  </r>
  <r>
    <x v="154"/>
    <s v="Generic Ultra-Mini Bluetooth Csr 4.0 Usb Dongle Adapter For Windows Computer ( Black:Golden)"/>
    <s v="Computers &amp; Accessories | Networking Devices | Network Adapters | Wireless USB Adapters|NetworkingDevices|NetworkAdapters|WirelessUSBAdapters"/>
    <n v="249"/>
    <n v="399"/>
    <n v="0.38"/>
    <x v="5"/>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399"/>
    <x v="16"/>
    <n v="4642"/>
    <x v="0"/>
    <x v="1"/>
    <x v="1"/>
    <n v="0"/>
    <x v="142"/>
    <x v="145"/>
    <n v="249"/>
    <x v="1"/>
    <x v="0"/>
    <x v="142"/>
  </r>
  <r>
    <x v="155"/>
    <s v="7Seven¬Æ Compatible For Tata Sky Remote Original Set Top¬†Hd Box And Suitable For Sd Tata Play Setup Box Remote Control"/>
    <s v="Electronics|HomeTheater,TV&amp;Video|Accessories|RemoteControls"/>
    <n v="399"/>
    <n v="799"/>
    <n v="0.5"/>
    <x v="5"/>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Tv On Off Not Working, So Difficult To Battery Really A Bad Product"/>
    <s v="tv on off not working, so difficult to battery really a bad product"/>
    <n v="799"/>
    <x v="8"/>
    <n v="12"/>
    <x v="2"/>
    <x v="0"/>
    <x v="0"/>
    <n v="1"/>
    <x v="143"/>
    <x v="146"/>
    <n v="399"/>
    <x v="1"/>
    <x v="1"/>
    <x v="143"/>
  </r>
  <r>
    <x v="156"/>
    <s v="Belkin Apple Certified Lightning To Type C Cable, Fast Charging For Iphone, Ipad, Air Pods, 3.3 Feet (1 Meters) White"/>
    <s v="Computers &amp; Accessories | Accessories&amp;Peripherals | Cables &amp; Accessories | Cables | Usb cables"/>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1999"/>
    <x v="23"/>
    <n v="1951"/>
    <x v="0"/>
    <x v="0"/>
    <x v="1"/>
    <n v="0"/>
    <x v="111"/>
    <x v="113"/>
    <n v="1499"/>
    <x v="1"/>
    <x v="0"/>
    <x v="111"/>
  </r>
  <r>
    <x v="157"/>
    <s v="Egate I9 Pro-Max 1080P Native Full Hd Projector 4K Support | 3600 L (330 Ansi ) | 150&quot; (381 Cm) Large Screen | Vga, Av, Hdmi, Sd Card, Usb, Audio Out | (E03I31 / E04I32) Black"/>
    <s v="Electronics|HomeTheater,TV&amp;Video|Projectors"/>
    <n v="9490"/>
    <n v="15990"/>
    <n v="0.41"/>
    <x v="5"/>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15990"/>
    <x v="19"/>
    <n v="10480"/>
    <x v="2"/>
    <x v="0"/>
    <x v="1"/>
    <n v="0"/>
    <x v="144"/>
    <x v="147"/>
    <n v="9490"/>
    <x v="1"/>
    <x v="0"/>
    <x v="144"/>
  </r>
  <r>
    <x v="158"/>
    <s v="Zebronics Haa2021 Hdmi Version 2.1 Cable With 8K @ 60Hz, 4K @ 120Hz, Earc &amp; Cec Support, 3D Compatible, 2 Meters Length, 48Gbps Max And Gold-Plated Connectors"/>
    <s v="Electronics|HomeTheater,TV&amp;Video|Accessories|Cables|HDMICables"/>
    <n v="637"/>
    <n v="1499"/>
    <n v="0.57999999999999996"/>
    <x v="5"/>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Value For Money ,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good,Value for money ,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1499"/>
    <x v="30"/>
    <n v="24"/>
    <x v="2"/>
    <x v="0"/>
    <x v="0"/>
    <n v="1"/>
    <x v="145"/>
    <x v="148"/>
    <n v="637"/>
    <x v="1"/>
    <x v="1"/>
    <x v="145"/>
  </r>
  <r>
    <x v="159"/>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x v="5"/>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899"/>
    <x v="37"/>
    <n v="254"/>
    <x v="2"/>
    <x v="0"/>
    <x v="0"/>
    <n v="1"/>
    <x v="146"/>
    <x v="149"/>
    <n v="399"/>
    <x v="1"/>
    <x v="1"/>
    <x v="146"/>
  </r>
  <r>
    <x v="160"/>
    <s v="Amazonbasics Digital Optical Coax To Analog Rca Audio Converter Adapter With Fiber Cable"/>
    <s v="Electronics|HomeTheater,TV&amp;Video|Accessories|Cables|OpticalCables"/>
    <n v="1089"/>
    <n v="1600"/>
    <n v="0.32"/>
    <x v="5"/>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1600"/>
    <x v="44"/>
    <n v="3565"/>
    <x v="2"/>
    <x v="0"/>
    <x v="1"/>
    <n v="0"/>
    <x v="147"/>
    <x v="150"/>
    <n v="1089"/>
    <x v="1"/>
    <x v="0"/>
    <x v="147"/>
  </r>
  <r>
    <x v="161"/>
    <s v="Wayona Type C Cable Nylon Braided Usb C Qc 3.0 Fast Charging Short Power Bank Cable For Samsung Galaxy S10E/S10+/S10/S9/S9+/Note 9/S8/Note 8, Lg G7 G5 G6, Moto G6 G7 (0.25M, Black)"/>
    <s v="Computers &amp; Accessories | Accessories&amp;Peripherals | Cables &amp; Accessories | Cables | Usb cables"/>
    <n v="339"/>
    <n v="999"/>
    <n v="0.66"/>
    <x v="5"/>
    <n v="6255"/>
    <s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999"/>
    <x v="46"/>
    <n v="6255"/>
    <x v="0"/>
    <x v="0"/>
    <x v="0"/>
    <n v="1"/>
    <x v="148"/>
    <x v="151"/>
    <n v="339"/>
    <x v="1"/>
    <x v="0"/>
    <x v="148"/>
  </r>
  <r>
    <x v="162"/>
    <s v="Pinnaclz Original Combo Of 2 Usb Type C Fast Charging Cable, Usb C Data Cable For Charging And Data Transfer Smart Phones White 1.2 Meter Made In India (Pack Of 2)"/>
    <s v="Computers &amp; Accessories | Accessories&amp;Peripherals | Cables &amp; Accessories | Cables | Usb cables"/>
    <n v="149"/>
    <n v="499"/>
    <n v="0.7"/>
    <x v="5"/>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499"/>
    <x v="20"/>
    <n v="7732"/>
    <x v="0"/>
    <x v="1"/>
    <x v="0"/>
    <n v="1"/>
    <x v="149"/>
    <x v="71"/>
    <n v="149"/>
    <x v="1"/>
    <x v="0"/>
    <x v="149"/>
  </r>
  <r>
    <x v="163"/>
    <s v="Ambrane Bcl-15 Lightning Cable For Smartphone (1.5M Black)"/>
    <s v="Computers &amp; Accessories | Accessories&amp;Peripherals | Cables &amp; Accessories | Cables | Usb cables"/>
    <n v="149"/>
    <n v="399"/>
    <n v="0.63"/>
    <x v="5"/>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Good One‚Ä¶.,Very Good Sturdy,I Am Using This In The Car And Work Fine For Far, Writing This Review After 2 Weeks.,This Cable Charge As Well Transfer Data Without Even Any Mfi Certified,Very Happy With This One,My Cable Stopped Working In A Week.,WorthÜå±,This Material Was Good"/>
    <s v="Good one‚Ä¶.,Very good sturdy,I am using this in the car and work fine for far, writing this review after 2 weeks.,This cable charge as well transfer data without even any mfi certified,Very Happy with this one,my cable stopped working in a week.,Worthüå±,This material was good"/>
    <n v="399"/>
    <x v="11"/>
    <n v="57"/>
    <x v="0"/>
    <x v="1"/>
    <x v="0"/>
    <n v="1"/>
    <x v="150"/>
    <x v="152"/>
    <n v="149"/>
    <x v="1"/>
    <x v="1"/>
    <x v="150"/>
  </r>
  <r>
    <x v="164"/>
    <s v="Belkin Usb C To Usb-C Fast Charging Type C Cable, 60W Pd, 3.3 Feet (1 Meter) For Laptop, Personal Computer, Tablet, Smartphone - Black, Usb-If Certified"/>
    <s v="Computers &amp; Accessories | Accessories&amp;Peripherals | Cables &amp; Accessories | Cables | Usb cables"/>
    <n v="599"/>
    <n v="849"/>
    <n v="0.28999999999999998"/>
    <x v="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849"/>
    <x v="56"/>
    <n v="577"/>
    <x v="0"/>
    <x v="0"/>
    <x v="1"/>
    <n v="0"/>
    <x v="151"/>
    <x v="153"/>
    <n v="599"/>
    <x v="1"/>
    <x v="1"/>
    <x v="151"/>
  </r>
  <r>
    <x v="165"/>
    <s v="Lohaya Television Remote Compatible With Samsung Smart Led/Lcd/Hd Tv Remote Control [ Compatible For All Samsung Tv Remote Control ]"/>
    <s v="Electronics|HomeTheater,TV&amp;Video|Accessories|RemoteControls"/>
    <n v="299"/>
    <n v="1199"/>
    <n v="0.75"/>
    <x v="5"/>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199"/>
    <x v="43"/>
    <n v="1193"/>
    <x v="2"/>
    <x v="0"/>
    <x v="0"/>
    <n v="1"/>
    <x v="152"/>
    <x v="154"/>
    <n v="299"/>
    <x v="1"/>
    <x v="0"/>
    <x v="152"/>
  </r>
  <r>
    <x v="166"/>
    <s v="Wayona Nylon Braided Lightning Usb Data Sync &amp; 3A Charging Cable For Iphones, Ipad Air, Ipad Mini, Ipod Nano And Ipod Touch (3 Ft Pack Of 1, Grey)"/>
    <s v="Computers &amp; Accessories | Accessories&amp;Peripherals | Cables &amp; Accessories | Cables | Usb cables"/>
    <n v="399"/>
    <n v="1299"/>
    <n v="0.69"/>
    <x v="5"/>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299"/>
    <x v="12"/>
    <n v="13120"/>
    <x v="0"/>
    <x v="0"/>
    <x v="0"/>
    <n v="1"/>
    <x v="95"/>
    <x v="155"/>
    <n v="399"/>
    <x v="1"/>
    <x v="0"/>
    <x v="95"/>
  </r>
  <r>
    <x v="167"/>
    <s v="Electvision Remote Control Compatible With Kodak/Thomson Smart Led Tv (Without Voice) Before Placing Order For Verification Contact Our Coustmer Care 7738090464"/>
    <s v="Electronics|HomeTheater,TV&amp;Video|Accessories|RemoteControls"/>
    <n v="339"/>
    <n v="1999"/>
    <n v="0.83"/>
    <x v="5"/>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1999"/>
    <x v="57"/>
    <n v="343"/>
    <x v="2"/>
    <x v="0"/>
    <x v="0"/>
    <n v="1"/>
    <x v="153"/>
    <x v="156"/>
    <n v="339"/>
    <x v="1"/>
    <x v="1"/>
    <x v="153"/>
  </r>
  <r>
    <x v="168"/>
    <s v="Acer 80 Cm (32 Inches) S Series Hd Ready Android Smart Led Tv Ar32Ar2841Hdsb (Black)"/>
    <s v="Electronics|HomeTheater,TV&amp;Video|Televisions|SmartTelevisions"/>
    <n v="12499"/>
    <n v="22990"/>
    <n v="0.46"/>
    <x v="5"/>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22990"/>
    <x v="18"/>
    <n v="1611"/>
    <x v="2"/>
    <x v="0"/>
    <x v="1"/>
    <n v="0"/>
    <x v="154"/>
    <x v="157"/>
    <n v="12499"/>
    <x v="1"/>
    <x v="0"/>
    <x v="154"/>
  </r>
  <r>
    <x v="169"/>
    <s v="Realme 10W Fast Charging Micro-Usb Cable (Braided, Black)"/>
    <s v="Computers &amp; Accessories | Accessories&amp;Peripherals | Cables &amp; Accessories | Cables | Usb cables"/>
    <n v="249"/>
    <n v="399"/>
    <n v="0.38"/>
    <x v="5"/>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399"/>
    <x v="16"/>
    <n v="6558"/>
    <x v="0"/>
    <x v="1"/>
    <x v="1"/>
    <n v="0"/>
    <x v="155"/>
    <x v="158"/>
    <n v="249"/>
    <x v="1"/>
    <x v="0"/>
    <x v="155"/>
  </r>
  <r>
    <x v="170"/>
    <s v="Tp-Link Ac1300 Usb Wifi Adapter (Archer T3U) - 2.4G/5G Dual Band Mini Wireless Network Adapter For Pc Desktop, Mu-Mimo Wi-Fi Dongle, Usb 3.0, Supports Windows 11,10, 8.1, 8, 7, Xp/Mac Os 10.15 And Earlier"/>
    <s v="Computers &amp; Accessories | Networking Devices | Network Adapters | Wireless USB Adapters|NetworkingDevices|NetworkAdapters|WirelessUSBAdapters"/>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2499"/>
    <x v="15"/>
    <n v="23169"/>
    <x v="0"/>
    <x v="0"/>
    <x v="1"/>
    <n v="0"/>
    <x v="156"/>
    <x v="159"/>
    <n v="1399"/>
    <x v="1"/>
    <x v="0"/>
    <x v="156"/>
  </r>
  <r>
    <x v="171"/>
    <s v="Acer 139 Cm (55 Inches) I Series 4K Ultra Hd Android Smart Led Tv Ar55Ar2851Udfl (Black)"/>
    <s v="Electronics|HomeTheater,TV&amp;Video|Televisions|SmartTelevisions"/>
    <n v="32999"/>
    <n v="47990"/>
    <n v="0.31"/>
    <x v="5"/>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7990"/>
    <x v="39"/>
    <n v="4703"/>
    <x v="2"/>
    <x v="0"/>
    <x v="1"/>
    <n v="0"/>
    <x v="121"/>
    <x v="160"/>
    <n v="32999"/>
    <x v="1"/>
    <x v="0"/>
    <x v="121"/>
  </r>
  <r>
    <x v="172"/>
    <s v="Ambrane 60W / 3A Fast Charging Output Cable With Micro To Usb For Mobile, Neckband, True Wireless Earphone Charging, 480Mbps Data Sync Speed, 1M Length (Acm - Az1, Black)"/>
    <s v="Computers &amp; Accessories | Accessories&amp;Peripherals | Cables &amp; Accessories | Cables | Usb cables"/>
    <n v="149"/>
    <n v="399"/>
    <n v="0.63"/>
    <x v="5"/>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n v="399"/>
    <x v="11"/>
    <n v="1423"/>
    <x v="0"/>
    <x v="1"/>
    <x v="0"/>
    <n v="1"/>
    <x v="157"/>
    <x v="74"/>
    <n v="149"/>
    <x v="1"/>
    <x v="0"/>
    <x v="157"/>
  </r>
  <r>
    <x v="173"/>
    <s v="Wayona Usb Type C 65W Fast Charging 2M/6Ft Long Flash Charge Cable 3A Qc 3.0 Data Cable Compatible With Samsung Galaxy S21 S10 S9 S8, Iqoo Z3, Vivo, Note 10 9 8, A20E A40 A50 A70, Moto G7 G8 (2M, Grey)"/>
    <s v="Computers &amp; Accessories | Accessories&amp;Peripherals | Cables &amp; Accessories | Cables | Usb cables"/>
    <n v="325"/>
    <n v="999"/>
    <n v="0.67"/>
    <x v="5"/>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999"/>
    <x v="29"/>
    <n v="2651"/>
    <x v="0"/>
    <x v="0"/>
    <x v="0"/>
    <n v="1"/>
    <x v="158"/>
    <x v="161"/>
    <n v="325"/>
    <x v="1"/>
    <x v="0"/>
    <x v="158"/>
  </r>
  <r>
    <x v="174"/>
    <s v="Syncwire Ltg To Usb Cable For Fast Charging Compatible With Phone 5/ 5C/ 5S/ 6/ 6S/ 7/8/ X/Xr/Xs Max/ 11/12/ 13 Series And Pad Air/Mini, Pod &amp; Other Devices (1.1 Meter, White)"/>
    <s v="Computers &amp; Accessories | Accessories&amp;Peripherals | Cables &amp; Accessories | Cables | Usb cables"/>
    <n v="399"/>
    <n v="1999"/>
    <n v="0.8"/>
    <x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Product Is Good In Quality. Working Good With My I Phone 7.,Good Quality And Really Fast Charging And Packing Is Also Like Original One Worth Product,Good Product And Good Quality,Working Well With Iphone11.,"/>
    <s v="Product is good in quality. Working good with my i phone 7.,Good quality and really fast charging and packing is also like original one worth product,Good product and good quality,Working well with iphone11.,"/>
    <n v="1999"/>
    <x v="27"/>
    <n v="5"/>
    <x v="0"/>
    <x v="0"/>
    <x v="0"/>
    <n v="1"/>
    <x v="159"/>
    <x v="162"/>
    <n v="399"/>
    <x v="1"/>
    <x v="1"/>
    <x v="159"/>
  </r>
  <r>
    <x v="175"/>
    <s v="Skadioo Wifi Adapter For Pc | Car Accessories, Wifi Dongle For Pc | Usb Wifi Adapter For Pc | Wi-Fi Receiver 2.4Ghz, 802.11B/G/N Unano Size Wifi Dongle Compatible Adapter,Wifi Dongle For Pc"/>
    <s v="Computers &amp; Accessories | Networking Devices | Network Adapters | Wireless USB Adapters|NetworkingDevices|NetworkAdapters|WirelessUSBAdapters"/>
    <n v="199"/>
    <n v="499"/>
    <n v="0.6"/>
    <x v="5"/>
    <n v="612"/>
    <s v="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n v="499"/>
    <x v="13"/>
    <n v="612"/>
    <x v="0"/>
    <x v="1"/>
    <x v="0"/>
    <n v="1"/>
    <x v="160"/>
    <x v="163"/>
    <n v="199"/>
    <x v="1"/>
    <x v="1"/>
    <x v="160"/>
  </r>
  <r>
    <x v="176"/>
    <s v="Flix (Beetel Usb To Type C Pvc Data Sync &amp; 15W(3A) Tpe Fast Charging Cable, Made In India, 480Mbps Data Sync, 1 Meter Long Cable For All Andriod &amp; All Type C Devices (Black)(Xcd - Fpc02)"/>
    <s v="Computers &amp; Accessories | Accessories&amp;Peripherals | Cables &amp; Accessories | Cables | Usb cables"/>
    <n v="88"/>
    <n v="299"/>
    <n v="0.71"/>
    <x v="5"/>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99"/>
    <x v="58"/>
    <n v="9378"/>
    <x v="0"/>
    <x v="1"/>
    <x v="0"/>
    <n v="1"/>
    <x v="161"/>
    <x v="164"/>
    <n v="88"/>
    <x v="1"/>
    <x v="0"/>
    <x v="161"/>
  </r>
  <r>
    <x v="177"/>
    <s v="Zoul Usb C To Usb C Fast Charging Cable 65W Type C To Type C Nylon Braided Cord Compatible With Macbook Oneplus 9 10R Samsung Galaxy S22 S21 Ultra Z Flip3 Macbook Air/Pro M1 Google Pixel 11'' Ipad Pro 2020/2018 (2M, Grey)"/>
    <s v="Computers &amp; Accessories | Accessories&amp;Peripherals | Cables &amp; Accessories | Cables | Usb cables"/>
    <n v="399"/>
    <n v="1099"/>
    <n v="0.64"/>
    <x v="5"/>
    <n v="2685"/>
    <s v="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1099"/>
    <x v="0"/>
    <n v="2685"/>
    <x v="0"/>
    <x v="0"/>
    <x v="0"/>
    <n v="1"/>
    <x v="128"/>
    <x v="132"/>
    <n v="399"/>
    <x v="1"/>
    <x v="0"/>
    <x v="128"/>
  </r>
  <r>
    <x v="178"/>
    <s v="Flix (Beetel Flow Usb To Micro Usb Pvc Data Sync &amp; 12W(2.4A) Fast Charging Cable,Made In India,480Mbps Data Sync,Solid Cable,1 Meter Long Cable For All Andriod &amp; Micro Usb Devices (Black)(Xcd-Fpm01)"/>
    <s v="Computers &amp; Accessories | Accessories&amp;Peripherals | Cables &amp; Accessories | Cables | Usb cables"/>
    <n v="57.89"/>
    <n v="199"/>
    <n v="0.71"/>
    <x v="5"/>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99"/>
    <x v="58"/>
    <n v="9378"/>
    <x v="0"/>
    <x v="2"/>
    <x v="0"/>
    <n v="1"/>
    <x v="161"/>
    <x v="23"/>
    <n v="57.89"/>
    <x v="1"/>
    <x v="0"/>
    <x v="161"/>
  </r>
  <r>
    <x v="179"/>
    <s v="7Seven¬Æ Bluetooth Voice Command Remote For Xiaomi Redmi Mi Smart Tv With Netflix &amp; Prime Video Hot Keys Xmrm-00A"/>
    <s v="Electronics|HomeTheater,TV&amp;Video|Accessories|RemoteControls"/>
    <n v="799"/>
    <n v="1999"/>
    <n v="0.6"/>
    <x v="5"/>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999"/>
    <x v="13"/>
    <n v="576"/>
    <x v="2"/>
    <x v="0"/>
    <x v="0"/>
    <n v="1"/>
    <x v="162"/>
    <x v="165"/>
    <n v="799"/>
    <x v="1"/>
    <x v="1"/>
    <x v="162"/>
  </r>
  <r>
    <x v="180"/>
    <s v="Sony Tv - Remote Compatible For Sony Led Remote Control Works With Sony Led Tv By Trend Trail Speed Tech &amp; Remote Hi Remote &amp; Reo India Only"/>
    <s v="Electronics|HomeTheater,TV&amp;Video|Accessories|RemoteControls"/>
    <n v="205"/>
    <n v="499"/>
    <n v="0.59"/>
    <x v="5"/>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499"/>
    <x v="53"/>
    <n v="313"/>
    <x v="2"/>
    <x v="1"/>
    <x v="0"/>
    <n v="1"/>
    <x v="163"/>
    <x v="166"/>
    <n v="205"/>
    <x v="1"/>
    <x v="1"/>
    <x v="163"/>
  </r>
  <r>
    <x v="181"/>
    <s v="Storite Usb 3.0 Cable A To Micro B High Speed Upto 5 Gbps Data Transfer Cable For Portable External Hard Drive - (20Cm), Black"/>
    <s v="Computers &amp; Accessories | Accessories&amp;Peripherals | Cables &amp; Accessories | Cables | Usb cables"/>
    <n v="299"/>
    <n v="699"/>
    <n v="0.56999999999999995"/>
    <x v="5"/>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699"/>
    <x v="48"/>
    <n v="2957"/>
    <x v="0"/>
    <x v="0"/>
    <x v="0"/>
    <n v="1"/>
    <x v="164"/>
    <x v="167"/>
    <n v="299"/>
    <x v="1"/>
    <x v="0"/>
    <x v="164"/>
  </r>
  <r>
    <x v="182"/>
    <s v="Boat Ltg 500 Apple Mfi Certified For Iphone, Ipad And Ipod 2Mtr Data Cable(Space Grey)"/>
    <s v="Computers &amp; Accessories | Accessories&amp;Peripherals | Cables &amp; Accessories | Cables | Usb cables"/>
    <n v="849"/>
    <n v="999"/>
    <n v="0.15"/>
    <x v="5"/>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999"/>
    <x v="59"/>
    <n v="6736"/>
    <x v="0"/>
    <x v="0"/>
    <x v="1"/>
    <n v="0"/>
    <x v="165"/>
    <x v="168"/>
    <n v="849"/>
    <x v="1"/>
    <x v="0"/>
    <x v="165"/>
  </r>
  <r>
    <x v="183"/>
    <s v="Amazonbasics Usb C To Lightning Aluminum With Nylon Braided Mfi Certified Charging Cable (Grey, 1.2 Meter)"/>
    <s v="Computers &amp; Accessories | Accessories&amp;Peripherals | Cables &amp; Accessories | Cables | Usb cables"/>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999"/>
    <x v="3"/>
    <n v="13552"/>
    <x v="0"/>
    <x v="0"/>
    <x v="0"/>
    <n v="1"/>
    <x v="166"/>
    <x v="169"/>
    <n v="949"/>
    <x v="1"/>
    <x v="0"/>
    <x v="166"/>
  </r>
  <r>
    <x v="184"/>
    <s v="Amazonbasics Double Braided Nylon Usb Type-C To Type-C 2.0 Cable Smartphone (Dark Grey, 3 Feet)"/>
    <s v="Computers &amp; Accessories | Accessories&amp;Peripherals | Cables &amp; Accessories | Cables | Usb cables"/>
    <n v="499"/>
    <n v="1200"/>
    <n v="0.57999999999999996"/>
    <x v="5"/>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Good Product 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ood product 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1200"/>
    <x v="30"/>
    <n v="5451"/>
    <x v="0"/>
    <x v="0"/>
    <x v="0"/>
    <n v="1"/>
    <x v="167"/>
    <x v="170"/>
    <n v="499"/>
    <x v="1"/>
    <x v="0"/>
    <x v="167"/>
  </r>
  <r>
    <x v="185"/>
    <s v="Amazon Basics Usb 3.0 Cable - A Male To Micro B - 6 Feet (1.8 Meters), Black"/>
    <s v="Computers &amp; Accessories | Accessories&amp;Peripherals | Cables &amp; Accessories | Cables | Usb cables"/>
    <n v="299"/>
    <n v="485"/>
    <n v="0.38"/>
    <x v="5"/>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485"/>
    <x v="16"/>
    <n v="10911"/>
    <x v="0"/>
    <x v="1"/>
    <x v="1"/>
    <n v="0"/>
    <x v="168"/>
    <x v="171"/>
    <n v="299"/>
    <x v="1"/>
    <x v="0"/>
    <x v="168"/>
  </r>
  <r>
    <x v="186"/>
    <s v="Amazonbasics Usb C To Lightning Aluminum With Nylon Braided Mfi Certified Charging Cable (Grey, 1.8 Meter)"/>
    <s v="Computers &amp; Accessories | Accessories&amp;Peripherals | Cables &amp; Accessories | Cables | Usb cables"/>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999"/>
    <x v="3"/>
    <n v="13552"/>
    <x v="0"/>
    <x v="0"/>
    <x v="0"/>
    <n v="1"/>
    <x v="166"/>
    <x v="169"/>
    <n v="949"/>
    <x v="1"/>
    <x v="0"/>
    <x v="166"/>
  </r>
  <r>
    <x v="187"/>
    <s v="Wayona Usb C 65W Fast Charging Cable Compatible For Tablets Samsung S22 S20 S10 S20Fe S21 S21 Ultra A70 A51 A71 A50S M31 M51 M31S M53 5G (1M, Black)"/>
    <s v="Computers &amp; Accessories | Accessories&amp;Peripherals | Cables &amp; Accessories | Cables | Usb cables"/>
    <n v="379"/>
    <n v="1099"/>
    <n v="0.66"/>
    <x v="5"/>
    <n v="2806"/>
    <s v="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099"/>
    <x v="46"/>
    <n v="2806"/>
    <x v="0"/>
    <x v="0"/>
    <x v="0"/>
    <n v="1"/>
    <x v="96"/>
    <x v="172"/>
    <n v="379"/>
    <x v="1"/>
    <x v="0"/>
    <x v="96"/>
  </r>
  <r>
    <x v="188"/>
    <s v="Karbonn 80 Cm (32 Inches) Millenium Bezel-Less Series Hd Ready Smart Led Tv Kjw32Skhd (Phantom Black)"/>
    <s v="Electronics|HomeTheater,TV&amp;Video|Televisions|SmartTelevisions"/>
    <n v="8990"/>
    <n v="18990"/>
    <n v="0.53"/>
    <x v="5"/>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Very Happy,Picture Quality,Value For Money Product"/>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very happy,Picture quality,Value for money product"/>
    <n v="18990"/>
    <x v="3"/>
    <n v="350"/>
    <x v="2"/>
    <x v="0"/>
    <x v="0"/>
    <n v="1"/>
    <x v="169"/>
    <x v="173"/>
    <n v="8990"/>
    <x v="1"/>
    <x v="1"/>
    <x v="169"/>
  </r>
  <r>
    <x v="189"/>
    <s v="Bluerigger Digital Optical Audio Toslink Cable (6 Feet / 1.8 Meter) With 8 Channel (7.1) Audio Support (For Home Theatre, Xbox, Playstation Etc.)"/>
    <s v="Electronics|HomeTheater,TV&amp;Video|Accessories|Cables|OpticalCables"/>
    <n v="486"/>
    <n v="1999"/>
    <n v="0.76"/>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1999"/>
    <x v="60"/>
    <n v="30023"/>
    <x v="2"/>
    <x v="0"/>
    <x v="0"/>
    <n v="1"/>
    <x v="136"/>
    <x v="174"/>
    <n v="486"/>
    <x v="1"/>
    <x v="0"/>
    <x v="136"/>
  </r>
  <r>
    <x v="190"/>
    <s v="Vw 60 Cm (24 Inches) Premium Series Hd Ready Led Tv Vw24A (Black)"/>
    <s v="Electronics|HomeTheater,TV&amp;Video|Televisions|StandardTelevisions"/>
    <n v="5699"/>
    <n v="11000"/>
    <n v="0.48"/>
    <x v="5"/>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11000"/>
    <x v="61"/>
    <n v="4003"/>
    <x v="2"/>
    <x v="0"/>
    <x v="1"/>
    <n v="0"/>
    <x v="170"/>
    <x v="175"/>
    <n v="5699"/>
    <x v="1"/>
    <x v="0"/>
    <x v="170"/>
  </r>
  <r>
    <x v="191"/>
    <s v="Amazon Basics Usb A To Lightning Mfi Certified Charging Cable (White, 1.2 Meter)"/>
    <s v="Computers &amp; Accessories | Accessories&amp;Peripherals | Cables &amp; Accessories | Cables | Usb cables"/>
    <n v="709"/>
    <n v="1999"/>
    <n v="0.65"/>
    <x v="5"/>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1999"/>
    <x v="6"/>
    <n v="178817"/>
    <x v="0"/>
    <x v="0"/>
    <x v="0"/>
    <n v="1"/>
    <x v="171"/>
    <x v="176"/>
    <n v="709"/>
    <x v="1"/>
    <x v="0"/>
    <x v="171"/>
  </r>
  <r>
    <x v="192"/>
    <s v="Samsung 138 Cm (55 Inches) Crystal 4K Neo Series Ultra Hd Smart Led Tv Ua55Aue65Akxxl (Black)"/>
    <s v="Electronics|HomeTheater,TV&amp;Video|Televisions|SmartTelevisions"/>
    <n v="47990"/>
    <n v="70900"/>
    <n v="0.32"/>
    <x v="5"/>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70900"/>
    <x v="44"/>
    <n v="7109"/>
    <x v="2"/>
    <x v="0"/>
    <x v="1"/>
    <n v="0"/>
    <x v="172"/>
    <x v="177"/>
    <n v="47990"/>
    <x v="1"/>
    <x v="0"/>
    <x v="172"/>
  </r>
  <r>
    <x v="193"/>
    <s v="Lohaya Television Remote Compatible For Vu Led Lcd Hd Tv Remote Control Model No :- En2B27V"/>
    <s v="Electronics|HomeTheater,TV&amp;Video|Accessories|RemoteControls"/>
    <n v="299"/>
    <n v="1199"/>
    <n v="0.75"/>
    <x v="5"/>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1199"/>
    <x v="43"/>
    <n v="490"/>
    <x v="2"/>
    <x v="0"/>
    <x v="0"/>
    <n v="1"/>
    <x v="173"/>
    <x v="178"/>
    <n v="299"/>
    <x v="1"/>
    <x v="1"/>
    <x v="173"/>
  </r>
  <r>
    <x v="194"/>
    <s v="Duracell Micro Usb 3A Braided Sync &amp; Fast Charging Cable, 3.9 Feet (1.2M). Supports Qc 2.0/3.0 Charging, High Speed Data Transmission - Black"/>
    <s v="Computers &amp; Accessories | Accessories&amp;Peripherals | Cables &amp; Accessories | Cables | Usb cables"/>
    <n v="320"/>
    <n v="599"/>
    <n v="0.47"/>
    <x v="5"/>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599"/>
    <x v="41"/>
    <n v="491"/>
    <x v="0"/>
    <x v="0"/>
    <x v="1"/>
    <n v="0"/>
    <x v="174"/>
    <x v="179"/>
    <n v="320"/>
    <x v="1"/>
    <x v="1"/>
    <x v="174"/>
  </r>
  <r>
    <x v="195"/>
    <s v="Zebronics Cu3100V Fast Charging Type C Cable With Qc 18W Support, 3A Max Capacity, 1 Meter Braided Cable, Data Transfer And Superior Durability (Braided Black + White)"/>
    <s v="Computers &amp; Accessories | Accessories&amp;Peripherals | Cables &amp; Accessories | Cables | Usb cables"/>
    <n v="139"/>
    <n v="549"/>
    <n v="0.75"/>
    <x v="5"/>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549"/>
    <x v="43"/>
    <n v="61"/>
    <x v="0"/>
    <x v="0"/>
    <x v="0"/>
    <n v="1"/>
    <x v="175"/>
    <x v="180"/>
    <n v="139"/>
    <x v="1"/>
    <x v="1"/>
    <x v="175"/>
  </r>
  <r>
    <x v="196"/>
    <s v="Flix (Beetel) Usb To Iphone Lightning Textured Pattern Data Sync &amp; 2A Fast Charging Cable, Made In India, 480Mbps Data Sync, Tough Cable, 1 Meter Long Usb Cable For Apple Devices (Black)(Xcd-L102)"/>
    <s v="Computers &amp; Accessories | Accessories&amp;Peripherals | Cables &amp; Accessories | Cables | Usb cables"/>
    <n v="129"/>
    <n v="249"/>
    <n v="0.48"/>
    <x v="5"/>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49"/>
    <x v="61"/>
    <n v="9378"/>
    <x v="0"/>
    <x v="1"/>
    <x v="1"/>
    <n v="0"/>
    <x v="161"/>
    <x v="78"/>
    <n v="129"/>
    <x v="1"/>
    <x v="0"/>
    <x v="161"/>
  </r>
  <r>
    <x v="197"/>
    <s v="Mi 108 Cm (43 Inches) 5A Series Full Hd Smart Android Led Tv L43M7-Eain (Black)"/>
    <s v="Electronics|HomeTheater,TV&amp;Video|Televisions|SmartTelevisions"/>
    <n v="24999"/>
    <n v="35999"/>
    <n v="0.31"/>
    <x v="5"/>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
    <n v="35999"/>
    <x v="39"/>
    <n v="32840"/>
    <x v="2"/>
    <x v="0"/>
    <x v="1"/>
    <n v="0"/>
    <x v="94"/>
    <x v="181"/>
    <n v="24999"/>
    <x v="1"/>
    <x v="0"/>
    <x v="94"/>
  </r>
  <r>
    <x v="198"/>
    <s v="Belkin Apple Certified Lightning To Usb Charge And Sync Cable For Iphone, Ipad, Air Pods, 39.6 Inch (100Cm) ‚Äì Black"/>
    <s v="Computers &amp; Accessories | Accessories&amp;Peripherals | Cables &amp; Accessories | Cables | Usb cables"/>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699"/>
    <x v="19"/>
    <n v="7318"/>
    <x v="0"/>
    <x v="0"/>
    <x v="1"/>
    <n v="0"/>
    <x v="176"/>
    <x v="182"/>
    <n v="999"/>
    <x v="1"/>
    <x v="0"/>
    <x v="176"/>
  </r>
  <r>
    <x v="199"/>
    <s v="Time Office Scanner Replacement Cable For Startek Fm220U (Type C) Ivory"/>
    <s v="Computers &amp; Accessories | Accessories&amp;Peripherals | Cables &amp; Accessories | Cables | Usb cables"/>
    <n v="225"/>
    <n v="499"/>
    <n v="0.55000000000000004"/>
    <x v="5"/>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 N It Works Fine,It'S Good One But Price More Than Quality,Connecting To Sensor For Using Is Slightly A Headache...... After Connecting Sensor You Need To Use It In A Delicate Way,Useful Itom,Good,Good Product And Good Responce,Good Work,Worth For Money"/>
    <s v="Good product n it works fine,It's good one but price more than quality,Connecting to sensor for using is slightly a headache...... after Connecting sensor you need to use it in a delicate way,Useful itom,Good,good product and good responce,Good work,Worth for money"/>
    <n v="499"/>
    <x v="10"/>
    <n v="789"/>
    <x v="0"/>
    <x v="1"/>
    <x v="0"/>
    <n v="1"/>
    <x v="177"/>
    <x v="183"/>
    <n v="225"/>
    <x v="1"/>
    <x v="1"/>
    <x v="177"/>
  </r>
  <r>
    <x v="200"/>
    <s v="Caldipree Silicone Case Cover Compatible For 2022 Samsung Smart Tv Remote Qled Tv Bn68-13897A Tm2280E (2022-Black)"/>
    <s v="Electronics|HomeTheater,TV&amp;Video|Accessories|RemoteControls"/>
    <n v="547"/>
    <n v="2999"/>
    <n v="0.82"/>
    <x v="5"/>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2999"/>
    <x v="62"/>
    <n v="407"/>
    <x v="2"/>
    <x v="0"/>
    <x v="0"/>
    <n v="1"/>
    <x v="178"/>
    <x v="184"/>
    <n v="547"/>
    <x v="1"/>
    <x v="1"/>
    <x v="178"/>
  </r>
  <r>
    <x v="201"/>
    <s v="Storite Usb 2.0 A To Mini 5 Pin B Cable For External Hdds/Camera/Card Readers 35Cm"/>
    <s v="Computers &amp; Accessories | Accessories&amp;Peripherals | Cables &amp; Accessories | Cables | Usb cables"/>
    <n v="259"/>
    <n v="699"/>
    <n v="0.63"/>
    <x v="5"/>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699"/>
    <x v="11"/>
    <n v="2399"/>
    <x v="0"/>
    <x v="0"/>
    <x v="0"/>
    <n v="1"/>
    <x v="179"/>
    <x v="185"/>
    <n v="259"/>
    <x v="1"/>
    <x v="0"/>
    <x v="179"/>
  </r>
  <r>
    <x v="202"/>
    <s v="Universal Remote Control For All Sony Tv For All Lcd Led And Bravia Tvs Remote"/>
    <s v="Electronics|HomeTheater,TV&amp;Video|Accessories|RemoteControls"/>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n v="699"/>
    <x v="46"/>
    <n v="2640"/>
    <x v="2"/>
    <x v="0"/>
    <x v="0"/>
    <n v="1"/>
    <x v="180"/>
    <x v="186"/>
    <n v="239"/>
    <x v="1"/>
    <x v="0"/>
    <x v="180"/>
  </r>
  <r>
    <x v="203"/>
    <s v="Cotbolt Silicone Case Cover Compatible For Samsung Bn59-01312A Qled 8K 4K Smart Tv Remote Shockproof Protective Remote Cover (Black)"/>
    <s v="Electronics|HomeTheater,TV&amp;Video|Accessories|RemoteControls"/>
    <n v="349"/>
    <n v="999"/>
    <n v="0.65"/>
    <x v="5"/>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999"/>
    <x v="6"/>
    <n v="839"/>
    <x v="2"/>
    <x v="0"/>
    <x v="0"/>
    <n v="1"/>
    <x v="181"/>
    <x v="187"/>
    <n v="349"/>
    <x v="1"/>
    <x v="1"/>
    <x v="181"/>
  </r>
  <r>
    <x v="204"/>
    <s v="Bluerigger High Speed Hdmi Cable With Ethernet - Supports 3D, 4K 60Hz And Audio Return - Latest Version (3 Feet / 0.9 Meter)"/>
    <s v="Electronics|HomeTheater,TV&amp;Video|Accessories|Cables|HDMICables"/>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Perfect Hdmi Cable For Boat Soundbar And Lg Smart Tv,This Product Is Overpriced,Value For Money &amp; Good Quality Product,Quality Product,Good ,Good Quality,Good,It'S Ok To Purchase For And As Arc Port"/>
    <s v="Perfect hdmi cable for boat soundbar and lg smart tv,This product is overpriced,Value for money &amp; good quality product,Quality product,Good ,Good quality,Good,It's ok to purchase for and as arc port"/>
    <n v="599"/>
    <x v="47"/>
    <n v="44054"/>
    <x v="2"/>
    <x v="0"/>
    <x v="1"/>
    <n v="0"/>
    <x v="182"/>
    <x v="188"/>
    <n v="467"/>
    <x v="1"/>
    <x v="0"/>
    <x v="182"/>
  </r>
  <r>
    <x v="205"/>
    <s v="Amkette 30 Pin To Usb Charging &amp; Data Sync Cable For Iphone 3G/3Gs/4/4S/Ipad 1/2/3, Ipod Nano 5Th/6Th Gen And Ipod Touch 3Rd/4Th Gen -1.5M (Black)"/>
    <s v="Computers &amp; Accessories | Accessories&amp;Peripherals | Cables &amp; Accessories | Cables | Usb cables"/>
    <n v="449"/>
    <n v="599"/>
    <n v="0.25"/>
    <x v="5"/>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599"/>
    <x v="23"/>
    <n v="3231"/>
    <x v="0"/>
    <x v="0"/>
    <x v="1"/>
    <n v="0"/>
    <x v="183"/>
    <x v="189"/>
    <n v="449"/>
    <x v="1"/>
    <x v="0"/>
    <x v="183"/>
  </r>
  <r>
    <x v="206"/>
    <s v="Tcl 80 Cm (32 Inches) Hd Ready Certified Android Smart Led Tv 32S615 (Black)"/>
    <s v="Electronics|HomeTheater,TV&amp;Video|Televisions|SmartTelevisions"/>
    <n v="11990"/>
    <n v="31990"/>
    <n v="0.63"/>
    <x v="5"/>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31990"/>
    <x v="11"/>
    <n v="64"/>
    <x v="2"/>
    <x v="0"/>
    <x v="0"/>
    <n v="1"/>
    <x v="184"/>
    <x v="190"/>
    <n v="11990"/>
    <x v="1"/>
    <x v="1"/>
    <x v="184"/>
  </r>
  <r>
    <x v="207"/>
    <s v="Popio Type C Dash Charging Usb Data Cable For Oneplus Devices"/>
    <s v="Computers &amp; Accessories | Accessories&amp;Peripherals | Cables &amp; Accessories | Cables | Usb cables"/>
    <n v="350"/>
    <n v="599"/>
    <n v="0.42"/>
    <x v="5"/>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599"/>
    <x v="21"/>
    <n v="8314"/>
    <x v="0"/>
    <x v="0"/>
    <x v="1"/>
    <n v="0"/>
    <x v="185"/>
    <x v="191"/>
    <n v="350"/>
    <x v="1"/>
    <x v="0"/>
    <x v="185"/>
  </r>
  <r>
    <x v="208"/>
    <s v="Myvn Ltg To Usb For¬†Fast Charging &amp; Data Sync Usb Cable Compatible For Iphone 5/5S/6/6S/7/7+/8/8+/10/11, Ipad Air/Mini, Ipod And Ios Devices (1 M)"/>
    <s v="Computers &amp; Accessories | Accessories&amp;Peripherals | Cables &amp; Accessories | Cables | Usb cables"/>
    <n v="252"/>
    <n v="999"/>
    <n v="0.75"/>
    <x v="5"/>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999"/>
    <x v="43"/>
    <n v="2249"/>
    <x v="0"/>
    <x v="0"/>
    <x v="0"/>
    <n v="1"/>
    <x v="186"/>
    <x v="192"/>
    <n v="252"/>
    <x v="1"/>
    <x v="0"/>
    <x v="186"/>
  </r>
  <r>
    <x v="209"/>
    <s v="Tata Sky Universal Remote Compatible For Sd/Hd"/>
    <s v="Electronics|HomeTheater,TV&amp;Video|Accessories|RemoteControls"/>
    <n v="204"/>
    <n v="599"/>
    <n v="0.66"/>
    <x v="5"/>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599"/>
    <x v="46"/>
    <n v="339"/>
    <x v="2"/>
    <x v="0"/>
    <x v="0"/>
    <n v="1"/>
    <x v="187"/>
    <x v="193"/>
    <n v="204"/>
    <x v="1"/>
    <x v="1"/>
    <x v="187"/>
  </r>
  <r>
    <x v="210"/>
    <s v="Wzatco Pixel | Portable Led Projector | Native 720P With Full Hd 1080P Support | 2000 Lumens (200 Ansi) | 176&quot; Large Screen | Projector For Home And Outdoor | Compatible With Tv Stick, Pc, Ps4"/>
    <s v="Electronics|HomeTheater,TV&amp;Video|Projectors"/>
    <n v="6490"/>
    <n v="9990"/>
    <n v="0.35"/>
    <x v="6"/>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9990"/>
    <x v="31"/>
    <n v="27"/>
    <x v="2"/>
    <x v="0"/>
    <x v="1"/>
    <n v="0"/>
    <x v="188"/>
    <x v="194"/>
    <n v="6490"/>
    <x v="1"/>
    <x v="1"/>
    <x v="188"/>
  </r>
  <r>
    <x v="211"/>
    <s v="7Seven¬Æ Compatible Tata Sky Remote Control Replacement Of Original Dth Sd Hd Tata Play Set Top Box Remote - Ir Learning Universal Remote For Any Brand Tv - Pairing Must"/>
    <s v="Electronics|HomeTheater,TV&amp;Video|Accessories|RemoteControls"/>
    <n v="235"/>
    <n v="599"/>
    <n v="0.61"/>
    <x v="6"/>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599"/>
    <x v="4"/>
    <n v="197"/>
    <x v="2"/>
    <x v="0"/>
    <x v="0"/>
    <n v="1"/>
    <x v="189"/>
    <x v="195"/>
    <n v="235"/>
    <x v="1"/>
    <x v="1"/>
    <x v="189"/>
  </r>
  <r>
    <x v="212"/>
    <s v="Amazonbasics Usb 2.0 Extension Cable For Personal Computer, Printer, 2-Pack - A-Male To A-Female - 3.3 Feet (1 Meter, Black)"/>
    <s v="Computers &amp; Accessories | Accessories&amp;Peripherals | Cables &amp; Accessories | Cables | Usb cables"/>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800"/>
    <x v="11"/>
    <n v="74977"/>
    <x v="0"/>
    <x v="0"/>
    <x v="0"/>
    <n v="1"/>
    <x v="190"/>
    <x v="196"/>
    <n v="299"/>
    <x v="1"/>
    <x v="0"/>
    <x v="190"/>
  </r>
  <r>
    <x v="213"/>
    <s v="Amazon Basics Usb C To Lightning Tpe Mfi Certified Charging Cable (White, 1.2 Meter)"/>
    <s v="Computers &amp; Accessories | Accessories&amp;Peripherals | Cables &amp; Accessories | Cables | Usb cables"/>
    <n v="799"/>
    <n v="1999"/>
    <n v="0.6"/>
    <x v="6"/>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
    <n v="1999"/>
    <x v="13"/>
    <n v="8583"/>
    <x v="0"/>
    <x v="0"/>
    <x v="0"/>
    <n v="1"/>
    <x v="191"/>
    <x v="197"/>
    <n v="799"/>
    <x v="1"/>
    <x v="0"/>
    <x v="191"/>
  </r>
  <r>
    <x v="214"/>
    <s v="Crypo‚Ñ¢ Universal Remote Compatible With Tata Sky Universal Hd &amp; Sd Set Top Box (Also Works With All Tv)"/>
    <s v="Electronics|HomeTheater,TV&amp;Video|Accessories|RemoteControls"/>
    <n v="299"/>
    <n v="999"/>
    <n v="0.7"/>
    <x v="6"/>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999"/>
    <x v="20"/>
    <n v="928"/>
    <x v="2"/>
    <x v="0"/>
    <x v="0"/>
    <n v="1"/>
    <x v="192"/>
    <x v="198"/>
    <n v="299"/>
    <x v="1"/>
    <x v="1"/>
    <x v="192"/>
  </r>
  <r>
    <x v="215"/>
    <s v="Karbonn 80 Cm (32 Inches) Millennium Series Hd Ready Led Tv Kjw32Nshdf (Phantom Black) With Bezel-Less Design"/>
    <s v="Electronics|HomeTheater,TV&amp;Video|Televisions|StandardTelevisions"/>
    <n v="6999"/>
    <n v="16990"/>
    <n v="0.59"/>
    <x v="6"/>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 Product,Nice Product,Ok Good,,Good,‡§Ö‡§Ö‡•Ç‡§Õ‡§Æ,Only For Home Drama And Cinema Experiencegood To Buy In This Price Rangereview After Two Months Its Working Fine Without Any Issues,"/>
    <s v="Nice product,Nice product,Ok good,,Good,‡§Ö‡§ö‡•ç‡§õ‡§æ,Only for home drama and cinema experienceGood to buy in this price rangeReview after two months its working fine without any issues,"/>
    <n v="16990"/>
    <x v="53"/>
    <n v="110"/>
    <x v="2"/>
    <x v="0"/>
    <x v="0"/>
    <n v="1"/>
    <x v="193"/>
    <x v="199"/>
    <n v="6999"/>
    <x v="1"/>
    <x v="1"/>
    <x v="193"/>
  </r>
  <r>
    <x v="216"/>
    <s v="Oneplus 138.7 Cm (55 Inches) U Series 4K Led Smart Android Tv 55U1S (Black)"/>
    <s v="Electronics|HomeTheater,TV&amp;Video|Televisions|SmartTelevisions"/>
    <n v="42999"/>
    <n v="59999"/>
    <n v="0.28000000000000003"/>
    <x v="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59999"/>
    <x v="28"/>
    <n v="6753"/>
    <x v="2"/>
    <x v="0"/>
    <x v="1"/>
    <n v="0"/>
    <x v="194"/>
    <x v="200"/>
    <n v="42999"/>
    <x v="1"/>
    <x v="0"/>
    <x v="194"/>
  </r>
  <r>
    <x v="217"/>
    <s v="Posh 1.5 Meter High Speed Gold Plated Hdmi Male To Female Extension Cable (Black)"/>
    <s v="Electronics|HomeTheater,TV&amp;Video|Accessories|Cables|HDMICables"/>
    <n v="173"/>
    <n v="999"/>
    <n v="0.83"/>
    <x v="6"/>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999"/>
    <x v="57"/>
    <n v="1237"/>
    <x v="2"/>
    <x v="0"/>
    <x v="0"/>
    <n v="1"/>
    <x v="195"/>
    <x v="201"/>
    <n v="173"/>
    <x v="1"/>
    <x v="0"/>
    <x v="195"/>
  </r>
  <r>
    <x v="218"/>
    <s v="Amazon Basics Hdmi Coupler,Black"/>
    <s v="Electronics|HomeAudio|Accessories|Adapters"/>
    <n v="209"/>
    <n v="600"/>
    <n v="0.65"/>
    <x v="6"/>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600"/>
    <x v="6"/>
    <n v="18872"/>
    <x v="2"/>
    <x v="0"/>
    <x v="0"/>
    <n v="1"/>
    <x v="196"/>
    <x v="202"/>
    <n v="209"/>
    <x v="1"/>
    <x v="0"/>
    <x v="196"/>
  </r>
  <r>
    <x v="219"/>
    <s v="Boat Ltg 550V3 Lightning Apple Mfi Certified Cable With Spaceship Grade Aluminium Housing,Stress Resistance, Rapid 2.4A Charging &amp; 480Mbps Data Sync, 1M Length &amp; 10000+ Bends Lifespan(Mercurial Black)"/>
    <s v="Computers &amp; Accessories | Accessories&amp;Peripherals | Cables &amp; Accessories | Cables | Usb cables"/>
    <n v="848.99"/>
    <n v="1490"/>
    <n v="0.43"/>
    <x v="6"/>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1490"/>
    <x v="1"/>
    <n v="356"/>
    <x v="0"/>
    <x v="0"/>
    <x v="1"/>
    <n v="0"/>
    <x v="197"/>
    <x v="203"/>
    <n v="848.99"/>
    <x v="1"/>
    <x v="1"/>
    <x v="197"/>
  </r>
  <r>
    <x v="220"/>
    <s v="Wayona Nylon Braided Usb Syncing And Charging Cable Sync And Charging Cable For Iphone, Ipad (3 Ft, Black) - Pack Of 2"/>
    <s v="Computers &amp; Accessories | Accessories&amp;Peripherals | Cables &amp; Accessories | Cables | Usb cables"/>
    <n v="649"/>
    <n v="1999"/>
    <n v="0.68"/>
    <x v="6"/>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999"/>
    <x v="45"/>
    <n v="24269"/>
    <x v="0"/>
    <x v="0"/>
    <x v="0"/>
    <n v="1"/>
    <x v="198"/>
    <x v="86"/>
    <n v="649"/>
    <x v="1"/>
    <x v="0"/>
    <x v="198"/>
  </r>
  <r>
    <x v="221"/>
    <s v="Astigo Compatible Remote For Airtel Digital Set Top Box (Pairing Required With Tv Remote)"/>
    <s v="Electronics|HomeTheater,TV&amp;Video|Accessories|RemoteControls"/>
    <n v="299"/>
    <n v="899"/>
    <n v="0.67"/>
    <x v="6"/>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899"/>
    <x v="29"/>
    <n v="425"/>
    <x v="2"/>
    <x v="0"/>
    <x v="0"/>
    <n v="1"/>
    <x v="199"/>
    <x v="204"/>
    <n v="299"/>
    <x v="1"/>
    <x v="1"/>
    <x v="199"/>
  </r>
  <r>
    <x v="222"/>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x v="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èª,Self Install A Bit Difficult. The Plate Connecting To Monitor Could Have Been Removable And Drop In Clamp . This Would Make Fixing A Breeze,It'S Doing The Job Well. My 27&quot; Monitor Is Holding It Firmly On The Wa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èª,Self install a bit difficult. The plate connecting to monitor could have been removable and drop in clamp . This would make fixing a breeze,It's doing the job well. My 27&quot; monitor is holding it firmly on the wall."/>
    <n v="799"/>
    <x v="8"/>
    <n v="1161"/>
    <x v="2"/>
    <x v="0"/>
    <x v="0"/>
    <n v="1"/>
    <x v="200"/>
    <x v="205"/>
    <n v="399"/>
    <x v="1"/>
    <x v="0"/>
    <x v="200"/>
  </r>
  <r>
    <x v="223"/>
    <s v="Portronics Konnect L 60W Pd Type C To Type C Mobile Charging Cable, 1.2M, Fast Data Sync, Tangle Resistant, Tpe+Nylon Braided(Grey)"/>
    <s v="Computers &amp; Accessories | Accessories&amp;Peripherals | Cables &amp; Accessories | Cables | Usb cables"/>
    <n v="249"/>
    <n v="499"/>
    <n v="0.5"/>
    <x v="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499"/>
    <x v="8"/>
    <n v="1508"/>
    <x v="0"/>
    <x v="1"/>
    <x v="0"/>
    <n v="1"/>
    <x v="201"/>
    <x v="206"/>
    <n v="249"/>
    <x v="1"/>
    <x v="0"/>
    <x v="201"/>
  </r>
  <r>
    <x v="224"/>
    <s v="Tata Sky Hd Connection With 1 Month Basic Package And Free Installation"/>
    <s v="Electronics|HomeTheater,TV&amp;Video|SatelliteEquipment|SatelliteReceivers"/>
    <n v="1249"/>
    <n v="2299"/>
    <n v="0.46"/>
    <x v="6"/>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2299"/>
    <x v="18"/>
    <n v="7636"/>
    <x v="2"/>
    <x v="0"/>
    <x v="1"/>
    <n v="0"/>
    <x v="202"/>
    <x v="207"/>
    <n v="1249"/>
    <x v="1"/>
    <x v="0"/>
    <x v="202"/>
  </r>
  <r>
    <x v="225"/>
    <s v="Remote Compatible For Samsung Led/Lcd Remote Control Works With Samsung Led/Lcd Tv By Trend Trail"/>
    <s v="Electronics|HomeTheater,TV&amp;Video|Accessories|RemoteControls"/>
    <n v="213"/>
    <n v="499"/>
    <n v="0.56999999999999995"/>
    <x v="6"/>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499"/>
    <x v="48"/>
    <n v="246"/>
    <x v="2"/>
    <x v="1"/>
    <x v="0"/>
    <n v="1"/>
    <x v="203"/>
    <x v="208"/>
    <n v="213"/>
    <x v="1"/>
    <x v="1"/>
    <x v="203"/>
  </r>
  <r>
    <x v="226"/>
    <s v="Sonivision Sa-D10 Sa-D100 Sa-D40 Home Theater Systems Remote Compatible With Sony Rm-Anu156"/>
    <s v="Electronics|HomeTheater,TV&amp;Video|Accessories|RemoteControls"/>
    <n v="209"/>
    <n v="499"/>
    <n v="0.57999999999999996"/>
    <x v="6"/>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499"/>
    <x v="30"/>
    <n v="479"/>
    <x v="2"/>
    <x v="1"/>
    <x v="0"/>
    <n v="1"/>
    <x v="204"/>
    <x v="209"/>
    <n v="209"/>
    <x v="1"/>
    <x v="1"/>
    <x v="204"/>
  </r>
  <r>
    <x v="227"/>
    <s v="Rts‚Ñ¢ High Speed 3D Full Hd 1080P Support (10 Meters) Hdmi Male To Hdmi Male Cable Tv Lead 1.4V For All Hdmi Devices- Black (10M - 30 Feet)"/>
    <s v="Electronics|HomeTheater,TV&amp;Video|Accessories|Cables|HDMICables"/>
    <n v="598"/>
    <n v="4999"/>
    <n v="0.88"/>
    <x v="6"/>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4999"/>
    <x v="51"/>
    <n v="910"/>
    <x v="2"/>
    <x v="0"/>
    <x v="0"/>
    <n v="1"/>
    <x v="205"/>
    <x v="210"/>
    <n v="598"/>
    <x v="1"/>
    <x v="1"/>
    <x v="205"/>
  </r>
  <r>
    <x v="228"/>
    <s v="Boat Ltg 500 Apple Mfi Certified For Iphone, Ipad And Ipod 2Mtr Data Cable(Metallic Silver)"/>
    <s v="Computers &amp; Accessories | Accessories&amp;Peripherals | Cables &amp; Accessories | Cables | Usb cables"/>
    <n v="799"/>
    <n v="1749"/>
    <n v="0.54"/>
    <x v="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Product Is Not Working After 2 Months,BoatÜíï,Nice Product,Worth A Buy,Really Satisfying Quality And Product Is Still Working Fine.,Worth Itsame As Original,Not Worthy,Thik Aaw"/>
    <s v="Product is not working after 2 months,Boatüíï,Nice product,Worth a buy,Really satisfying quality and product is still working fine.,Worth itSame as original,Not worthy,Thik aaw"/>
    <n v="1749"/>
    <x v="34"/>
    <n v="5626"/>
    <x v="0"/>
    <x v="0"/>
    <x v="0"/>
    <n v="1"/>
    <x v="206"/>
    <x v="211"/>
    <n v="799"/>
    <x v="1"/>
    <x v="0"/>
    <x v="206"/>
  </r>
  <r>
    <x v="229"/>
    <s v="Agaro Blaze Usba To Micro +Type C 2In1 Braided 1.2M Cable"/>
    <s v="Computers &amp; Accessories | Accessories&amp;Peripherals | Cables &amp; Accessories | Cables | Usb cables"/>
    <n v="159"/>
    <n v="595"/>
    <n v="0.73"/>
    <x v="6"/>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595"/>
    <x v="25"/>
    <n v="14184"/>
    <x v="0"/>
    <x v="0"/>
    <x v="0"/>
    <n v="1"/>
    <x v="207"/>
    <x v="212"/>
    <n v="159"/>
    <x v="1"/>
    <x v="0"/>
    <x v="207"/>
  </r>
  <r>
    <x v="230"/>
    <s v="Amazonbasics 6 Feet Displayport To Displayport Cable - (Not Hdmi Cable) (Gold)"/>
    <s v="Computers &amp; Accessories | Networking Devices | Network Adapters | Wireless USB Adapters|Accessories&amp;Peripherals|Cables&amp;Accessories|Cables|DVICables"/>
    <n v="499"/>
    <n v="1100"/>
    <n v="0.55000000000000004"/>
    <x v="6"/>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1100"/>
    <x v="10"/>
    <n v="25177"/>
    <x v="0"/>
    <x v="0"/>
    <x v="0"/>
    <n v="1"/>
    <x v="208"/>
    <x v="213"/>
    <n v="499"/>
    <x v="1"/>
    <x v="0"/>
    <x v="208"/>
  </r>
  <r>
    <x v="231"/>
    <s v="Mi 108 Cm (43 Inches) 5X Series 4K Ultra Hd Led Smart Android Tv L43M6-Es (Grey)"/>
    <s v="Electronics|HomeTheater,TV&amp;Video|Televisions|SmartTelevisions"/>
    <n v="31999"/>
    <n v="49999"/>
    <n v="0.36"/>
    <x v="6"/>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49999"/>
    <x v="63"/>
    <n v="21252"/>
    <x v="2"/>
    <x v="0"/>
    <x v="1"/>
    <n v="0"/>
    <x v="209"/>
    <x v="214"/>
    <n v="31999"/>
    <x v="1"/>
    <x v="0"/>
    <x v="209"/>
  </r>
  <r>
    <x v="232"/>
    <s v="Sansui 140Cm (55 Inches) 4K Ultra Hd Certified Android Led Tv With Dolby Audio &amp; Dolby Vision Jsw55Asuhd (Mystique Black)"/>
    <s v="Electronics|HomeTheater,TV&amp;Video|Televisions|SmartTelevisions"/>
    <n v="32990"/>
    <n v="56790"/>
    <n v="0.42"/>
    <x v="6"/>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56790"/>
    <x v="21"/>
    <n v="567"/>
    <x v="2"/>
    <x v="0"/>
    <x v="1"/>
    <n v="0"/>
    <x v="210"/>
    <x v="215"/>
    <n v="32990"/>
    <x v="1"/>
    <x v="1"/>
    <x v="210"/>
  </r>
  <r>
    <x v="233"/>
    <s v="Lohaya Lcd/Led Remote Compatible For Sony Bravia Smart Lcd Led Uhd Oled Qled 4K Ultra Hd Tv Remote Control With Youtube &amp; Netflix Function [ Compatible For Sony Tv Remote Control ]"/>
    <s v="Electronics|HomeTheater,TV&amp;Video|Accessories|RemoteControls"/>
    <n v="299"/>
    <n v="1199"/>
    <n v="0.75"/>
    <x v="6"/>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n v="1199"/>
    <x v="43"/>
    <n v="466"/>
    <x v="2"/>
    <x v="0"/>
    <x v="0"/>
    <n v="1"/>
    <x v="211"/>
    <x v="216"/>
    <n v="299"/>
    <x v="1"/>
    <x v="1"/>
    <x v="211"/>
  </r>
  <r>
    <x v="234"/>
    <s v="Zebronics Cu3100V Fast Charging Type C Cable With Qc 18W Support, 3A Max Capacity, 1 Meter Braided Cable, Data Transfer And Superior Durability (Braided Black )"/>
    <s v="Computers &amp; Accessories | Accessories&amp;Peripherals | Cables &amp; Accessories | Cables | Usb cables"/>
    <n v="128.31"/>
    <n v="549"/>
    <n v="0.77"/>
    <x v="6"/>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549"/>
    <x v="36"/>
    <n v="61"/>
    <x v="0"/>
    <x v="0"/>
    <x v="0"/>
    <n v="1"/>
    <x v="212"/>
    <x v="180"/>
    <n v="128.31"/>
    <x v="1"/>
    <x v="1"/>
    <x v="212"/>
  </r>
  <r>
    <x v="235"/>
    <s v="Belkin Usb C To Usb-C Fast Charging Type C Cable, 60W Pd, 3.3 Feet (1 Meter) For Laptop, Personal Computer, Tablet, Smartphone - White, Usb-If Certified"/>
    <s v="Computers &amp; Accessories | Accessories&amp;Peripherals | Cables &amp; Accessories | Cables | Usb cables"/>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849"/>
    <x v="56"/>
    <n v="474"/>
    <x v="0"/>
    <x v="0"/>
    <x v="1"/>
    <n v="0"/>
    <x v="213"/>
    <x v="217"/>
    <n v="599"/>
    <x v="1"/>
    <x v="1"/>
    <x v="213"/>
  </r>
  <r>
    <x v="236"/>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x v="6"/>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899"/>
    <x v="37"/>
    <n v="431"/>
    <x v="2"/>
    <x v="0"/>
    <x v="0"/>
    <n v="1"/>
    <x v="214"/>
    <x v="218"/>
    <n v="399"/>
    <x v="1"/>
    <x v="1"/>
    <x v="214"/>
  </r>
  <r>
    <x v="237"/>
    <s v="Wayona 3In1 Nylon Braided 66W Usb Fast Charging Cable With Type C, Lightening And Micro Usb Port, Compatible With Iphone, Ipad, Samsung Galaxy, Oneplus, Mi, Oppo, Vivo, Iqoo, Xiaomi (1M, Black)"/>
    <s v="Computers &amp; Accessories | Accessories&amp;Peripherals | Cables &amp; Accessories | Cables | Usb cables"/>
    <n v="449"/>
    <n v="1099"/>
    <n v="0.59"/>
    <x v="6"/>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1099"/>
    <x v="53"/>
    <n v="242"/>
    <x v="0"/>
    <x v="0"/>
    <x v="0"/>
    <n v="1"/>
    <x v="215"/>
    <x v="219"/>
    <n v="449"/>
    <x v="1"/>
    <x v="1"/>
    <x v="215"/>
  </r>
  <r>
    <x v="238"/>
    <s v="Hi-Mobiler Iphone Charger Lightning Cable,2 Pack Apple Mfi Certified Usb Iphone Fast Chargering Cord,Data Sync Transfer For 13/12/11 Pro Max Xs X Xr 8 7 6 5 5S Ipad Ipod More Model Cell Phone Cables"/>
    <s v="Computers &amp; Accessories | Accessories&amp;Peripherals | Cables &amp; Accessories | Cables | Usb cables"/>
    <n v="254"/>
    <n v="799"/>
    <n v="0.68"/>
    <x v="6"/>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799"/>
    <x v="45"/>
    <n v="2905"/>
    <x v="0"/>
    <x v="0"/>
    <x v="0"/>
    <n v="1"/>
    <x v="216"/>
    <x v="220"/>
    <n v="254"/>
    <x v="1"/>
    <x v="0"/>
    <x v="216"/>
  </r>
  <r>
    <x v="239"/>
    <s v="Amazon Basics 16-Gauge Speaker Wire - 50 Feet"/>
    <s v="Electronics|HomeTheater,TV&amp;Video|Accessories|Cables|SpeakerCables"/>
    <n v="399"/>
    <n v="795"/>
    <n v="0.5"/>
    <x v="6"/>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795"/>
    <x v="8"/>
    <n v="12091"/>
    <x v="2"/>
    <x v="0"/>
    <x v="0"/>
    <n v="1"/>
    <x v="217"/>
    <x v="221"/>
    <n v="399"/>
    <x v="1"/>
    <x v="0"/>
    <x v="217"/>
  </r>
  <r>
    <x v="240"/>
    <s v="Ambrane 60W / 3A Fast Charging Output Cable With Type-C To Usb For Mobile, Neckband, True Wireless Earphone Charging, 480Mbps Data Sync Speed, 1M Length (Act - Az10, White)"/>
    <s v="Computers &amp; Accessories | Accessories&amp;Peripherals | Cables &amp; Accessories | Cables | Usb cables"/>
    <n v="179"/>
    <n v="399"/>
    <n v="0.55000000000000004"/>
    <x v="6"/>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n v="399"/>
    <x v="10"/>
    <n v="1423"/>
    <x v="0"/>
    <x v="1"/>
    <x v="0"/>
    <n v="1"/>
    <x v="218"/>
    <x v="74"/>
    <n v="179"/>
    <x v="1"/>
    <x v="0"/>
    <x v="218"/>
  </r>
  <r>
    <x v="241"/>
    <s v="Wayona Usb Type C To Usb Nylon Braided Quick Charger Fast Charging Short Cable For Smartphone (Samsung Galaxy S21/S20/S10/S9/S9+/Note 9/S8/Note 8, Lg G7 G5 G6, Moto G6 G7) (0.25M,Grey)"/>
    <s v="Computers &amp; Accessories | Accessories&amp;Peripherals | Cables &amp; Accessories | Cables | Usb cables"/>
    <n v="339"/>
    <n v="999"/>
    <n v="0.66"/>
    <x v="6"/>
    <n v="6255"/>
    <s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999"/>
    <x v="46"/>
    <n v="6255"/>
    <x v="0"/>
    <x v="0"/>
    <x v="0"/>
    <n v="1"/>
    <x v="219"/>
    <x v="151"/>
    <n v="339"/>
    <x v="1"/>
    <x v="0"/>
    <x v="219"/>
  </r>
  <r>
    <x v="242"/>
    <s v="Caprigo Heavy Duty Tv Wall Mount Bracket For 14 To 32 Inch Led/Hd/Smart Tv‚Äôs, Universal Fixed Tv Wall Mount Stand (M452)"/>
    <s v="Electronics|HomeTheater,TV&amp;Video|Accessories|TVMounts,Stands&amp;Turntables|TVWall&amp;CeilingMounts"/>
    <n v="399"/>
    <n v="999"/>
    <n v="0.6"/>
    <x v="6"/>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999"/>
    <x v="13"/>
    <n v="1236"/>
    <x v="2"/>
    <x v="0"/>
    <x v="0"/>
    <n v="1"/>
    <x v="220"/>
    <x v="222"/>
    <n v="399"/>
    <x v="1"/>
    <x v="0"/>
    <x v="220"/>
  </r>
  <r>
    <x v="243"/>
    <s v="Smashtronics¬Æ - Case For Firetv Remote, Fire Stick Remote Cover Case, Silicone Cover For Tv Firestick 4K/Tv 2Nd Gen(3Rd Gen) Remote Control - Light Weight/Anti Slip/Shockproof (Black)"/>
    <s v="Electronics|HomeTheater,TV&amp;Video|Accessories|RemoteControls"/>
    <n v="199"/>
    <n v="399"/>
    <n v="0.5"/>
    <x v="6"/>
    <n v="1335"/>
    <s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399"/>
    <x v="8"/>
    <n v="1335"/>
    <x v="2"/>
    <x v="1"/>
    <x v="0"/>
    <n v="1"/>
    <x v="221"/>
    <x v="223"/>
    <n v="199"/>
    <x v="1"/>
    <x v="0"/>
    <x v="221"/>
  </r>
  <r>
    <x v="244"/>
    <s v="Electvision Remote Control For Led Smart Tv Compatible With Vu Smart Led (Without Voice)"/>
    <s v="Electronics|HomeTheater,TV&amp;Video|Accessories|RemoteControls"/>
    <n v="349"/>
    <n v="1999"/>
    <n v="0.83"/>
    <x v="6"/>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1999"/>
    <x v="57"/>
    <n v="197"/>
    <x v="2"/>
    <x v="0"/>
    <x v="0"/>
    <n v="1"/>
    <x v="189"/>
    <x v="224"/>
    <n v="349"/>
    <x v="1"/>
    <x v="1"/>
    <x v="189"/>
  </r>
  <r>
    <x v="245"/>
    <s v="Boat A 350 Type C Cable 1.5M(Jet Black)"/>
    <s v="Computers &amp; Accessories | Accessories&amp;Peripherals | Cables &amp; Accessories | Cables | Usb cables"/>
    <n v="299"/>
    <n v="798"/>
    <n v="0.63"/>
    <x v="6"/>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798"/>
    <x v="11"/>
    <n v="28791"/>
    <x v="0"/>
    <x v="0"/>
    <x v="0"/>
    <n v="1"/>
    <x v="222"/>
    <x v="225"/>
    <n v="299"/>
    <x v="1"/>
    <x v="0"/>
    <x v="222"/>
  </r>
  <r>
    <x v="246"/>
    <s v="Ptron Solero M241 2.4A Micro Usb Data &amp; Charging Cable, Made In India, 480Mbps Data Sync, Durable 1-Meter Long Usb Cable For Micro Usb Devices (White)"/>
    <s v="Computers &amp; Accessories | Accessories&amp;Peripherals | Cables &amp; Accessories | Cables | Usb cables"/>
    <n v="89"/>
    <n v="800"/>
    <n v="0.89"/>
    <x v="6"/>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800"/>
    <x v="64"/>
    <n v="1075"/>
    <x v="0"/>
    <x v="0"/>
    <x v="0"/>
    <n v="1"/>
    <x v="223"/>
    <x v="226"/>
    <n v="89"/>
    <x v="1"/>
    <x v="0"/>
    <x v="223"/>
  </r>
  <r>
    <x v="247"/>
    <s v="Amazonbasics Usb Type-C To Usb Type-C 2.0 Cable For Charging Adapter, Smartphone - 9 Feet (2.7 Meters) - White"/>
    <s v="Computers &amp; Accessories | Accessories&amp;Peripherals | Cables &amp; Accessories | Cables | Usb cables"/>
    <n v="549"/>
    <n v="995"/>
    <n v="0.45"/>
    <x v="6"/>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995"/>
    <x v="32"/>
    <n v="29746"/>
    <x v="0"/>
    <x v="0"/>
    <x v="1"/>
    <n v="0"/>
    <x v="224"/>
    <x v="227"/>
    <n v="549"/>
    <x v="1"/>
    <x v="0"/>
    <x v="224"/>
  </r>
  <r>
    <x v="248"/>
    <s v="Croma 3A Fast Charge 1M Type-C To All Type-C Phones Sync And Charge Cable, Made In India, 480Mbps Data Transfer Rate, Tested Durability With 8000+ Bends (12 Months Warranty) - Crcma0106Stc10, Black"/>
    <s v="Computers &amp; Accessories | Accessories&amp;Peripherals | Cables &amp; Accessories | Cables | Usb cables"/>
    <n v="129"/>
    <n v="1000"/>
    <n v="0.87"/>
    <x v="6"/>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1000"/>
    <x v="65"/>
    <n v="295"/>
    <x v="0"/>
    <x v="0"/>
    <x v="0"/>
    <n v="1"/>
    <x v="225"/>
    <x v="228"/>
    <n v="129"/>
    <x v="1"/>
    <x v="1"/>
    <x v="225"/>
  </r>
  <r>
    <x v="249"/>
    <s v="Sony Bravia 164 Cm (65 Inches) 4K Ultra Hd Smart Led Google Tv Kd-65X74K (Black)"/>
    <s v="Electronics|HomeTheater,TV&amp;Video|Televisions|SmartTelevisions"/>
    <n v="77990"/>
    <n v="139900"/>
    <n v="0.44"/>
    <x v="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139900"/>
    <x v="15"/>
    <n v="5935"/>
    <x v="2"/>
    <x v="0"/>
    <x v="1"/>
    <n v="0"/>
    <x v="226"/>
    <x v="229"/>
    <n v="77990"/>
    <x v="1"/>
    <x v="0"/>
    <x v="226"/>
  </r>
  <r>
    <x v="250"/>
    <s v="7Seven¬Æ Compatible For Mi Tv Remote Control Original Suitable With Smart Android 4K Led Non Voice Command Xiaomi Redmi Remote Of 4A Model 32 43 55 65 Inches"/>
    <s v="Electronics|HomeTheater,TV&amp;Video|Accessories|RemoteControls"/>
    <n v="349"/>
    <n v="799"/>
    <n v="0.56000000000000005"/>
    <x v="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799"/>
    <x v="37"/>
    <n v="323"/>
    <x v="2"/>
    <x v="0"/>
    <x v="0"/>
    <n v="1"/>
    <x v="227"/>
    <x v="230"/>
    <n v="349"/>
    <x v="1"/>
    <x v="1"/>
    <x v="227"/>
  </r>
  <r>
    <x v="251"/>
    <s v="7Seven¬Æ Compatible Vu Smart Tv Remote Control Suitable For Original 4K Android Led Ultra Hd Uhd Vu Tv Remote With Non Voice Feature Without Google Assistant"/>
    <s v="Electronics|HomeTheater,TV&amp;Video|Accessories|RemoteControls"/>
    <n v="499"/>
    <n v="899"/>
    <n v="0.44"/>
    <x v="6"/>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899"/>
    <x v="15"/>
    <n v="185"/>
    <x v="2"/>
    <x v="0"/>
    <x v="1"/>
    <n v="0"/>
    <x v="228"/>
    <x v="231"/>
    <n v="499"/>
    <x v="1"/>
    <x v="1"/>
    <x v="228"/>
  </r>
  <r>
    <x v="252"/>
    <s v="Storite High Speed Micro Usb 3.0 Cable A To Micro B For External &amp; Desktop Hard Drives 45Cm"/>
    <s v="Computers &amp; Accessories | Accessories&amp;Peripherals | Cables &amp; Accessories | Cables | Usb cables"/>
    <n v="299"/>
    <n v="799"/>
    <n v="0.63"/>
    <x v="6"/>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799"/>
    <x v="11"/>
    <n v="2117"/>
    <x v="0"/>
    <x v="0"/>
    <x v="0"/>
    <n v="1"/>
    <x v="229"/>
    <x v="232"/>
    <n v="299"/>
    <x v="1"/>
    <x v="0"/>
    <x v="229"/>
  </r>
  <r>
    <x v="253"/>
    <s v="Flix (Beetel) 3In1 (Type C|Micro|Iphone Lightening) Textured Pattern 3A Fast Charging Cable With Qc &amp; Pd Support For Type C,Micro Usb &amp; Lightning Iphone Cable,Made In India,1.5 Meter Long Cable(T101)"/>
    <s v="Computers &amp; Accessories | Accessories&amp;Peripherals | Cables &amp; Accessories | Cables | Usb cables"/>
    <n v="182"/>
    <n v="599"/>
    <n v="0.7"/>
    <x v="6"/>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599"/>
    <x v="20"/>
    <n v="9378"/>
    <x v="0"/>
    <x v="0"/>
    <x v="0"/>
    <n v="1"/>
    <x v="230"/>
    <x v="233"/>
    <n v="182"/>
    <x v="1"/>
    <x v="0"/>
    <x v="230"/>
  </r>
  <r>
    <x v="254"/>
    <s v="Svm Products Unbreakable Set Top Box Stand With Dual Remote Holder (Black)"/>
    <s v="Electronics|HomeTheater,TV&amp;Video|Accessories|TVMounts,Stands&amp;Turntables|TVWall&amp;CeilingMounts"/>
    <n v="96"/>
    <n v="399"/>
    <n v="0.76"/>
    <x v="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399"/>
    <x v="60"/>
    <n v="1796"/>
    <x v="2"/>
    <x v="1"/>
    <x v="0"/>
    <n v="1"/>
    <x v="231"/>
    <x v="234"/>
    <n v="96"/>
    <x v="1"/>
    <x v="0"/>
    <x v="231"/>
  </r>
  <r>
    <x v="255"/>
    <s v="Vu 164 Cm (65 Inches) The Gloled Series 4K Smart Led Google Tv 65Gloled (Grey)"/>
    <s v="Electronics|HomeTheater,TV&amp;Video|Televisions|SmartTelevisions"/>
    <n v="54990"/>
    <n v="85000"/>
    <n v="0.35"/>
    <x v="6"/>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85000"/>
    <x v="31"/>
    <n v="3587"/>
    <x v="2"/>
    <x v="0"/>
    <x v="1"/>
    <n v="0"/>
    <x v="232"/>
    <x v="235"/>
    <n v="54990"/>
    <x v="1"/>
    <x v="0"/>
    <x v="232"/>
  </r>
  <r>
    <x v="256"/>
    <s v="Cablecreation Rca To 3.5Mm Male Audio Cable, 3.5Mm To 2Rca Cable Male Rca Cable,Y Splitter Stereo Jack Cable For Home Theater,Subwoofer, Receiver, Speakers And More (3Feet/0.9Meter,Black)"/>
    <s v="Electronics|HomeTheater,TV&amp;Video|Accessories|Cables|RCACables"/>
    <n v="439"/>
    <n v="758"/>
    <n v="0.42"/>
    <x v="6"/>
    <n v="4296"/>
    <s v="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758"/>
    <x v="21"/>
    <n v="4296"/>
    <x v="2"/>
    <x v="0"/>
    <x v="1"/>
    <n v="0"/>
    <x v="233"/>
    <x v="236"/>
    <n v="439"/>
    <x v="1"/>
    <x v="0"/>
    <x v="233"/>
  </r>
  <r>
    <x v="257"/>
    <s v="Wayona Usb Type C Fast Charging Cable Charger Cord 3A Qc 3.0 Data Cable Compatible With Samsung Galaxy S10E S10 S9 S8 S20 Plus, Note 10 9 8, M51 A40 A50 A70, Moto G7 G8 (1M, Grey)"/>
    <s v="Computers &amp; Accessories | Accessories&amp;Peripherals | Cables &amp; Accessories | Cables | Usb cables"/>
    <n v="299"/>
    <n v="999"/>
    <n v="0.7"/>
    <x v="6"/>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999"/>
    <x v="20"/>
    <n v="2651"/>
    <x v="0"/>
    <x v="0"/>
    <x v="0"/>
    <n v="1"/>
    <x v="234"/>
    <x v="161"/>
    <n v="299"/>
    <x v="1"/>
    <x v="0"/>
    <x v="234"/>
  </r>
  <r>
    <x v="258"/>
    <s v="Boat Rugged V3 Braided Micro Usb Cable (Pearl White)"/>
    <s v="Computers &amp; Accessories | Accessories&amp;Peripherals | Cables &amp; Accessories | Cables | Usb cables"/>
    <n v="299"/>
    <n v="799"/>
    <n v="0.63"/>
    <x v="6"/>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99"/>
    <x v="11"/>
    <n v="94363"/>
    <x v="0"/>
    <x v="0"/>
    <x v="0"/>
    <n v="1"/>
    <x v="235"/>
    <x v="11"/>
    <n v="299"/>
    <x v="1"/>
    <x v="0"/>
    <x v="235"/>
  </r>
  <r>
    <x v="259"/>
    <s v="Amazon Basics Usb A To Lightning Pvc Molded Nylon Mfi Certified Charging Cable (Black, 1.2 Meter)"/>
    <s v="Computers &amp; Accessories | Accessories&amp;Peripherals | Cables &amp; Accessories | Cables | Usb cables"/>
    <n v="789"/>
    <n v="1999"/>
    <n v="0.61"/>
    <x v="6"/>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1999"/>
    <x v="4"/>
    <n v="34540"/>
    <x v="0"/>
    <x v="0"/>
    <x v="0"/>
    <n v="1"/>
    <x v="236"/>
    <x v="237"/>
    <n v="789"/>
    <x v="1"/>
    <x v="0"/>
    <x v="236"/>
  </r>
  <r>
    <x v="260"/>
    <s v="Amazonbasics - High-Speed Male To Female Hdmi Extension Cable - 6 Feet"/>
    <s v="Electronics|HomeTheater,TV&amp;Video|Accessories|Cables|HDMICables"/>
    <n v="299"/>
    <n v="700"/>
    <n v="0.56999999999999995"/>
    <x v="6"/>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700"/>
    <x v="48"/>
    <n v="8714"/>
    <x v="2"/>
    <x v="0"/>
    <x v="0"/>
    <n v="1"/>
    <x v="237"/>
    <x v="238"/>
    <n v="299"/>
    <x v="1"/>
    <x v="0"/>
    <x v="237"/>
  </r>
  <r>
    <x v="261"/>
    <s v="Wayona Nylon Braided Usb Type C 3Ft 1M 3A Fast Charger Cable For Samsung Galaxy S9 S8 (Wc3Cb1, Black)"/>
    <s v="Computers &amp; Accessories | Accessories&amp;Peripherals | Cables &amp; Accessories | Cables | Usb cables"/>
    <n v="325"/>
    <n v="1099"/>
    <n v="0.7"/>
    <x v="6"/>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099"/>
    <x v="20"/>
    <n v="10576"/>
    <x v="0"/>
    <x v="0"/>
    <x v="0"/>
    <n v="1"/>
    <x v="238"/>
    <x v="239"/>
    <n v="325"/>
    <x v="1"/>
    <x v="0"/>
    <x v="238"/>
  </r>
  <r>
    <x v="262"/>
    <s v="Belkin Apple Certified Lightning To Usb Charge And Sync Tough Braided Cable For Iphone, Ipad, Air Pods, 3.3 Feet (1 Meters) ‚Äì Black"/>
    <s v="Computers &amp; Accessories | Accessories&amp;Peripherals | Cables &amp; Accessories | Cables | Usb cables"/>
    <n v="1299"/>
    <n v="1999"/>
    <n v="0.35"/>
    <x v="6"/>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999"/>
    <x v="31"/>
    <n v="7318"/>
    <x v="0"/>
    <x v="0"/>
    <x v="1"/>
    <n v="0"/>
    <x v="239"/>
    <x v="240"/>
    <n v="1299"/>
    <x v="1"/>
    <x v="0"/>
    <x v="239"/>
  </r>
  <r>
    <x v="263"/>
    <s v="7Seven Compatible Lg Tv Remote Suitable For Lg Non Magic Smart Tv Remote Control (Mouse &amp; Voice Non-Support) Mr20Ga Prime Video And Netflix Hotkeys"/>
    <s v="Electronics|HomeTheater,TV&amp;Video|Accessories|RemoteControls"/>
    <n v="790"/>
    <n v="1999"/>
    <n v="0.6"/>
    <x v="6"/>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1999"/>
    <x v="13"/>
    <n v="103"/>
    <x v="2"/>
    <x v="0"/>
    <x v="0"/>
    <n v="1"/>
    <x v="240"/>
    <x v="241"/>
    <n v="790"/>
    <x v="1"/>
    <x v="1"/>
    <x v="240"/>
  </r>
  <r>
    <x v="264"/>
    <s v="Realme Smart Tv Stick 4K"/>
    <s v="Electronics|HomeAudio|MediaStreamingDevices|StreamingClients"/>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4699"/>
    <x v="26"/>
    <n v="224"/>
    <x v="2"/>
    <x v="0"/>
    <x v="1"/>
    <n v="0"/>
    <x v="241"/>
    <x v="242"/>
    <n v="4699"/>
    <x v="1"/>
    <x v="1"/>
    <x v="241"/>
  </r>
  <r>
    <x v="265"/>
    <s v="Acer 100 Cm (40 Inches) P Series Full Hd Android Smart Led Tv Ar40Ar2841Fdfl (Black)"/>
    <s v="Electronics|HomeTheater,TV&amp;Video|Televisions|SmartTelevisions"/>
    <n v="18999"/>
    <n v="24990"/>
    <n v="0.24"/>
    <x v="6"/>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24990"/>
    <x v="66"/>
    <n v="4702"/>
    <x v="2"/>
    <x v="0"/>
    <x v="1"/>
    <n v="0"/>
    <x v="242"/>
    <x v="243"/>
    <n v="18999"/>
    <x v="1"/>
    <x v="0"/>
    <x v="242"/>
  </r>
  <r>
    <x v="266"/>
    <s v="Lapster Usb 2.0 Mantra Cable, Mantra Mfs 100 Data Cable (Black)"/>
    <s v="Computers &amp; Accessories | Accessories&amp;Peripherals | Cables &amp; Accessories | Cables | Usb cables"/>
    <n v="199"/>
    <n v="999"/>
    <n v="0.8"/>
    <x v="6"/>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Quality Issue..,Good,Cable Length Is Ok , Quality Is Not Good . In This Price It Is Ok,Very Good &amp; Quality Product. Reasonable Price Alsoyour Cable Easy To Replace.,Best Quality,Good Product But Thickness Of Cable Is Less,It Is Very Good Product.Thank You Amazon,Super Product"/>
    <s v="Quality issue..,Good,Cable length is ok , quality is not good . In this price it is ok,Very good &amp; quality product. Reasonable price alsoYour cable easy to replace.,Best quality,Good product but thickness of cable is less,It is very good product.Thank you amazon,Super product"/>
    <n v="999"/>
    <x v="27"/>
    <n v="85"/>
    <x v="0"/>
    <x v="0"/>
    <x v="0"/>
    <n v="1"/>
    <x v="243"/>
    <x v="244"/>
    <n v="199"/>
    <x v="1"/>
    <x v="1"/>
    <x v="243"/>
  </r>
  <r>
    <x v="267"/>
    <s v="Amazonbasics High-Speed Braided Hdmi Cable - 3 Feet - Supports Ethernet, 3D, 4K And Audio Return (Black)"/>
    <s v="Electronics|HomeTheater,TV&amp;Video|Accessories|Cables|HDMICables"/>
    <n v="269"/>
    <n v="650"/>
    <n v="0.59"/>
    <x v="6"/>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650"/>
    <x v="53"/>
    <n v="35877"/>
    <x v="2"/>
    <x v="0"/>
    <x v="0"/>
    <n v="1"/>
    <x v="244"/>
    <x v="245"/>
    <n v="269"/>
    <x v="1"/>
    <x v="0"/>
    <x v="244"/>
  </r>
  <r>
    <x v="268"/>
    <s v="Cubetek 3 In 1 Lcd Display V5.0 Bluetooth Transmitter Receiver, Bypass Audio Adapter With Aux, Optical, Dual Link Support For Tv, Home Stereo, Pc, Headphones, Speakers, Model: Cb-Bt27"/>
    <s v="Electronics|HomeTheater,TV&amp;Video|AVReceivers&amp;Amplifiers"/>
    <n v="1990"/>
    <n v="3100"/>
    <n v="0.36"/>
    <x v="6"/>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3100"/>
    <x v="63"/>
    <n v="897"/>
    <x v="2"/>
    <x v="0"/>
    <x v="1"/>
    <n v="0"/>
    <x v="245"/>
    <x v="246"/>
    <n v="1990"/>
    <x v="1"/>
    <x v="1"/>
    <x v="245"/>
  </r>
  <r>
    <x v="269"/>
    <s v="Krisons Thunder Speaker, Multimedia Home Theatre, Floor Standing Speaker, Led Display With Bluetooth, Fm, Usb, Micro Sd Card, Aux Connectivity"/>
    <s v="Electronics|HomeAudio|Speakers|TowerSpeakers"/>
    <n v="2299"/>
    <n v="3999"/>
    <n v="0.43"/>
    <x v="6"/>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3999"/>
    <x v="1"/>
    <n v="282"/>
    <x v="2"/>
    <x v="0"/>
    <x v="1"/>
    <n v="0"/>
    <x v="246"/>
    <x v="247"/>
    <n v="2299"/>
    <x v="1"/>
    <x v="1"/>
    <x v="246"/>
  </r>
  <r>
    <x v="270"/>
    <s v="Acer 139 Cm (55 Inches) H Series 4K Ultra Hd Android Smart Led Tv Ar55Ar2851Udpro (Black)"/>
    <s v="Electronics|HomeTheater,TV&amp;Video|Televisions|SmartTelevisions"/>
    <n v="35999"/>
    <n v="49990"/>
    <n v="0.28000000000000003"/>
    <x v="6"/>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49990"/>
    <x v="28"/>
    <n v="1611"/>
    <x v="2"/>
    <x v="0"/>
    <x v="1"/>
    <n v="0"/>
    <x v="247"/>
    <x v="248"/>
    <n v="35999"/>
    <x v="1"/>
    <x v="0"/>
    <x v="247"/>
  </r>
  <r>
    <x v="271"/>
    <s v="Dealfreez Case Compatible For Fire Tv Stick 4K All Alexa Voice Remote Shockproof Silicone Anti-Lost Cover With Loop (C-Black)"/>
    <s v="Electronics|HomeTheater,TV&amp;Video|Accessories|RemoteControls"/>
    <n v="349"/>
    <n v="999"/>
    <n v="0.65"/>
    <x v="6"/>
    <n v="513"/>
    <s v="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999"/>
    <x v="6"/>
    <n v="513"/>
    <x v="2"/>
    <x v="0"/>
    <x v="0"/>
    <n v="1"/>
    <x v="248"/>
    <x v="249"/>
    <n v="349"/>
    <x v="1"/>
    <x v="1"/>
    <x v="248"/>
  </r>
  <r>
    <x v="272"/>
    <s v="Wayona Type C To Lightning Mfi Certified 20W Fast Charging Nylon Braided Usb C Cable For Iphone 14 Pro, 14 Pro Max, 14, 14 Plus, 13, 13 Pro, 13 Pro Max, 13 Mini, 12, 12 Pro, 11, 11 Pro Max, Iphone 12 Mini (2M, Black)"/>
    <s v="Computers &amp; Accessories | Accessories&amp;Peripherals | Cables &amp; Accessories | Cables | Usb cables"/>
    <n v="719"/>
    <n v="1499"/>
    <n v="0.52"/>
    <x v="6"/>
    <n v="1045"/>
    <s v="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499"/>
    <x v="50"/>
    <n v="1045"/>
    <x v="0"/>
    <x v="0"/>
    <x v="0"/>
    <n v="1"/>
    <x v="249"/>
    <x v="95"/>
    <n v="719"/>
    <x v="1"/>
    <x v="0"/>
    <x v="249"/>
  </r>
  <r>
    <x v="273"/>
    <s v="Vw 80 Cm (32 Inches) Hd Ready Android Smart Led Tv Vw32Pro (Black)"/>
    <s v="Electronics|HomeTheater,TV&amp;Video|Televisions|SmartTelevisions"/>
    <n v="8999"/>
    <n v="18999"/>
    <n v="0.53"/>
    <x v="6"/>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This Price Range,It'S An Excellent Product For This Price Range,Good,Picture Quality Is Good,Amazing Product Sound Quality Is Okay And Smart Features Is Little Bit Slow But It‚Äôs Okay Overall ‚Úö Love This Product,Ok Super Work,Good Product,"/>
    <s v="Tv is good in this price range,It's an excellent product for this price range,Good,Picture quality is good,Amazing product sound quality is okay and smart features is little bit slow but it‚Äôs okay overall ‚úÖ love this product,Ok super work,Good product,"/>
    <n v="18999"/>
    <x v="3"/>
    <n v="6347"/>
    <x v="2"/>
    <x v="0"/>
    <x v="0"/>
    <n v="1"/>
    <x v="250"/>
    <x v="250"/>
    <n v="8999"/>
    <x v="1"/>
    <x v="0"/>
    <x v="250"/>
  </r>
  <r>
    <x v="274"/>
    <s v="Airtel Digital Tv Hd Set Top Box With 1 Month Basic Pack With Recording + Free Standard Installation"/>
    <s v="Electronics|HomeTheater,TV&amp;Video|SatelliteEquipment|SatelliteReceivers"/>
    <n v="917"/>
    <n v="2299"/>
    <n v="0.6"/>
    <x v="6"/>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2299"/>
    <x v="13"/>
    <n v="3300"/>
    <x v="2"/>
    <x v="0"/>
    <x v="0"/>
    <n v="1"/>
    <x v="251"/>
    <x v="251"/>
    <n v="917"/>
    <x v="1"/>
    <x v="0"/>
    <x v="251"/>
  </r>
  <r>
    <x v="275"/>
    <s v="Lohaya Voice Assistant Remote Compatible For Airtel Xstream Set-Top Box Remote Control With Netflix Function (Black) (Non - Voice)"/>
    <s v="Electronics|HomeTheater,TV&amp;Video|Accessories|RemoteControls"/>
    <n v="399"/>
    <n v="999"/>
    <n v="0.6"/>
    <x v="6"/>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999"/>
    <x v="13"/>
    <n v="23"/>
    <x v="2"/>
    <x v="0"/>
    <x v="0"/>
    <n v="1"/>
    <x v="252"/>
    <x v="252"/>
    <n v="399"/>
    <x v="1"/>
    <x v="1"/>
    <x v="252"/>
  </r>
  <r>
    <x v="276"/>
    <s v="Samsung 138 Cm (55 Inches) Crystal 4K Series Ultra Hd Smart Led Tv Ua55Aue60Aklxl (Black)"/>
    <s v="Electronics|HomeTheater,TV&amp;Video|Televisions|SmartTelevisions"/>
    <n v="45999"/>
    <n v="69900"/>
    <n v="0.34"/>
    <x v="6"/>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9900"/>
    <x v="67"/>
    <n v="7109"/>
    <x v="2"/>
    <x v="0"/>
    <x v="1"/>
    <n v="0"/>
    <x v="253"/>
    <x v="253"/>
    <n v="45999"/>
    <x v="1"/>
    <x v="0"/>
    <x v="253"/>
  </r>
  <r>
    <x v="277"/>
    <s v="Amazon Brand - Solimo 3A Fast Charging Tough Type C Usb Data Cable¬† ‚Äì 1 Meter"/>
    <s v="Computers &amp; Accessories | Accessories&amp;Peripherals | Cables &amp; Accessories | Cables | Usb cables"/>
    <n v="119"/>
    <n v="299"/>
    <n v="0.6"/>
    <x v="6"/>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299"/>
    <x v="13"/>
    <n v="51"/>
    <x v="0"/>
    <x v="1"/>
    <x v="0"/>
    <n v="1"/>
    <x v="254"/>
    <x v="254"/>
    <n v="119"/>
    <x v="1"/>
    <x v="1"/>
    <x v="254"/>
  </r>
  <r>
    <x v="278"/>
    <s v="Mi 100 Cm (40 Inches) Horizon Edition Full Hd Android Led Tv 4A | L40M6-Ei (Black)"/>
    <s v="Electronics|HomeTheater,TV&amp;Video|Televisions|SmartTelevisions"/>
    <n v="21999"/>
    <n v="29999"/>
    <n v="0.27"/>
    <x v="6"/>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n v="29999"/>
    <x v="35"/>
    <n v="32840"/>
    <x v="2"/>
    <x v="0"/>
    <x v="1"/>
    <n v="0"/>
    <x v="255"/>
    <x v="99"/>
    <n v="21999"/>
    <x v="1"/>
    <x v="0"/>
    <x v="255"/>
  </r>
  <r>
    <x v="279"/>
    <s v="Astigo Compatible Remote Control For Mi Smart Led 4A (43&quot;/32&quot;)"/>
    <s v="Electronics|HomeTheater,TV&amp;Video|Accessories|RemoteControls"/>
    <n v="299"/>
    <n v="599"/>
    <n v="0.5"/>
    <x v="6"/>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599"/>
    <x v="8"/>
    <n v="708"/>
    <x v="2"/>
    <x v="0"/>
    <x v="0"/>
    <n v="1"/>
    <x v="256"/>
    <x v="255"/>
    <n v="299"/>
    <x v="1"/>
    <x v="1"/>
    <x v="256"/>
  </r>
  <r>
    <x v="280"/>
    <s v="Toshiba 108 Cm (43 Inches) V Series Full Hd Smart Android Led Tv 43V35Kp (Silver)"/>
    <s v="Electronics|HomeTheater,TV&amp;Video|Televisions|SmartTelevisions"/>
    <n v="21990"/>
    <n v="34990"/>
    <n v="0.37"/>
    <x v="6"/>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n v="34990"/>
    <x v="42"/>
    <n v="1657"/>
    <x v="2"/>
    <x v="0"/>
    <x v="1"/>
    <n v="0"/>
    <x v="257"/>
    <x v="256"/>
    <n v="21990"/>
    <x v="1"/>
    <x v="0"/>
    <x v="257"/>
  </r>
  <r>
    <x v="281"/>
    <s v="Lenovo Usb A To Type-C Tangle-Free¬†¬†Aramid Fiber Braided¬†1.2M Cable With 4A Fast Charging &amp; 480 Mbps Data Transmission, Certified 10000+ Bend Lifespan, Metallic Grey"/>
    <s v="Computers &amp; Accessories | Accessories&amp;Peripherals | Cables &amp; Accessories | Cables | Usb cables"/>
    <n v="417.44"/>
    <n v="670"/>
    <n v="0.38"/>
    <x v="6"/>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670"/>
    <x v="16"/>
    <n v="523"/>
    <x v="0"/>
    <x v="0"/>
    <x v="1"/>
    <n v="0"/>
    <x v="258"/>
    <x v="257"/>
    <n v="417.44"/>
    <x v="1"/>
    <x v="1"/>
    <x v="258"/>
  </r>
  <r>
    <x v="282"/>
    <s v="Amazon Brand - Solimo 65W Fast Charging Braided Type C To C Data Cable | Suitable For All Supported Mobile Phones (1 Meter, Black)"/>
    <s v="Computers &amp; Accessories | Accessories&amp;Peripherals | Cables &amp; Accessories | Cables | Usb cables"/>
    <n v="199"/>
    <n v="999"/>
    <n v="0.8"/>
    <x v="6"/>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999"/>
    <x v="27"/>
    <n v="0"/>
    <x v="0"/>
    <x v="0"/>
    <x v="0"/>
    <n v="1"/>
    <x v="259"/>
    <x v="258"/>
    <n v="199"/>
    <x v="1"/>
    <x v="1"/>
    <x v="259"/>
  </r>
  <r>
    <x v="283"/>
    <s v="Lg 139 Cm (55 Inches) 4K Ultra Hd Smart Led Tv 55Uq7500Psf (Ceramic Black)"/>
    <s v="Electronics|HomeTheater,TV&amp;Video|Televisions|SmartTelevisions"/>
    <n v="47990"/>
    <n v="79990"/>
    <n v="0.4"/>
    <x v="6"/>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79990"/>
    <x v="54"/>
    <n v="1376"/>
    <x v="2"/>
    <x v="0"/>
    <x v="1"/>
    <n v="0"/>
    <x v="260"/>
    <x v="259"/>
    <n v="47990"/>
    <x v="1"/>
    <x v="0"/>
    <x v="260"/>
  </r>
  <r>
    <x v="284"/>
    <s v="Tata Sky Digital Tv Hd Setup Box Remote"/>
    <s v="Electronics|HomeTheater,TV&amp;Video|Accessories|RemoteControls"/>
    <n v="215"/>
    <n v="499"/>
    <n v="0.56999999999999995"/>
    <x v="6"/>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499"/>
    <x v="48"/>
    <n v="121"/>
    <x v="2"/>
    <x v="1"/>
    <x v="0"/>
    <n v="1"/>
    <x v="261"/>
    <x v="260"/>
    <n v="215"/>
    <x v="1"/>
    <x v="1"/>
    <x v="261"/>
  </r>
  <r>
    <x v="285"/>
    <s v="Ptron Solero T241 2.4A Type-C Data &amp; Charging Usb Cable, Made In India, 480Mbps Data Sync, Durable 1-Meter Long Usb Cable For Smartphone, Type-C Usb Devices (White)"/>
    <s v="Computers &amp; Accessories | Accessories&amp;Peripherals | Cables &amp; Accessories | Cables | Usb cables"/>
    <n v="99"/>
    <n v="800"/>
    <n v="0.88"/>
    <x v="6"/>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800"/>
    <x v="51"/>
    <n v="1075"/>
    <x v="0"/>
    <x v="0"/>
    <x v="0"/>
    <n v="1"/>
    <x v="223"/>
    <x v="226"/>
    <n v="99"/>
    <x v="1"/>
    <x v="0"/>
    <x v="223"/>
  </r>
  <r>
    <x v="286"/>
    <s v="Vu 108 Cm (43 Inches) Premium Series Full Hd Smart Led Tv 43Ga (Black)"/>
    <s v="Electronics|HomeTheater,TV&amp;Video|Televisions|SmartTelevisions"/>
    <n v="18999"/>
    <n v="35000"/>
    <n v="0.46"/>
    <x v="6"/>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35000"/>
    <x v="18"/>
    <n v="1001"/>
    <x v="2"/>
    <x v="0"/>
    <x v="1"/>
    <n v="0"/>
    <x v="262"/>
    <x v="261"/>
    <n v="18999"/>
    <x v="1"/>
    <x v="0"/>
    <x v="262"/>
  </r>
  <r>
    <x v="287"/>
    <s v="Storite Super Speed Usb 3.0 Male To Male Cable For Hard Drive Enclosures, Laptop Cooling Pad, Dvd Players(60Cm,Black)"/>
    <s v="Computers &amp; Accessories | Accessories&amp;Peripherals | Cables &amp; Accessories | Cables | Usb cables"/>
    <n v="249"/>
    <n v="999"/>
    <n v="0.75"/>
    <x v="6"/>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999"/>
    <x v="43"/>
    <n v="112"/>
    <x v="0"/>
    <x v="0"/>
    <x v="0"/>
    <n v="1"/>
    <x v="263"/>
    <x v="262"/>
    <n v="249"/>
    <x v="1"/>
    <x v="1"/>
    <x v="263"/>
  </r>
  <r>
    <x v="288"/>
    <s v="Kodak 80 Cm (32 Inches) Hd Ready Led Tv Kodak 32Hdx900S (Black)"/>
    <s v="Electronics|HomeTheater,TV&amp;Video|Televisions|StandardTelevisions"/>
    <n v="7999"/>
    <n v="15999"/>
    <n v="0.5"/>
    <x v="6"/>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15999"/>
    <x v="8"/>
    <n v="3022"/>
    <x v="2"/>
    <x v="0"/>
    <x v="0"/>
    <n v="1"/>
    <x v="264"/>
    <x v="263"/>
    <n v="7999"/>
    <x v="1"/>
    <x v="0"/>
    <x v="264"/>
  </r>
  <r>
    <x v="289"/>
    <s v="Amazonbasics Double Braided Nylon Usb Type-C To Type-C 2.0 Cable, Charging Adapter, Smartphone 6 Feet, Dark Grey"/>
    <s v="Computers &amp; Accessories | Accessories&amp;Peripherals | Cables &amp; Accessories | Cables | Usb cables"/>
    <n v="649"/>
    <n v="1600"/>
    <n v="0.59"/>
    <x v="6"/>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Good Product 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ood product 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1600"/>
    <x v="53"/>
    <n v="5451"/>
    <x v="0"/>
    <x v="0"/>
    <x v="0"/>
    <n v="1"/>
    <x v="265"/>
    <x v="264"/>
    <n v="649"/>
    <x v="1"/>
    <x v="0"/>
    <x v="265"/>
  </r>
  <r>
    <x v="290"/>
    <s v="Firestick Remote"/>
    <s v="Electronics|HomeTheater,TV&amp;Video|Accessories|RemoteControls"/>
    <n v="1289"/>
    <n v="2499"/>
    <n v="0.48"/>
    <x v="6"/>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2499"/>
    <x v="61"/>
    <n v="73"/>
    <x v="2"/>
    <x v="0"/>
    <x v="1"/>
    <n v="0"/>
    <x v="266"/>
    <x v="265"/>
    <n v="1289"/>
    <x v="1"/>
    <x v="1"/>
    <x v="266"/>
  </r>
  <r>
    <x v="291"/>
    <s v="Amazonbasics 10.2 Gbps High-Speed 4K Hdmi Cable With Braided Cord (10-Foot, Dark Grey)"/>
    <s v="Electronics|HomeTheater,TV&amp;Video|Accessories|Cables|HDMICables"/>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500"/>
    <x v="53"/>
    <n v="1029"/>
    <x v="2"/>
    <x v="0"/>
    <x v="0"/>
    <n v="1"/>
    <x v="267"/>
    <x v="266"/>
    <n v="609"/>
    <x v="1"/>
    <x v="0"/>
    <x v="267"/>
  </r>
  <r>
    <x v="292"/>
    <s v="Hisense 126 Cm (50 Inches) Bezelless Series 4K Ultra Hd Smart Led Google Tv 50A6H (Black)"/>
    <s v="Electronics|HomeTheater,TV&amp;Video|Televisions|SmartTelevisions"/>
    <n v="32990"/>
    <n v="54990"/>
    <n v="0.4"/>
    <x v="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54990"/>
    <x v="54"/>
    <n v="1555"/>
    <x v="2"/>
    <x v="0"/>
    <x v="1"/>
    <n v="0"/>
    <x v="268"/>
    <x v="267"/>
    <n v="32990"/>
    <x v="1"/>
    <x v="0"/>
    <x v="268"/>
  </r>
  <r>
    <x v="293"/>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x v="6"/>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As Mention In Description, Its Awesome.,Nice,Good Lengthy With Good Metalic Body On Jack Side., Difference Can'T Find With Older Cable.,Great Stuff And Superb Quality,Good Product,Nice ,I Am Like The Hdmi Cable,"/>
    <s v="As mention in description, its awesome.,Nice,Good lengthy with good Metalic body on jack side., Difference can't find with older cable.,Great Stuff and superb quality,Good product,Nice ,I am like the hdmi cable,"/>
    <n v="1999"/>
    <x v="20"/>
    <n v="47"/>
    <x v="2"/>
    <x v="0"/>
    <x v="0"/>
    <n v="1"/>
    <x v="269"/>
    <x v="268"/>
    <n v="599"/>
    <x v="1"/>
    <x v="1"/>
    <x v="269"/>
  </r>
  <r>
    <x v="294"/>
    <s v="Amazonbasics Usb Type-C To Micro-B 2.0 Cable - 6 Inches (15.2 Centimeters) - White"/>
    <s v="Computers &amp; Accessories | Accessories&amp;Peripherals | Cables &amp; Accessories | Cables | Usb cables"/>
    <n v="349"/>
    <n v="899"/>
    <n v="0.61"/>
    <x v="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Go For It With Out Second Thought.,It Works Well In My New Kia Carens Car. Excellent Product My Daughter Enjoys Charging Her Mobile Sitting In Second Row 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Go for it with out second thought.,It works well in my New Kia Carens Car. Excellent product my daughter enjoys charging her Mobile sitting in Second row 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899"/>
    <x v="4"/>
    <n v="14896"/>
    <x v="0"/>
    <x v="0"/>
    <x v="0"/>
    <n v="1"/>
    <x v="270"/>
    <x v="269"/>
    <n v="349"/>
    <x v="1"/>
    <x v="0"/>
    <x v="270"/>
  </r>
  <r>
    <x v="295"/>
    <s v="Kodak 139 Cm (55 Inches) 4K Ultra Hd Smart Led Tv 55Ca0909 (Black)"/>
    <s v="Electronics|HomeTheater,TV&amp;Video|Televisions|SmartTelevisions"/>
    <n v="29999"/>
    <n v="50999"/>
    <n v="0.41"/>
    <x v="6"/>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50999"/>
    <x v="19"/>
    <n v="1712"/>
    <x v="2"/>
    <x v="0"/>
    <x v="1"/>
    <n v="0"/>
    <x v="271"/>
    <x v="270"/>
    <n v="29999"/>
    <x v="1"/>
    <x v="0"/>
    <x v="271"/>
  </r>
  <r>
    <x v="296"/>
    <s v="Smashtronics¬Æ - Case For Firetv Remote, Fire Stick Remote Cover Case, Silicone Cover For Tv Firestick 4K/Tv 2Nd Gen(3Rd Gen) Remote Control - Light Weight/Anti Slip/Shockproof (Black)"/>
    <s v="Electronics|HomeTheater,TV&amp;Video|Accessories|RemoteControls"/>
    <n v="199"/>
    <n v="399"/>
    <n v="0.5"/>
    <x v="6"/>
    <n v="1335"/>
    <s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399"/>
    <x v="8"/>
    <n v="1335"/>
    <x v="2"/>
    <x v="1"/>
    <x v="0"/>
    <n v="1"/>
    <x v="221"/>
    <x v="223"/>
    <n v="199"/>
    <x v="1"/>
    <x v="0"/>
    <x v="221"/>
  </r>
  <r>
    <x v="297"/>
    <s v="7Seven¬Æ Suitable Sony Tv Remote Original Bravia For Smart Android Television Compatible For Any Model Of Lcd Led Oled Uhd 4K Universal Sony Remote Control"/>
    <s v="Electronics|HomeTheater,TV&amp;Video|Accessories|RemoteControls"/>
    <n v="349"/>
    <n v="699"/>
    <n v="0.5"/>
    <x v="6"/>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699"/>
    <x v="8"/>
    <n v="214"/>
    <x v="2"/>
    <x v="0"/>
    <x v="0"/>
    <n v="1"/>
    <x v="272"/>
    <x v="271"/>
    <n v="349"/>
    <x v="1"/>
    <x v="1"/>
    <x v="272"/>
  </r>
  <r>
    <x v="298"/>
    <s v="Prolegend¬Æ Pl-T002 Universal Tv Stand Table Top For Most 22 To 65 Inch Lcd Flat Screen Tv, Vesa Up To 800 By 400Mm"/>
    <s v="Electronics|HomeTheater,TV&amp;Video|Accessories|TVMounts,Stands&amp;Turntables|TVWall&amp;CeilingMounts"/>
    <n v="1850"/>
    <n v="4500"/>
    <n v="0.59"/>
    <x v="6"/>
    <n v="184"/>
    <s v="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quot; To 22.5&quot;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4500"/>
    <x v="53"/>
    <n v="184"/>
    <x v="2"/>
    <x v="0"/>
    <x v="0"/>
    <n v="1"/>
    <x v="273"/>
    <x v="272"/>
    <n v="1850"/>
    <x v="1"/>
    <x v="1"/>
    <x v="273"/>
  </r>
  <r>
    <x v="299"/>
    <s v="Wanbo X1 Pro (Upgraded) | Native 1080P Full Hd | Android 9 | Projector For Home | Led Cinema | 350Ansi | 3900 Lumens | Wifi Bluetooth | Hdmi Arc | Dolby Dts | 4D Keystone Correction (Global Version)"/>
    <s v="Electronics|HomeTheater,TV&amp;Video|Projectors"/>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Overall Working Is Very Smooth And It'S Easy To Operate Also. Highly Satisfied With The Product At This Price. Hoping That Higher Versions Of Android Os Can Be Updated In Future.,Quality And Light Weight,Good Product For The Price Spent. Would Last Long If Maintained Well!,"/>
    <s v="Overall working is very smooth and it's easy to operate also. Highly satisfied with the product at this price. Hoping that higher versions of android os can be updated in future.,Quality and light weight,Good product for the price spent. Would last long if maintained well!,"/>
    <n v="28900"/>
    <x v="50"/>
    <n v="7"/>
    <x v="2"/>
    <x v="0"/>
    <x v="0"/>
    <n v="1"/>
    <x v="274"/>
    <x v="273"/>
    <n v="13990"/>
    <x v="1"/>
    <x v="1"/>
    <x v="274"/>
  </r>
  <r>
    <x v="300"/>
    <s v="Lava Charging Adapter Elements D3 2A Fast Charging Speed Usb Type C Data Cable, White"/>
    <s v="Computers &amp; Accessories | Accessories&amp;Peripherals | Cables &amp; Accessories | Cables | Usb cables"/>
    <n v="129"/>
    <n v="449"/>
    <n v="0.71"/>
    <x v="6"/>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449"/>
    <x v="58"/>
    <n v="41"/>
    <x v="0"/>
    <x v="1"/>
    <x v="0"/>
    <n v="1"/>
    <x v="275"/>
    <x v="274"/>
    <n v="129"/>
    <x v="1"/>
    <x v="1"/>
    <x v="275"/>
  </r>
  <r>
    <x v="301"/>
    <s v="Tizum High Speed Hdmi Cable Aura -Gold Plated-High Speed Data 10.2Gbps, 3D, 4K, Hd 1080P (10 Ft/ 3 M)"/>
    <s v="Electronics|HomeTheater,TV&amp;Video|Accessories|Cables|HDMICables"/>
    <n v="379"/>
    <n v="999"/>
    <n v="0.62"/>
    <x v="6"/>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999"/>
    <x v="33"/>
    <n v="12153"/>
    <x v="2"/>
    <x v="0"/>
    <x v="0"/>
    <n v="1"/>
    <x v="276"/>
    <x v="275"/>
    <n v="379"/>
    <x v="1"/>
    <x v="0"/>
    <x v="276"/>
  </r>
  <r>
    <x v="302"/>
    <s v="Technotech High Speed Hdmi Cable 5 Meter V1.4 - Supports Full Hd 1080P (Color May Vary)"/>
    <s v="Electronics|HomeTheater,TV&amp;Video|Accessories|Cables|HDMICables"/>
    <n v="185"/>
    <n v="499"/>
    <n v="0.63"/>
    <x v="6"/>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Quality Perfect , Perfect 5M, Must Buy,Ok,Excellent,Value For Money,Https://M.Media-Amazon.Com/Images/I/71P8Ncpa-Al._Sy88.Jpg,Good, Received As Per Specification.."/>
    <s v="Ok,Quality perfect , perfect 5m, must buy,Ok,Excellent,Value for money,https://m.media-amazon.com/images/I/71P8NCpa-AL._SY88.jpg,Good, received as per specification.."/>
    <n v="499"/>
    <x v="11"/>
    <n v="25"/>
    <x v="2"/>
    <x v="1"/>
    <x v="0"/>
    <n v="1"/>
    <x v="277"/>
    <x v="276"/>
    <n v="185"/>
    <x v="1"/>
    <x v="1"/>
    <x v="277"/>
  </r>
  <r>
    <x v="303"/>
    <s v="Nk Star 950 Mbps Usb Wifi Adapter Wireless Network Receiver Dongle For Desktop Laptop, (Support- Windows Xp/7/8/10 &amp; Mac Os) Not Support To Dvr And Hdtv"/>
    <s v="Computers &amp; Accessories | Networking Devices | Network Adapters | Wireless USB Adapters|NetworkingDevices|NetworkAdapters|WirelessUSBAdapters"/>
    <n v="218"/>
    <n v="999"/>
    <n v="0.78"/>
    <x v="6"/>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999"/>
    <x v="38"/>
    <n v="163"/>
    <x v="0"/>
    <x v="0"/>
    <x v="0"/>
    <n v="1"/>
    <x v="278"/>
    <x v="277"/>
    <n v="218"/>
    <x v="1"/>
    <x v="1"/>
    <x v="278"/>
  </r>
  <r>
    <x v="304"/>
    <s v="Ls Lapster Quality Assured Usb 2.0 Morpho Cable, Morpho Device Cable For Mso 1300 E3/E2/E Biometric Finger Print Scanner Morpho Usb Cable (Black)"/>
    <s v="Computers &amp; Accessories | Accessories&amp;Peripherals | Cables &amp; Accessories | Cables | Usb cables"/>
    <n v="199"/>
    <n v="999"/>
    <n v="0.8"/>
    <x v="6"/>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999"/>
    <x v="27"/>
    <n v="87"/>
    <x v="0"/>
    <x v="0"/>
    <x v="0"/>
    <n v="1"/>
    <x v="279"/>
    <x v="278"/>
    <n v="199"/>
    <x v="1"/>
    <x v="1"/>
    <x v="279"/>
  </r>
  <r>
    <x v="305"/>
    <s v="Amazon Basics 10.2 Gbps High-Speed 4K Hdmi Cable With Braided Cord, 1.8 Meter, Dark Grey"/>
    <s v="Electronics|HomeTheater,TV&amp;Video|Accessories|Cables|HDMICables"/>
    <n v="499"/>
    <n v="900"/>
    <n v="0.45"/>
    <x v="6"/>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900"/>
    <x v="32"/>
    <n v="2165"/>
    <x v="2"/>
    <x v="0"/>
    <x v="1"/>
    <n v="0"/>
    <x v="280"/>
    <x v="279"/>
    <n v="499"/>
    <x v="1"/>
    <x v="0"/>
    <x v="280"/>
  </r>
  <r>
    <x v="306"/>
    <s v="Kodak 126 Cm (50 Inches) Bezel-Less Design Series 4K Ultra Hd Smart Android Led Tv 50Uhdx7Xprobl (Black)"/>
    <s v="Electronics|HomeTheater,TV&amp;Video|Televisions|SmartTelevisions"/>
    <n v="26999"/>
    <n v="42999"/>
    <n v="0.37"/>
    <x v="6"/>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42999"/>
    <x v="42"/>
    <n v="1510"/>
    <x v="2"/>
    <x v="0"/>
    <x v="1"/>
    <n v="0"/>
    <x v="281"/>
    <x v="280"/>
    <n v="26999"/>
    <x v="1"/>
    <x v="0"/>
    <x v="281"/>
  </r>
  <r>
    <x v="307"/>
    <s v="Zorbes¬Æ Wall Adapter Holder For Alexa Echo Dot 4Th Generation,A Space-Saving Solution With Cord Management For Your Smart Home Speakers -White (Holder Only)"/>
    <s v="Electronics|HomeTheater,TV&amp;Video|Accessories|TVMounts,Stands&amp;Turntables|TVWall&amp;CeilingMounts"/>
    <n v="893"/>
    <n v="1052"/>
    <n v="0.15"/>
    <x v="6"/>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052"/>
    <x v="59"/>
    <n v="106"/>
    <x v="2"/>
    <x v="0"/>
    <x v="1"/>
    <n v="0"/>
    <x v="282"/>
    <x v="281"/>
    <n v="893"/>
    <x v="1"/>
    <x v="1"/>
    <x v="282"/>
  </r>
  <r>
    <x v="308"/>
    <s v="Sansui 80Cm (32 Inches) Hd Ready Smart Led Tv Jsy32Skhd (Black) With Bezel-Less Design"/>
    <s v="Electronics|HomeTheater,TV&amp;Video|Televisions|SmartTelevisions"/>
    <n v="10990"/>
    <n v="19990"/>
    <n v="0.45"/>
    <x v="6"/>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19990"/>
    <x v="32"/>
    <n v="129"/>
    <x v="2"/>
    <x v="0"/>
    <x v="1"/>
    <n v="0"/>
    <x v="283"/>
    <x v="282"/>
    <n v="10990"/>
    <x v="1"/>
    <x v="1"/>
    <x v="283"/>
  </r>
  <r>
    <x v="309"/>
    <s v="Synqe Usb Type C Fast Charging Cable 2M Charger Cord Data Cable Compatible With Samsung Galaxy M51,Galaxy M31S, S10E S10 S9 S20 Plus, Note10 9 8,M40 A50 A70, Redmi Note 9, Moto G7, Poco F1 (2M, Grey)"/>
    <s v="Computers &amp; Accessories | Accessories&amp;Peripherals | Cables &amp; Accessories | Cables | Usb cables"/>
    <n v="379"/>
    <n v="1099"/>
    <n v="0.66"/>
    <x v="6"/>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1099"/>
    <x v="46"/>
    <n v="3049"/>
    <x v="0"/>
    <x v="0"/>
    <x v="0"/>
    <n v="1"/>
    <x v="284"/>
    <x v="283"/>
    <n v="379"/>
    <x v="1"/>
    <x v="0"/>
    <x v="284"/>
  </r>
  <r>
    <x v="310"/>
    <s v="Mi 80 Cm (32 Inches) Hd Ready Smart Android Led Tv 5A Pro | L32M7-Eain (Black)"/>
    <s v="Electronics|HomeTheater,TV&amp;Video|Televisions|SmartTelevisions"/>
    <n v="16999"/>
    <n v="25999"/>
    <n v="0.35"/>
    <x v="6"/>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n v="25999"/>
    <x v="31"/>
    <n v="32840"/>
    <x v="2"/>
    <x v="0"/>
    <x v="1"/>
    <n v="0"/>
    <x v="255"/>
    <x v="284"/>
    <n v="16999"/>
    <x v="1"/>
    <x v="0"/>
    <x v="255"/>
  </r>
  <r>
    <x v="311"/>
    <s v="Bestor ¬Æ 8K Hdmi 2.1 Cable 48Gbps 9.80Ft/Ultra High Speed Hdmi Braided Cord For Roku Tv/Ps5/Hdtv/Blu-Ray Projector, Laptop, Television, Personal Computer, Xbox, Ps4, Ps5, Ps4 Pro (1 M, Grey)"/>
    <s v="Electronics|HomeTheater,TV&amp;Video|Accessories|Cables|HDMICables"/>
    <n v="699"/>
    <n v="1899"/>
    <n v="0.63"/>
    <x v="6"/>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1899"/>
    <x v="11"/>
    <n v="390"/>
    <x v="2"/>
    <x v="0"/>
    <x v="0"/>
    <n v="1"/>
    <x v="285"/>
    <x v="285"/>
    <n v="699"/>
    <x v="1"/>
    <x v="1"/>
    <x v="285"/>
  </r>
  <r>
    <x v="312"/>
    <s v="Irusu Play Vr Plus Virtual Reality Headset With Headphones For Gaming (Black)"/>
    <s v="Electronics|HomeTheater,TV&amp;Video|Accessories|3DGlasses"/>
    <n v="2699"/>
    <n v="3500"/>
    <n v="0.23"/>
    <x v="6"/>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3500"/>
    <x v="7"/>
    <n v="621"/>
    <x v="2"/>
    <x v="0"/>
    <x v="1"/>
    <n v="0"/>
    <x v="286"/>
    <x v="286"/>
    <n v="2699"/>
    <x v="1"/>
    <x v="1"/>
    <x v="286"/>
  </r>
  <r>
    <x v="313"/>
    <s v="Amazon Brand - Solimo Fast Charging Braided Type C Data Cable Seam, Suitable For All Supported Mobile Phones (1 Meter, Black)"/>
    <s v="Computers &amp; Accessories | Accessories&amp;Peripherals | Cables &amp; Accessories | Cables | Usb cables"/>
    <n v="129"/>
    <n v="599"/>
    <n v="0.78"/>
    <x v="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599"/>
    <x v="38"/>
    <n v="265"/>
    <x v="0"/>
    <x v="0"/>
    <x v="0"/>
    <n v="1"/>
    <x v="287"/>
    <x v="287"/>
    <n v="129"/>
    <x v="1"/>
    <x v="1"/>
    <x v="287"/>
  </r>
  <r>
    <x v="314"/>
    <s v="Synqe Usb C To Usb C 60W Nylon Braided Fast Charging Type C To Type C Cable Compatible With Samsung Galaxy Note 20/Ultra, S20 S22 S21 S20 Fe A73 A53 A33 (2M, Black)"/>
    <s v="Computers &amp; Accessories | Accessories&amp;Peripherals | Cables &amp; Accessories | Cables | Usb cables"/>
    <n v="389"/>
    <n v="999"/>
    <n v="0.61"/>
    <x v="6"/>
    <n v="838"/>
    <s v="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999"/>
    <x v="4"/>
    <n v="838"/>
    <x v="0"/>
    <x v="0"/>
    <x v="0"/>
    <n v="1"/>
    <x v="288"/>
    <x v="288"/>
    <n v="389"/>
    <x v="1"/>
    <x v="1"/>
    <x v="288"/>
  </r>
  <r>
    <x v="315"/>
    <s v="Shopoflux Silicone Remote Cover For Mi Smart Tv And Mi Tv Stick/Mi Box S / 3S / Mi 4X / 4A Smart Led Tv (Black)"/>
    <s v="Electronics|HomeTheater,TV&amp;Video|Accessories|RemoteControls"/>
    <n v="246"/>
    <n v="600"/>
    <n v="0.59"/>
    <x v="6"/>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600"/>
    <x v="53"/>
    <n v="143"/>
    <x v="2"/>
    <x v="0"/>
    <x v="0"/>
    <n v="1"/>
    <x v="289"/>
    <x v="289"/>
    <n v="246"/>
    <x v="1"/>
    <x v="1"/>
    <x v="289"/>
  </r>
  <r>
    <x v="316"/>
    <s v="Eynk Extra Long Micro Usb Fast Charging Usb Cable | Micro Usb Data Cable | Quick Fast Charging Cable | Charger Sync Cable | High Speed Transfer Android Smartphones V8 Cable (2.4 Amp, 3M,) (White)"/>
    <s v="Computers &amp; Accessories | Accessories&amp;Peripherals | Cables &amp; Accessories | Cables | Usb cables"/>
    <n v="299"/>
    <n v="799"/>
    <n v="0.63"/>
    <x v="6"/>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799"/>
    <x v="11"/>
    <n v="151"/>
    <x v="0"/>
    <x v="0"/>
    <x v="0"/>
    <n v="1"/>
    <x v="290"/>
    <x v="290"/>
    <n v="299"/>
    <x v="1"/>
    <x v="1"/>
    <x v="290"/>
  </r>
  <r>
    <x v="317"/>
    <s v="Lunagariya¬Æ, Protective Case Compatible With Jio Settop Box Remote Control,Pu Leather Cover Holder (Before Placing Order,Please Compare The Dimensions Of The Product With Your Remote)"/>
    <s v="Electronics|HomeTheater,TV&amp;Video|Accessories|RemoteControls"/>
    <n v="247"/>
    <n v="399"/>
    <n v="0.38"/>
    <x v="6"/>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399"/>
    <x v="16"/>
    <n v="200"/>
    <x v="2"/>
    <x v="1"/>
    <x v="1"/>
    <n v="0"/>
    <x v="291"/>
    <x v="291"/>
    <n v="247"/>
    <x v="1"/>
    <x v="1"/>
    <x v="291"/>
  </r>
  <r>
    <x v="318"/>
    <s v="7Seven¬Æ Compatible With Fire Tv Stick Remote With Voice Command Feature Suitable For Second Generation Amazon Fire Tv Stick Remote Only - Pairing Must"/>
    <s v="Electronics|HomeTheater,TV&amp;Video|Accessories|RemoteControls"/>
    <n v="1369"/>
    <n v="2999"/>
    <n v="0.54"/>
    <x v="6"/>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2999"/>
    <x v="34"/>
    <n v="227"/>
    <x v="2"/>
    <x v="0"/>
    <x v="0"/>
    <n v="1"/>
    <x v="292"/>
    <x v="292"/>
    <n v="1369"/>
    <x v="1"/>
    <x v="1"/>
    <x v="292"/>
  </r>
  <r>
    <x v="319"/>
    <s v="Prushti Cover And Bags, Protective Case For Airtel Xstream Settop Box Remote Remote Control Pouch Cover Holder Pu Leather Cover Holder(Only Cover For Selling Purpose)"/>
    <s v="Electronics|HomeTheater,TV&amp;Video|Accessories|RemoteControls"/>
    <n v="199"/>
    <n v="499"/>
    <n v="0.6"/>
    <x v="6"/>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499"/>
    <x v="13"/>
    <n v="538"/>
    <x v="2"/>
    <x v="1"/>
    <x v="0"/>
    <n v="1"/>
    <x v="293"/>
    <x v="293"/>
    <n v="199"/>
    <x v="1"/>
    <x v="1"/>
    <x v="293"/>
  </r>
  <r>
    <x v="320"/>
    <s v="Aine Hdmi Male To Vga Female Video Converter Adapter Cable (Black)"/>
    <s v="Electronics|HomeTheater,TV&amp;Video|Accessories|Cables|HDMICables"/>
    <n v="299"/>
    <n v="599"/>
    <n v="0.5"/>
    <x v="6"/>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599"/>
    <x v="8"/>
    <n v="171"/>
    <x v="2"/>
    <x v="0"/>
    <x v="0"/>
    <n v="1"/>
    <x v="294"/>
    <x v="294"/>
    <n v="299"/>
    <x v="1"/>
    <x v="1"/>
    <x v="294"/>
  </r>
  <r>
    <x v="321"/>
    <s v="Mi 80 Cm (32 Inches) Hd Ready Android Smart Led Tv 4A Pro | L32M5-Al (Black)"/>
    <s v="Electronics|HomeTheater,TV&amp;Video|Televisions|SmartTelevisions"/>
    <n v="14999"/>
    <n v="14999"/>
    <n v="0"/>
    <x v="6"/>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14999"/>
    <x v="26"/>
    <n v="27508"/>
    <x v="2"/>
    <x v="0"/>
    <x v="1"/>
    <n v="0"/>
    <x v="295"/>
    <x v="295"/>
    <n v="14999"/>
    <x v="1"/>
    <x v="0"/>
    <x v="295"/>
  </r>
  <r>
    <x v="322"/>
    <s v="Storite Usb 2.0 A To Mini 5 Pin B Cable For External Hdds/Camera/Card Readers (150Cm - 1.5M)"/>
    <s v="Computers &amp; Accessories | Accessories&amp;Peripherals | Cables &amp; Accessories | Cables | Usb cables"/>
    <n v="299"/>
    <n v="699"/>
    <n v="0.56999999999999995"/>
    <x v="6"/>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699"/>
    <x v="48"/>
    <n v="1454"/>
    <x v="0"/>
    <x v="0"/>
    <x v="0"/>
    <n v="1"/>
    <x v="296"/>
    <x v="296"/>
    <n v="299"/>
    <x v="1"/>
    <x v="0"/>
    <x v="296"/>
  </r>
  <r>
    <x v="323"/>
    <s v="Tcl 108 Cm (43 Inches) 4K Ultra Hd Certified Android Smart Led Tv 43P615 (Black)"/>
    <s v="Electronics|HomeTheater,TV&amp;Video|Televisions|SmartTelevisions"/>
    <n v="24990"/>
    <n v="51990"/>
    <n v="0.52"/>
    <x v="6"/>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51990"/>
    <x v="50"/>
    <n v="2951"/>
    <x v="2"/>
    <x v="0"/>
    <x v="0"/>
    <n v="1"/>
    <x v="297"/>
    <x v="297"/>
    <n v="24990"/>
    <x v="1"/>
    <x v="0"/>
    <x v="297"/>
  </r>
  <r>
    <x v="324"/>
    <s v="Redtech Usb-C To Lightning Cable 3.3Ft, [Apple Mfi Certified] Lightning To Type C Fast Charging Cord Compatible With Iphone 14/13/13 Pro/Max/12/11/X/Xs/Xr/8, Supports Power Delivery - White"/>
    <s v="Computers &amp; Accessories | Accessories&amp;Peripherals | Cables &amp; Accessories | Cables | Usb cables"/>
    <n v="249"/>
    <n v="999"/>
    <n v="0.75"/>
    <x v="6"/>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Quick Delivery.Awesome Productpacking Was Goodjust Opened The Productexcited To You It"/>
    <s v="Quick delivery.Awesome ProductPacking was goodJust opened the productExcited to you it"/>
    <n v="999"/>
    <x v="43"/>
    <n v="0"/>
    <x v="0"/>
    <x v="0"/>
    <x v="0"/>
    <n v="1"/>
    <x v="259"/>
    <x v="258"/>
    <n v="249"/>
    <x v="1"/>
    <x v="1"/>
    <x v="259"/>
  </r>
  <r>
    <x v="325"/>
    <s v="Oneplus 163.8 Cm (65 Inches) U Series 4K Led Smart Android Tv 65U1S (Black)"/>
    <s v="Electronics|HomeTheater,TV&amp;Video|Televisions|SmartTelevisions"/>
    <n v="61999"/>
    <n v="69999"/>
    <n v="0.11"/>
    <x v="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69999"/>
    <x v="68"/>
    <n v="6753"/>
    <x v="2"/>
    <x v="0"/>
    <x v="1"/>
    <n v="0"/>
    <x v="194"/>
    <x v="298"/>
    <n v="61999"/>
    <x v="1"/>
    <x v="0"/>
    <x v="194"/>
  </r>
  <r>
    <x v="326"/>
    <s v="Amazonbasics 108 Cm (43 Inches) 4K Ultra Hd Smart Led Fire Tv Ab43U20Ps (Black)"/>
    <s v="Electronics|HomeTheater,TV&amp;Video|Televisions|SmartTelevisions"/>
    <n v="24499"/>
    <n v="50000"/>
    <n v="0.51"/>
    <x v="6"/>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50000"/>
    <x v="24"/>
    <n v="3518"/>
    <x v="2"/>
    <x v="0"/>
    <x v="0"/>
    <n v="1"/>
    <x v="298"/>
    <x v="299"/>
    <n v="24499"/>
    <x v="1"/>
    <x v="0"/>
    <x v="298"/>
  </r>
  <r>
    <x v="327"/>
    <s v="Kodak 80 Cm (32 Inches) Hd Ready Certified Android Smart Led Tv 32Hdx7Xprobl (Black)"/>
    <s v="Electronics|HomeTheater,TV&amp;Video|Televisions|SmartTelevisions"/>
    <n v="10499"/>
    <n v="19499"/>
    <n v="0.46"/>
    <x v="6"/>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19499"/>
    <x v="18"/>
    <n v="1510"/>
    <x v="2"/>
    <x v="0"/>
    <x v="1"/>
    <n v="0"/>
    <x v="281"/>
    <x v="300"/>
    <n v="10499"/>
    <x v="1"/>
    <x v="0"/>
    <x v="281"/>
  </r>
  <r>
    <x v="328"/>
    <s v="Synqe Type C To Type C Short Fast Charging 60W Cable Compatible With Samsung Galaxy Z Fold3 5G, Z Flip3 5G, S22 5G, S22 Ultra, S21, S20, S20Fe, A52, A73, A53 (0.25M, Black)"/>
    <s v="Computers &amp; Accessories | Accessories&amp;Peripherals | Cables &amp; Accessories | Cables | Usb cables"/>
    <n v="349"/>
    <n v="999"/>
    <n v="0.65"/>
    <x v="6"/>
    <n v="838"/>
    <s v="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999"/>
    <x v="6"/>
    <n v="838"/>
    <x v="0"/>
    <x v="0"/>
    <x v="0"/>
    <n v="1"/>
    <x v="288"/>
    <x v="288"/>
    <n v="349"/>
    <x v="1"/>
    <x v="1"/>
    <x v="288"/>
  </r>
  <r>
    <x v="329"/>
    <s v="Airtel Digitaltv Hd Setup Box Remote"/>
    <s v="Electronics|HomeTheater,TV&amp;Video|Accessories|RemoteControls"/>
    <n v="197"/>
    <n v="499"/>
    <n v="0.61"/>
    <x v="6"/>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499"/>
    <x v="4"/>
    <n v="136"/>
    <x v="2"/>
    <x v="1"/>
    <x v="0"/>
    <n v="1"/>
    <x v="299"/>
    <x v="301"/>
    <n v="197"/>
    <x v="1"/>
    <x v="1"/>
    <x v="299"/>
  </r>
  <r>
    <x v="330"/>
    <s v="Airtel Digital Tv Hd Set Top Box With Fta Pack | Unlimited Entertainment + Recording Feature + Free Standard Installation (6 Months Pack)"/>
    <s v="Electronics|HomeTheater,TV&amp;Video|SatelliteEquipment|SatelliteReceivers"/>
    <n v="1299"/>
    <n v="2499"/>
    <n v="0.48"/>
    <x v="6"/>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2499"/>
    <x v="61"/>
    <n v="301"/>
    <x v="2"/>
    <x v="0"/>
    <x v="1"/>
    <n v="0"/>
    <x v="300"/>
    <x v="302"/>
    <n v="1299"/>
    <x v="1"/>
    <x v="1"/>
    <x v="300"/>
  </r>
  <r>
    <x v="331"/>
    <s v="Esr Usb C To Lightning Cable, 10 Ft (3 M), Mfi-Certified, Braided Nylon Power Delivery Fast Charging For Iphone 14/14 Plus/14 Pro/14 Pro Max, Iphone 13/12/11/X/8 Series, Use With Type-C Chargers, Black"/>
    <s v="Computers &amp; Accessories | Accessories&amp;Peripherals | Cables &amp; Accessories | Cables | Usb cables"/>
    <n v="1519"/>
    <n v="1899"/>
    <n v="0.2"/>
    <x v="6"/>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1899"/>
    <x v="52"/>
    <n v="19763"/>
    <x v="0"/>
    <x v="0"/>
    <x v="1"/>
    <n v="0"/>
    <x v="301"/>
    <x v="303"/>
    <n v="1519"/>
    <x v="1"/>
    <x v="0"/>
    <x v="301"/>
  </r>
  <r>
    <x v="332"/>
    <s v="Mi 138.8 Cm (55 Inches) 5X Series 4K Ultra Hd Led Smart Android Tv L55M6-Es (Grey)"/>
    <s v="Electronics|HomeTheater,TV&amp;Video|Televisions|SmartTelevisions"/>
    <n v="46999"/>
    <n v="69999"/>
    <n v="0.33"/>
    <x v="6"/>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69999"/>
    <x v="9"/>
    <n v="21252"/>
    <x v="2"/>
    <x v="0"/>
    <x v="1"/>
    <n v="0"/>
    <x v="209"/>
    <x v="304"/>
    <n v="46999"/>
    <x v="1"/>
    <x v="0"/>
    <x v="209"/>
  </r>
  <r>
    <x v="333"/>
    <s v="Storite Usb Extension Cable Usb 3.0 Male To Female Extension Cable High Speed 5Gbps Extension Cable Data Transfer For Keyboard, Mouse, Flash Drive, Hard Drive, Printer And More- 1.5M - Blue"/>
    <s v="Computers &amp; Accessories | Accessories&amp;Peripherals | Cables &amp; Accessories | Cables | Usb cables"/>
    <n v="299"/>
    <n v="799"/>
    <n v="0.63"/>
    <x v="6"/>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Good,Worth For Money, Easy To Use,Nice Easy To Carry,Supar,Product Is Nyc.. Price Is Bit High,Good,Okayish"/>
    <s v="Works perfect for connecting my Dslr to ipad &amp; tethering. Seems like a durable cable.,Good,WORTH FOR MONEY, EASY TO USE,Nice easy to carry,Supar,Product is nyc.. Price is bit high,Good,Okayish"/>
    <n v="799"/>
    <x v="11"/>
    <n v="1902"/>
    <x v="0"/>
    <x v="0"/>
    <x v="0"/>
    <n v="1"/>
    <x v="302"/>
    <x v="305"/>
    <n v="299"/>
    <x v="1"/>
    <x v="0"/>
    <x v="302"/>
  </r>
  <r>
    <x v="334"/>
    <s v="Fire-Boltt Ninja Call Pro Plus 1.83&quot; Smart Watch With Bluetooth Calling, Ai Voice Assistance, 100 Sports Modes Ip67 Rating, 240*280 Pixel High Resolution"/>
    <s v="Electronics|WearableTechnology|SmartWatches"/>
    <n v="1799"/>
    <n v="19999"/>
    <n v="0.91"/>
    <x v="6"/>
    <n v="13937"/>
    <s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quot;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19999"/>
    <x v="69"/>
    <n v="13937"/>
    <x v="2"/>
    <x v="0"/>
    <x v="0"/>
    <n v="1"/>
    <x v="303"/>
    <x v="306"/>
    <n v="1799"/>
    <x v="1"/>
    <x v="0"/>
    <x v="303"/>
  </r>
  <r>
    <x v="335"/>
    <s v="Fire-Boltt Phoenix Smart Watch With Bluetooth Calling 1.3&quot;,120+ Sports Modes, 240*240 Px High Res With Spo2, Heart Rate Monitoring &amp; Ip67 Rating"/>
    <s v="Electronics|WearableTechnology|SmartWatches"/>
    <n v="1998"/>
    <n v="9999"/>
    <n v="0.8"/>
    <x v="6"/>
    <n v="27696"/>
    <s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quot;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quot;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9999"/>
    <x v="27"/>
    <n v="27696"/>
    <x v="2"/>
    <x v="0"/>
    <x v="0"/>
    <n v="1"/>
    <x v="304"/>
    <x v="307"/>
    <n v="1998"/>
    <x v="1"/>
    <x v="0"/>
    <x v="304"/>
  </r>
  <r>
    <x v="336"/>
    <s v="Boat Wave Call Smart Watch, Smart Talk With Advanced Dedicated Bluetooth Calling Chip, 1.69‚Äù Hd Display With 550 Nits &amp; 70% Color Gamut, 150+ Watch Faces, Multi-Sport Modes,Hr,Spo2, Ip68(Active Black)"/>
    <s v="Electronics|WearableTechnology|SmartWatches"/>
    <n v="1999"/>
    <n v="7990"/>
    <n v="0.75"/>
    <x v="6"/>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7990"/>
    <x v="43"/>
    <n v="17831"/>
    <x v="2"/>
    <x v="0"/>
    <x v="0"/>
    <n v="1"/>
    <x v="305"/>
    <x v="308"/>
    <n v="1999"/>
    <x v="1"/>
    <x v="0"/>
    <x v="305"/>
  </r>
  <r>
    <x v="337"/>
    <s v="Mi Power Bank 3I 20000Mah Lithium Polymer 18W Fast Power Delivery Charging | Input- Type C | Micro Usb| Triple Output | Sandstone Black"/>
    <s v="Electronics|Mobiles&amp;Accessories|MobileAccessories|Chargers|PowerBanks"/>
    <n v="2049"/>
    <n v="2199"/>
    <n v="7.0000000000000007E-2"/>
    <x v="6"/>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2199"/>
    <x v="70"/>
    <n v="178912"/>
    <x v="2"/>
    <x v="0"/>
    <x v="1"/>
    <n v="0"/>
    <x v="306"/>
    <x v="309"/>
    <n v="2049"/>
    <x v="1"/>
    <x v="0"/>
    <x v="306"/>
  </r>
  <r>
    <x v="338"/>
    <s v="Redmi A1 (Light Blue, 2Gb Ram, 32Gb Storage) | Segment Best Ai Dual Cam | 5000Mah Battery | Leather Texture Design | Android 12"/>
    <s v="Electronics|Mobiles&amp;Accessories|Smartphones&amp;BasicMobiles|Smartphones"/>
    <n v="6499"/>
    <n v="8999"/>
    <n v="0.28000000000000003"/>
    <x v="6"/>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8999"/>
    <x v="28"/>
    <n v="7807"/>
    <x v="2"/>
    <x v="0"/>
    <x v="1"/>
    <n v="0"/>
    <x v="307"/>
    <x v="310"/>
    <n v="6499"/>
    <x v="1"/>
    <x v="0"/>
    <x v="307"/>
  </r>
  <r>
    <x v="339"/>
    <s v="Oneplus Nord 2T 5G (Jade Fog, 8Gb Ram, 128Gb Storage)"/>
    <s v="Electronics|Mobiles&amp;Accessories|Smartphones&amp;BasicMobiles|Smartphones"/>
    <n v="28999"/>
    <n v="28999"/>
    <n v="0"/>
    <x v="6"/>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28999"/>
    <x v="26"/>
    <n v="17415"/>
    <x v="2"/>
    <x v="0"/>
    <x v="1"/>
    <n v="0"/>
    <x v="308"/>
    <x v="311"/>
    <n v="28999"/>
    <x v="1"/>
    <x v="0"/>
    <x v="308"/>
  </r>
  <r>
    <x v="340"/>
    <s v="Oneplus Nord 2T 5G (Gray Shadow, 8Gb Ram, 128Gb Storage)"/>
    <s v="Electronics|Mobiles&amp;Accessories|Smartphones&amp;BasicMobiles|Smartphones"/>
    <n v="28999"/>
    <n v="28999"/>
    <n v="0"/>
    <x v="6"/>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28999"/>
    <x v="26"/>
    <n v="17415"/>
    <x v="2"/>
    <x v="0"/>
    <x v="1"/>
    <n v="0"/>
    <x v="308"/>
    <x v="311"/>
    <n v="28999"/>
    <x v="1"/>
    <x v="0"/>
    <x v="308"/>
  </r>
  <r>
    <x v="341"/>
    <s v="Redmi A1 (Black, 2Gb Ram, 32Gb Storage) | Segment Best Ai Dual Cam | 5000Mah Battery | Leather Texture Design | Android 12"/>
    <s v="Electronics|Mobiles&amp;Accessories|Smartphones&amp;BasicMobiles|Smartphones"/>
    <n v="6499"/>
    <n v="8999"/>
    <n v="0.28000000000000003"/>
    <x v="6"/>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8999"/>
    <x v="28"/>
    <n v="7807"/>
    <x v="2"/>
    <x v="0"/>
    <x v="1"/>
    <n v="0"/>
    <x v="307"/>
    <x v="310"/>
    <n v="6499"/>
    <x v="1"/>
    <x v="0"/>
    <x v="307"/>
  </r>
  <r>
    <x v="342"/>
    <s v="Redmi A1 (Light Green, 2Gb Ram 32Gb Rom) | Segment Best Ai Dual Cam | 5000Mah Battery | Leather Texture Design | Android 12"/>
    <s v="Electronics|Mobiles&amp;Accessories|Smartphones&amp;BasicMobiles|Smartphones"/>
    <n v="6499"/>
    <n v="8999"/>
    <n v="0.28000000000000003"/>
    <x v="6"/>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8999"/>
    <x v="28"/>
    <n v="7807"/>
    <x v="2"/>
    <x v="0"/>
    <x v="1"/>
    <n v="0"/>
    <x v="307"/>
    <x v="310"/>
    <n v="6499"/>
    <x v="1"/>
    <x v="0"/>
    <x v="307"/>
  </r>
  <r>
    <x v="343"/>
    <s v="Sandisk Ultra¬Æ Microsdxc‚Ñ¢ Uhs-I Card, 64Gb, 140Mb/S R, 10 Y Warranty, For Smartphones"/>
    <s v="Electronics|Accessories|MemoryCards|MicroSD"/>
    <n v="569"/>
    <n v="1000"/>
    <n v="0.43"/>
    <x v="6"/>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000"/>
    <x v="1"/>
    <n v="67259"/>
    <x v="2"/>
    <x v="0"/>
    <x v="1"/>
    <n v="0"/>
    <x v="309"/>
    <x v="312"/>
    <n v="569"/>
    <x v="1"/>
    <x v="0"/>
    <x v="309"/>
  </r>
  <r>
    <x v="344"/>
    <s v="Noise Pulse Go Buzz Smart Watch Bluetooth Calling With 1.69&quot; Display, 550 Nits, 150+ Cloud Watch Face, Spo2, Heart Rate Tracking, 100 Sports Mode With Auto Detection, Longer Battery (Jet Black)"/>
    <s v="Electronics|WearableTechnology|SmartWatches"/>
    <n v="1898"/>
    <n v="4999"/>
    <n v="0.62"/>
    <x v="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4999"/>
    <x v="33"/>
    <n v="10689"/>
    <x v="2"/>
    <x v="0"/>
    <x v="0"/>
    <n v="1"/>
    <x v="310"/>
    <x v="313"/>
    <n v="1898"/>
    <x v="1"/>
    <x v="0"/>
    <x v="310"/>
  </r>
  <r>
    <x v="345"/>
    <s v="Nokia 105 Single Sim, Keypad Mobile Phone With Wireless Fm Radio | Charcoal"/>
    <s v="Electronics|Mobiles&amp;Accessories|Smartphones&amp;BasicMobiles|BasicMobiles"/>
    <n v="1299"/>
    <n v="1599"/>
    <n v="0.19"/>
    <x v="6"/>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599"/>
    <x v="71"/>
    <n v="128311"/>
    <x v="2"/>
    <x v="0"/>
    <x v="1"/>
    <n v="0"/>
    <x v="311"/>
    <x v="314"/>
    <n v="1299"/>
    <x v="1"/>
    <x v="0"/>
    <x v="311"/>
  </r>
  <r>
    <x v="346"/>
    <s v="Boat Wave Lite Smartwatch With 1.69&quot; Hd Display, Sleek Metal Body, Hr &amp; Spo2 Level Monitor, 140+ Watch Faces, Activity Tracker, Multiple Sports Modes, Ip68 &amp; 7 Days Battery Life(Active Black)"/>
    <s v="Electronics|WearableTechnology|SmartWatches"/>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
    <s v="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
    <n v="6990"/>
    <x v="72"/>
    <n v="21796"/>
    <x v="2"/>
    <x v="0"/>
    <x v="0"/>
    <n v="1"/>
    <x v="312"/>
    <x v="315"/>
    <n v="1499"/>
    <x v="1"/>
    <x v="0"/>
    <x v="312"/>
  </r>
  <r>
    <x v="347"/>
    <s v="Jbl C100Si Wired In Ear Headphones With Mic, Jbl Pure Bass Sound, One Button Multi-Function Remote, Angled Buds For Comfort Fit (Black)"/>
    <s v="Electronics|Headphones,Earbuds&amp;Accessories|Headphones|In-Ear"/>
    <n v="599"/>
    <n v="999"/>
    <n v="0.4"/>
    <x v="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999"/>
    <x v="54"/>
    <n v="192590"/>
    <x v="2"/>
    <x v="0"/>
    <x v="1"/>
    <n v="0"/>
    <x v="313"/>
    <x v="316"/>
    <n v="599"/>
    <x v="1"/>
    <x v="0"/>
    <x v="313"/>
  </r>
  <r>
    <x v="348"/>
    <s v="Samsung Galaxy M04 Dark Blue, 4Gb Ram, 64Gb Storage | Upto 8Gb Ram With Ram Plus | Mediatek Helio P35 | 5000 Mah Battery"/>
    <s v="Electronics|Mobiles&amp;Accessories|Smartphones&amp;BasicMobiles|Smartphones"/>
    <n v="9499"/>
    <n v="11999"/>
    <n v="0.21"/>
    <x v="6"/>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1999"/>
    <x v="73"/>
    <n v="284"/>
    <x v="2"/>
    <x v="0"/>
    <x v="1"/>
    <n v="0"/>
    <x v="314"/>
    <x v="317"/>
    <n v="9499"/>
    <x v="1"/>
    <x v="1"/>
    <x v="314"/>
  </r>
  <r>
    <x v="349"/>
    <s v="Ptron Tangentbeat In-Ear Bluetooth 5.0 Wireless Headphones With Mic, Enhanced Bass, 10Mm Drivers, Clear Calls, Snug-Fit, Fast Charging, Magnetic Buds, Voice Assistant &amp; Ipx4 Wireless Neckband (Black)"/>
    <s v="Electronics|Headphones,Earbuds&amp;Accessories|Headphones|In-Ear"/>
    <n v="599"/>
    <n v="2499"/>
    <n v="0.76"/>
    <x v="6"/>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Superb,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superb,Nice"/>
    <n v="2499"/>
    <x v="60"/>
    <n v="58162"/>
    <x v="2"/>
    <x v="0"/>
    <x v="0"/>
    <n v="1"/>
    <x v="315"/>
    <x v="318"/>
    <n v="599"/>
    <x v="1"/>
    <x v="0"/>
    <x v="315"/>
  </r>
  <r>
    <x v="350"/>
    <s v="Redmi 10A (Charcoal Black, 4Gb Ram, 64Gb Storage) | 2 Ghz Octa Core Helio G25 | 5000 Mah Battery | Finger Print Sensor | Upto 5Gb Ram With Ram Booster"/>
    <s v="Electronics|Mobiles&amp;Accessories|Smartphones&amp;BasicMobiles|Smartphones"/>
    <n v="8999"/>
    <n v="11999"/>
    <n v="0.25"/>
    <x v="6"/>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Camera And Display Is Very Poor Quality And Battery Üîã Is Very Good Nothing Bad,Nice Phone At Reasonable Price.,Good,Nice,Value For Money,Theek Hai Ü•∞,Not Bad,Good"/>
    <s v="Camera and display is very poor quality and battery üîã is very good nothing bad,Nice phone at reasonable price.,Good,NICE,Value for money,Theek hai ü•∞,Not bad,Good"/>
    <n v="11999"/>
    <x v="23"/>
    <n v="12796"/>
    <x v="2"/>
    <x v="0"/>
    <x v="1"/>
    <n v="0"/>
    <x v="316"/>
    <x v="319"/>
    <n v="8999"/>
    <x v="1"/>
    <x v="0"/>
    <x v="316"/>
  </r>
  <r>
    <x v="351"/>
    <s v="Ptron Bullet Pro 36W Pd Quick Charger, 3 Port Fast Car Charger Adapter - Compatible With All Smartphones &amp; Tablets (Black)"/>
    <s v="Electronics|Mobiles&amp;Accessories|MobileAccessories|Chargers|AutomobileChargers"/>
    <n v="349"/>
    <n v="1299"/>
    <n v="0.73"/>
    <x v="6"/>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299"/>
    <x v="25"/>
    <n v="14282"/>
    <x v="2"/>
    <x v="0"/>
    <x v="0"/>
    <n v="1"/>
    <x v="317"/>
    <x v="320"/>
    <n v="349"/>
    <x v="1"/>
    <x v="0"/>
    <x v="317"/>
  </r>
  <r>
    <x v="352"/>
    <s v="Boat Bassheads 100 In Ear Wired Earphones With Mic(Taffy Pink)"/>
    <s v="Electronics|Headphones,Earbuds&amp;Accessories|Headphones|In-Ear"/>
    <n v="349"/>
    <n v="999"/>
    <n v="0.65"/>
    <x v="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999"/>
    <x v="6"/>
    <n v="363713"/>
    <x v="2"/>
    <x v="0"/>
    <x v="0"/>
    <n v="1"/>
    <x v="318"/>
    <x v="321"/>
    <n v="349"/>
    <x v="1"/>
    <x v="0"/>
    <x v="318"/>
  </r>
  <r>
    <x v="353"/>
    <s v="Sandisk Ultra¬Æ Microsdxc‚Ñ¢ Uhs-I Card, 128Gb, 140Mb/S R, 10 Y Warranty, For Smartphones"/>
    <s v="Electronics|Accessories|MemoryCards|MicroSD"/>
    <n v="959"/>
    <n v="1800"/>
    <n v="0.47"/>
    <x v="6"/>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800"/>
    <x v="41"/>
    <n v="67259"/>
    <x v="2"/>
    <x v="0"/>
    <x v="1"/>
    <n v="0"/>
    <x v="309"/>
    <x v="322"/>
    <n v="959"/>
    <x v="1"/>
    <x v="0"/>
    <x v="309"/>
  </r>
  <r>
    <x v="354"/>
    <s v="Samsung Galaxy M04 Light Green, 4Gb Ram, 64Gb Storage | Upto 8Gb Ram With Ram Plus | Mediatek Helio P35 | 5000 Mah Battery"/>
    <s v="Electronics|Mobiles&amp;Accessories|Smartphones&amp;BasicMobiles|Smartphones"/>
    <n v="9499"/>
    <n v="11999"/>
    <n v="0.21"/>
    <x v="6"/>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1999"/>
    <x v="73"/>
    <n v="284"/>
    <x v="2"/>
    <x v="0"/>
    <x v="1"/>
    <n v="0"/>
    <x v="314"/>
    <x v="317"/>
    <n v="9499"/>
    <x v="1"/>
    <x v="1"/>
    <x v="314"/>
  </r>
  <r>
    <x v="355"/>
    <s v="Mi 10000Mah Lithium Ion, Lithium Polymer Power Bank Pocket Pro With 22.5 Watt Fast Charging, Dual Input Ports(Micro-Usb And Type C), Triple Output Ports, (Black)"/>
    <s v="Electronics|Mobiles&amp;Accessories|MobileAccessories|Chargers|PowerBanks"/>
    <n v="1499"/>
    <n v="2499"/>
    <n v="0.4"/>
    <x v="6"/>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2499"/>
    <x v="54"/>
    <n v="15970"/>
    <x v="2"/>
    <x v="0"/>
    <x v="1"/>
    <n v="0"/>
    <x v="319"/>
    <x v="323"/>
    <n v="1499"/>
    <x v="1"/>
    <x v="0"/>
    <x v="319"/>
  </r>
  <r>
    <x v="356"/>
    <s v="Mi 10000Mah Li-Polymer, Micro-Usb And Type C Input Port, Power Bank 3I With 18W Fast Charging (Midnight Black)"/>
    <s v="Electronics|Mobiles&amp;Accessories|MobileAccessories|Chargers|PowerBanks"/>
    <n v="1149"/>
    <n v="2199"/>
    <n v="0.48"/>
    <x v="6"/>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2199"/>
    <x v="61"/>
    <n v="178912"/>
    <x v="2"/>
    <x v="0"/>
    <x v="1"/>
    <n v="0"/>
    <x v="306"/>
    <x v="309"/>
    <n v="1149"/>
    <x v="1"/>
    <x v="0"/>
    <x v="306"/>
  </r>
  <r>
    <x v="357"/>
    <s v="Elv Car Mount Adjustable Car Phone Holder Universal Long Arm, Windshield For Smartphones - Black"/>
    <s v="Electronics|Mobiles&amp;Accessories|MobileAccessories|AutomobileAccessories|Cradles"/>
    <n v="349"/>
    <n v="999"/>
    <n v="0.65"/>
    <x v="6"/>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999"/>
    <x v="6"/>
    <n v="46399"/>
    <x v="2"/>
    <x v="0"/>
    <x v="0"/>
    <n v="1"/>
    <x v="320"/>
    <x v="324"/>
    <n v="349"/>
    <x v="1"/>
    <x v="0"/>
    <x v="320"/>
  </r>
  <r>
    <x v="358"/>
    <s v="Samsung 25W Usb Travel Adapter For Cellular Phones - White"/>
    <s v="Electronics|Mobiles&amp;Accessories|MobileAccessories|Chargers|WallChargers"/>
    <n v="1219"/>
    <n v="1699"/>
    <n v="0.28000000000000003"/>
    <x v="6"/>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699"/>
    <x v="28"/>
    <n v="8891"/>
    <x v="2"/>
    <x v="0"/>
    <x v="1"/>
    <n v="0"/>
    <x v="321"/>
    <x v="325"/>
    <n v="1219"/>
    <x v="1"/>
    <x v="0"/>
    <x v="321"/>
  </r>
  <r>
    <x v="359"/>
    <s v="Noise Colorfit Pulse Grand Smart Watch With 1.69&quot;(4.29Cm) Hd Display, 60 Sports Modes, 150 Watch Faces, Fast Charge, Spo2, Stress, Sleep, Heart Rate Monitoring &amp; Ip68 Waterproof (Jet Black)"/>
    <s v="Electronics|WearableTechnology|SmartWatches"/>
    <n v="1599"/>
    <n v="3999"/>
    <n v="0.6"/>
    <x v="6"/>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3999"/>
    <x v="13"/>
    <n v="30254"/>
    <x v="2"/>
    <x v="0"/>
    <x v="0"/>
    <n v="1"/>
    <x v="322"/>
    <x v="326"/>
    <n v="1599"/>
    <x v="1"/>
    <x v="0"/>
    <x v="322"/>
  </r>
  <r>
    <x v="360"/>
    <s v="Fire-Boltt Ninja 3 Smartwatch Full Touch 1.69 &amp; 60 Sports Modes With Ip68, Sp02 Tracking, Over 100 Cloud Based Watch Faces - Black"/>
    <s v="Electronics|WearableTechnology|SmartWatches"/>
    <n v="1499"/>
    <n v="7999"/>
    <n v="0.81"/>
    <x v="6"/>
    <n v="22636"/>
    <s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7999"/>
    <x v="74"/>
    <n v="22636"/>
    <x v="2"/>
    <x v="0"/>
    <x v="0"/>
    <n v="1"/>
    <x v="323"/>
    <x v="327"/>
    <n v="1499"/>
    <x v="1"/>
    <x v="0"/>
    <x v="323"/>
  </r>
  <r>
    <x v="361"/>
    <s v="Samsung Galaxy M33 5G (Mystique Green, 8Gb, 128Gb Storage) | 6000Mah Battery | Upto 16Gb Ram With Ram Plus | Travel Adapter To Be Purchased Separately"/>
    <s v="Electronics|Mobiles&amp;Accessories|Smartphones&amp;BasicMobiles|Smartphones"/>
    <n v="18499"/>
    <n v="25999"/>
    <n v="0.28999999999999998"/>
    <x v="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25999"/>
    <x v="56"/>
    <n v="22318"/>
    <x v="2"/>
    <x v="0"/>
    <x v="1"/>
    <n v="0"/>
    <x v="324"/>
    <x v="328"/>
    <n v="18499"/>
    <x v="1"/>
    <x v="0"/>
    <x v="324"/>
  </r>
  <r>
    <x v="362"/>
    <s v="Sandisk Ultra Microsd Uhs-I Card 32Gb, 120Mb/S R"/>
    <s v="Electronics|Accessories|MemoryCards|MicroSD"/>
    <n v="369"/>
    <n v="700"/>
    <n v="0.47"/>
    <x v="6"/>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700"/>
    <x v="41"/>
    <n v="67259"/>
    <x v="2"/>
    <x v="0"/>
    <x v="1"/>
    <n v="0"/>
    <x v="309"/>
    <x v="329"/>
    <n v="369"/>
    <x v="1"/>
    <x v="0"/>
    <x v="309"/>
  </r>
  <r>
    <x v="363"/>
    <s v="Samsung Galaxy M13 (Aqua Green, 6Gb, 128Gb Storage) | 6000Mah Battery | Upto 12Gb Ram With Ram Plus"/>
    <s v="Electronics|Mobiles&amp;Accessories|Smartphones&amp;BasicMobiles|Smartphones"/>
    <n v="12999"/>
    <n v="17999"/>
    <n v="0.28000000000000003"/>
    <x v="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7999"/>
    <x v="28"/>
    <n v="18998"/>
    <x v="2"/>
    <x v="0"/>
    <x v="1"/>
    <n v="0"/>
    <x v="325"/>
    <x v="330"/>
    <n v="12999"/>
    <x v="1"/>
    <x v="0"/>
    <x v="325"/>
  </r>
  <r>
    <x v="364"/>
    <s v="Fire-Boltt Ninja Call Pro Plus 1.83&quot; Smart Watch With Bluetooth Calling, Ai Voice Assistance, 100 Sports Modes Ip67 Rating, 240*280 Pixel High Resolution"/>
    <s v="Electronics|WearableTechnology|SmartWatches"/>
    <n v="1799"/>
    <n v="19999"/>
    <n v="0.91"/>
    <x v="6"/>
    <n v="13937"/>
    <s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quot;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19999"/>
    <x v="69"/>
    <n v="13937"/>
    <x v="2"/>
    <x v="0"/>
    <x v="0"/>
    <n v="1"/>
    <x v="303"/>
    <x v="306"/>
    <n v="1799"/>
    <x v="1"/>
    <x v="0"/>
    <x v="303"/>
  </r>
  <r>
    <x v="365"/>
    <s v="Fire-Boltt India'S No 1 Smartwatch Brand Talk 2 Bluetooth Calling Smartwatch With Dual Button, Hands On Voice Assistance, 60 Sports Modes, In Built Mic &amp; Speaker With Ip68 Rating"/>
    <s v="Electronics|WearableTechnology|SmartWatches"/>
    <n v="2199"/>
    <n v="9999"/>
    <n v="0.78"/>
    <x v="6"/>
    <n v="29471"/>
    <s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9999"/>
    <x v="38"/>
    <n v="29471"/>
    <x v="2"/>
    <x v="0"/>
    <x v="0"/>
    <n v="1"/>
    <x v="326"/>
    <x v="331"/>
    <n v="2199"/>
    <x v="1"/>
    <x v="0"/>
    <x v="326"/>
  </r>
  <r>
    <x v="366"/>
    <s v="Samsung Galaxy M33 5G (Emerald Brown, 6Gb, 128Gb Storage) | 6000Mah Battery | Upto 12Gb Ram With Ram Plus | Travel Adapter To Be Purchased Separately"/>
    <s v="Electronics|Mobiles&amp;Accessories|Smartphones&amp;BasicMobiles|Smartphones"/>
    <n v="16999"/>
    <n v="24999"/>
    <n v="0.32"/>
    <x v="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24999"/>
    <x v="44"/>
    <n v="22318"/>
    <x v="2"/>
    <x v="0"/>
    <x v="1"/>
    <n v="0"/>
    <x v="324"/>
    <x v="332"/>
    <n v="16999"/>
    <x v="1"/>
    <x v="0"/>
    <x v="324"/>
  </r>
  <r>
    <x v="367"/>
    <s v="Iqoo Vivo Z6 5G (Chromatic Blue, 6Gb Ram, 128Gb Storage) | Snapdragon 695-6Nm Processor | 120Hz Fhd+ Display | 5000Mah Battery"/>
    <s v="Electronics|Mobiles&amp;Accessories|Smartphones&amp;BasicMobiles|Smartphones"/>
    <n v="16499"/>
    <n v="20999"/>
    <n v="0.21"/>
    <x v="6"/>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20999"/>
    <x v="73"/>
    <n v="21350"/>
    <x v="2"/>
    <x v="0"/>
    <x v="1"/>
    <n v="0"/>
    <x v="327"/>
    <x v="333"/>
    <n v="16499"/>
    <x v="1"/>
    <x v="0"/>
    <x v="327"/>
  </r>
  <r>
    <x v="368"/>
    <s v="Fire-Boltt Ninja Call Pro Plus 1.83&quot; Smart Watch With Bluetooth Calling, Ai Voice Assistance, 100 Sports Modes Ip67 Rating, 240*280 Pixel High Resolution"/>
    <s v="Electronics|WearableTechnology|SmartWatches"/>
    <n v="1799"/>
    <n v="19999"/>
    <n v="0.91"/>
    <x v="6"/>
    <n v="13937"/>
    <s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quot;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19999"/>
    <x v="69"/>
    <n v="13937"/>
    <x v="2"/>
    <x v="0"/>
    <x v="0"/>
    <n v="1"/>
    <x v="303"/>
    <x v="306"/>
    <n v="1799"/>
    <x v="1"/>
    <x v="0"/>
    <x v="303"/>
  </r>
  <r>
    <x v="369"/>
    <s v="Redmi 9 Activ (Carbon Black, 4Gb Ram, 64Gb Storage) | Octa-Core Helio G35 | 5000 Mah Battery"/>
    <s v="Electronics|Mobiles&amp;Accessories|Smartphones&amp;BasicMobiles|Smartphones"/>
    <n v="8499"/>
    <n v="10999"/>
    <n v="0.23"/>
    <x v="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0999"/>
    <x v="7"/>
    <n v="313836"/>
    <x v="2"/>
    <x v="0"/>
    <x v="1"/>
    <n v="0"/>
    <x v="328"/>
    <x v="334"/>
    <n v="8499"/>
    <x v="1"/>
    <x v="0"/>
    <x v="328"/>
  </r>
  <r>
    <x v="370"/>
    <s v="Redmi 9A Sport (Coral Green, 2Gb Ram, 32Gb Storage) | 2Ghz Octa-Core Helio G25 Processor | 5000 Mah Battery"/>
    <s v="Electronics|Mobiles&amp;Accessories|Smartphones&amp;BasicMobiles|Smartphones"/>
    <n v="6499"/>
    <n v="8499"/>
    <n v="0.24"/>
    <x v="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8499"/>
    <x v="66"/>
    <n v="313836"/>
    <x v="2"/>
    <x v="0"/>
    <x v="1"/>
    <n v="0"/>
    <x v="328"/>
    <x v="335"/>
    <n v="6499"/>
    <x v="1"/>
    <x v="0"/>
    <x v="328"/>
  </r>
  <r>
    <x v="371"/>
    <s v="Fire-Boltt Ninja Call Pro Plus 1.83&quot; Smart Watch With Bluetooth Calling, Ai Voice Assistance, 100 Sports Modes Ip67 Rating, 240*280 Pixel High Resolution"/>
    <s v="Electronics|WearableTechnology|SmartWatches"/>
    <n v="1799"/>
    <n v="19999"/>
    <n v="0.91"/>
    <x v="6"/>
    <n v="13937"/>
    <s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quot;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19999"/>
    <x v="69"/>
    <n v="13937"/>
    <x v="2"/>
    <x v="0"/>
    <x v="0"/>
    <n v="1"/>
    <x v="303"/>
    <x v="306"/>
    <n v="1799"/>
    <x v="1"/>
    <x v="0"/>
    <x v="303"/>
  </r>
  <r>
    <x v="372"/>
    <s v="Redmi 10A (Sea Blue, 4Gb Ram, 64Gb Storage) | 2 Ghz Octa Core Helio G25 | 5000 Mah Battery | Finger Print Sensor | Upto 5Gb Ram With Ram Booster"/>
    <s v="Electronics|Mobiles&amp;Accessories|Smartphones&amp;BasicMobiles|Smartphones"/>
    <n v="8999"/>
    <n v="11999"/>
    <n v="0.25"/>
    <x v="6"/>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Camera And Display Is Very Poor Quality And Battery Üîã Is Very Good Nothing Bad,Nice Phone At Reasonable Price.,Good,Nice,Value For Money,Theek Hai Ü•∞,Not Bad,Good"/>
    <s v="Camera and display is very poor quality and battery üîã is very good nothing bad,Nice phone at reasonable price.,Good,NICE,Value for money,Theek hai ü•∞,Not bad,Good"/>
    <n v="11999"/>
    <x v="23"/>
    <n v="12796"/>
    <x v="2"/>
    <x v="0"/>
    <x v="1"/>
    <n v="0"/>
    <x v="316"/>
    <x v="319"/>
    <n v="8999"/>
    <x v="1"/>
    <x v="0"/>
    <x v="316"/>
  </r>
  <r>
    <x v="373"/>
    <s v="Agaro Blaze Usb 3.0 To Usb Type C Otg Adapter"/>
    <s v="Electronics|Mobiles&amp;Accessories|MobileAccessories|Cables&amp;Adapters|OTGAdapters"/>
    <n v="139"/>
    <n v="495"/>
    <n v="0.72"/>
    <x v="6"/>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495"/>
    <x v="22"/>
    <n v="14185"/>
    <x v="2"/>
    <x v="1"/>
    <x v="0"/>
    <n v="1"/>
    <x v="329"/>
    <x v="336"/>
    <n v="139"/>
    <x v="1"/>
    <x v="0"/>
    <x v="329"/>
  </r>
  <r>
    <x v="374"/>
    <s v="Fire-Boltt Visionary 1.78&quot; Amoled Bluetooth Calling Smartwatch With 368*448 Pixel Resolution 100+ Sports Mode, Tws Connection, Voice Assistance, Spo2 &amp; Heart Rate Monitoring"/>
    <s v="Electronics|WearableTechnology|SmartWatches"/>
    <n v="3999"/>
    <n v="16999"/>
    <n v="0.76"/>
    <x v="6"/>
    <n v="17159"/>
    <s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quot; Amoled Display„Äë - Fire-Boltt Visionary Has A Premium 368*448 Pixel Resolution And 1.78&quot;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6999"/>
    <x v="60"/>
    <n v="17159"/>
    <x v="2"/>
    <x v="0"/>
    <x v="0"/>
    <n v="1"/>
    <x v="330"/>
    <x v="337"/>
    <n v="3999"/>
    <x v="1"/>
    <x v="0"/>
    <x v="330"/>
  </r>
  <r>
    <x v="375"/>
    <s v="Noise Colorfit Pro 4 Advanced Bluetooth Calling Smart Watch With 1.72&quot; Truview Display, Fully-Functional Digital Crown, 311 Ppi, 60Hz Refresh Rate, 500 Nits Brightness (Charcoal Black)"/>
    <s v="Electronics|WearableTechnology|SmartWatches"/>
    <n v="2998"/>
    <n v="5999"/>
    <n v="0.5"/>
    <x v="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5999"/>
    <x v="8"/>
    <n v="5179"/>
    <x v="2"/>
    <x v="0"/>
    <x v="0"/>
    <n v="1"/>
    <x v="331"/>
    <x v="338"/>
    <n v="2998"/>
    <x v="1"/>
    <x v="0"/>
    <x v="331"/>
  </r>
  <r>
    <x v="376"/>
    <s v="Iqoo Z6 Lite 5G By Vivo (Stellar Green, 6Gb Ram, 128Gb Storage) | World'S First Snapdragon 4 Gen 1 | 120Hz Refresh Rate | 5000Mah Battery | Travel Adapter To Be Purchased Separately"/>
    <s v="Electronics|Mobiles&amp;Accessories|Smartphones&amp;BasicMobiles|Smartphones"/>
    <n v="15499"/>
    <n v="18999"/>
    <n v="0.18"/>
    <x v="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18999"/>
    <x v="75"/>
    <n v="19252"/>
    <x v="2"/>
    <x v="0"/>
    <x v="1"/>
    <n v="0"/>
    <x v="332"/>
    <x v="339"/>
    <n v="15499"/>
    <x v="1"/>
    <x v="0"/>
    <x v="332"/>
  </r>
  <r>
    <x v="377"/>
    <s v="Fire-Boltt Ninja Call Pro Plus 1.83&quot; Smart Watch With Bluetooth Calling, Ai Voice Assistance, 100 Sports Modes Ip67 Rating, 240*280 Pixel High Resolution"/>
    <s v="Electronics|WearableTechnology|SmartWatches"/>
    <n v="1799"/>
    <n v="19999"/>
    <n v="0.91"/>
    <x v="6"/>
    <n v="13937"/>
    <s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quot;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19999"/>
    <x v="69"/>
    <n v="13937"/>
    <x v="2"/>
    <x v="0"/>
    <x v="0"/>
    <n v="1"/>
    <x v="303"/>
    <x v="306"/>
    <n v="1799"/>
    <x v="1"/>
    <x v="0"/>
    <x v="303"/>
  </r>
  <r>
    <x v="378"/>
    <s v="Redmi 10A (Slate Grey, 4Gb Ram, 64Gb Storage) | 2 Ghz Octa Core Helio G25 | 5000 Mah Battery | Finger Print Sensor | Upto 5Gb Ram With Ram Booster"/>
    <s v="Electronics|Mobiles&amp;Accessories|Smartphones&amp;BasicMobiles|Smartphones"/>
    <n v="8999"/>
    <n v="11999"/>
    <n v="0.25"/>
    <x v="6"/>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Camera And Display Is Very Poor Quality And Battery Üîã Is Very Good Nothing Bad,Nice Phone At Reasonable Price.,Good,Nice,Value For Money,Theek Hai Ü•∞,Not Bad,Good"/>
    <s v="Camera and display is very poor quality and battery üîã is very good nothing bad,Nice phone at reasonable price.,Good,NICE,Value for money,Theek hai ü•∞,Not bad,Good"/>
    <n v="11999"/>
    <x v="23"/>
    <n v="12796"/>
    <x v="2"/>
    <x v="0"/>
    <x v="1"/>
    <n v="0"/>
    <x v="316"/>
    <x v="319"/>
    <n v="8999"/>
    <x v="1"/>
    <x v="0"/>
    <x v="316"/>
  </r>
  <r>
    <x v="379"/>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x v="6"/>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1699"/>
    <x v="76"/>
    <n v="1680"/>
    <x v="2"/>
    <x v="0"/>
    <x v="1"/>
    <n v="0"/>
    <x v="333"/>
    <x v="340"/>
    <n v="873"/>
    <x v="1"/>
    <x v="0"/>
    <x v="333"/>
  </r>
  <r>
    <x v="380"/>
    <s v="Realme Narzo 50 (Speed Blue, 4Gb Ram+64Gb Storage) Helio G96 Processor | 50Mp Ai Triple Camera | 120Hz Ultra Smooth Display"/>
    <s v="Electronics|Mobiles&amp;Accessories|Smartphones&amp;BasicMobiles|Smartphones"/>
    <n v="12999"/>
    <n v="15999"/>
    <n v="0.19"/>
    <x v="6"/>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15999"/>
    <x v="71"/>
    <n v="13246"/>
    <x v="2"/>
    <x v="0"/>
    <x v="1"/>
    <n v="0"/>
    <x v="334"/>
    <x v="341"/>
    <n v="12999"/>
    <x v="1"/>
    <x v="0"/>
    <x v="334"/>
  </r>
  <r>
    <x v="38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x v="6"/>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1599"/>
    <x v="46"/>
    <n v="14648"/>
    <x v="2"/>
    <x v="0"/>
    <x v="0"/>
    <n v="1"/>
    <x v="335"/>
    <x v="342"/>
    <n v="539"/>
    <x v="1"/>
    <x v="0"/>
    <x v="335"/>
  </r>
  <r>
    <x v="382"/>
    <s v="Fire-Boltt Phoenix Smart Watch With Bluetooth Calling 1.3&quot;,120+ Sports Modes, 240*240 Px High Res With Spo2, Heart Rate Monitoring &amp; Ip67 Rating"/>
    <s v="Electronics|WearableTechnology|SmartWatches"/>
    <n v="1999"/>
    <n v="9999"/>
    <n v="0.8"/>
    <x v="6"/>
    <n v="27696"/>
    <s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quot;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quot;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9999"/>
    <x v="27"/>
    <n v="27696"/>
    <x v="2"/>
    <x v="0"/>
    <x v="0"/>
    <n v="1"/>
    <x v="304"/>
    <x v="307"/>
    <n v="1999"/>
    <x v="1"/>
    <x v="0"/>
    <x v="304"/>
  </r>
  <r>
    <x v="383"/>
    <s v="Oppo A74 5G (Fantastic Purple,6Gb Ram,128Gb Storage) With No Cost Emi/Additional Exchange Offers"/>
    <s v="Electronics|Mobiles&amp;Accessories|Smartphones&amp;BasicMobiles|Smartphones"/>
    <n v="15490"/>
    <n v="20990"/>
    <n v="0.26"/>
    <x v="6"/>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20990"/>
    <x v="55"/>
    <n v="32916"/>
    <x v="2"/>
    <x v="0"/>
    <x v="1"/>
    <n v="0"/>
    <x v="336"/>
    <x v="343"/>
    <n v="15490"/>
    <x v="1"/>
    <x v="0"/>
    <x v="336"/>
  </r>
  <r>
    <x v="384"/>
    <s v="Redmi Note 11 Pro + 5G (Stealth Black, 6Gb Ram, 128Gb Storage) | 67W Turbo Charge | 120Hz Super Amoled Display | Additional Exchange Offers | Charger Included"/>
    <s v="Electronics|Mobiles&amp;Accessories|Smartphones&amp;BasicMobiles|Smartphones"/>
    <n v="19999"/>
    <n v="24999"/>
    <n v="0.2"/>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4999"/>
    <x v="52"/>
    <n v="25824"/>
    <x v="2"/>
    <x v="0"/>
    <x v="1"/>
    <n v="0"/>
    <x v="337"/>
    <x v="344"/>
    <n v="19999"/>
    <x v="1"/>
    <x v="0"/>
    <x v="337"/>
  </r>
  <r>
    <x v="385"/>
    <s v="Samsung Original 25W Usb Travel Lightning Adapter For Cellular Phones, Black"/>
    <s v="Electronics|Mobiles&amp;Accessories|MobileAccessories|Chargers|WallChargers"/>
    <n v="1075"/>
    <n v="1699"/>
    <n v="0.37"/>
    <x v="6"/>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699"/>
    <x v="42"/>
    <n v="7462"/>
    <x v="2"/>
    <x v="0"/>
    <x v="1"/>
    <n v="0"/>
    <x v="338"/>
    <x v="345"/>
    <n v="1075"/>
    <x v="1"/>
    <x v="0"/>
    <x v="338"/>
  </r>
  <r>
    <x v="386"/>
    <s v="Realme Buds Classic Wired In Ear Earphones With Mic (Black)"/>
    <s v="Electronics|Headphones,Earbuds&amp;Accessories|Headphones|In-Ear"/>
    <n v="399"/>
    <n v="699"/>
    <n v="0.43"/>
    <x v="6"/>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699"/>
    <x v="1"/>
    <n v="37817"/>
    <x v="2"/>
    <x v="0"/>
    <x v="1"/>
    <n v="0"/>
    <x v="339"/>
    <x v="346"/>
    <n v="399"/>
    <x v="1"/>
    <x v="0"/>
    <x v="339"/>
  </r>
  <r>
    <x v="387"/>
    <s v="Noise Colorfit Pulse Grand Smart Watch With 1.69&quot; Hd Display, 60 Sports Modes, 150 Watch Faces, Spo2 Monitoring, Call Notification, Quick Replies To Text &amp; Calls (Rose Pink)"/>
    <s v="Electronics|WearableTechnology|SmartWatches"/>
    <n v="1999"/>
    <n v="3990"/>
    <n v="0.5"/>
    <x v="6"/>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3990"/>
    <x v="8"/>
    <n v="30254"/>
    <x v="2"/>
    <x v="0"/>
    <x v="0"/>
    <n v="1"/>
    <x v="322"/>
    <x v="347"/>
    <n v="1999"/>
    <x v="1"/>
    <x v="0"/>
    <x v="322"/>
  </r>
  <r>
    <x v="388"/>
    <s v="Boat Wave Call Smart Watch, Smart Talk With Advanced Dedicated Bluetooth Calling Chip, 1.69‚Äù Hd Display With 550 Nits &amp; 70% Color Gamut, 150+ Watch Faces, Multi-Sport Modes, Hr, Spo2, Ip68(Mauve)"/>
    <s v="Electronics|WearableTechnology|SmartWatches"/>
    <n v="1999"/>
    <n v="7990"/>
    <n v="0.75"/>
    <x v="6"/>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7990"/>
    <x v="43"/>
    <n v="17831"/>
    <x v="2"/>
    <x v="0"/>
    <x v="0"/>
    <n v="1"/>
    <x v="305"/>
    <x v="308"/>
    <n v="1999"/>
    <x v="1"/>
    <x v="0"/>
    <x v="305"/>
  </r>
  <r>
    <x v="389"/>
    <s v="Iqoo Neo 6 5G (Dark Nova, 8Gb Ram, 128Gb Storage) | Snapdragon¬Æ 870 5G | 80W Flashcharge"/>
    <s v="Electronics|Mobiles&amp;Accessories|Smartphones&amp;BasicMobiles|Smartphones"/>
    <n v="28999"/>
    <n v="34999"/>
    <n v="0.17"/>
    <x v="6"/>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34999"/>
    <x v="49"/>
    <n v="20311"/>
    <x v="2"/>
    <x v="0"/>
    <x v="1"/>
    <n v="0"/>
    <x v="340"/>
    <x v="348"/>
    <n v="28999"/>
    <x v="1"/>
    <x v="0"/>
    <x v="340"/>
  </r>
  <r>
    <x v="390"/>
    <s v="Boat Xtend Smartwatch With Alexa Built-In, 1.69‚Äù Hd Display, Multiple Watch Faces, Stress Monitor, Heart &amp; Spo2 Monitoring, 14 Sports Modes, Sleep Monitor, 5 Atm &amp; 7 Days Battery(Charcoal Black)"/>
    <s v="Electronics|WearableTechnology|SmartWatches"/>
    <n v="2299"/>
    <n v="7990"/>
    <n v="0.71"/>
    <x v="6"/>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7990"/>
    <x v="58"/>
    <n v="69622"/>
    <x v="2"/>
    <x v="0"/>
    <x v="0"/>
    <n v="1"/>
    <x v="341"/>
    <x v="349"/>
    <n v="2299"/>
    <x v="1"/>
    <x v="0"/>
    <x v="341"/>
  </r>
  <r>
    <x v="391"/>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6"/>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1999"/>
    <x v="27"/>
    <n v="3382"/>
    <x v="2"/>
    <x v="0"/>
    <x v="0"/>
    <n v="1"/>
    <x v="342"/>
    <x v="350"/>
    <n v="399"/>
    <x v="1"/>
    <x v="0"/>
    <x v="342"/>
  </r>
  <r>
    <x v="392"/>
    <s v="Samsung Evo Plus 128Gb Microsdxc Uhs-I U3 130Mb/S Full Hd &amp; 4K Uhd Memory Card With Adapter (Mb-Mc128Ka), Blue"/>
    <s v="Electronics|Accessories|MemoryCards|MicroSD"/>
    <n v="1149"/>
    <n v="3999"/>
    <n v="0.71"/>
    <x v="6"/>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3999"/>
    <x v="58"/>
    <n v="140036"/>
    <x v="2"/>
    <x v="0"/>
    <x v="0"/>
    <n v="1"/>
    <x v="343"/>
    <x v="351"/>
    <n v="1149"/>
    <x v="1"/>
    <x v="0"/>
    <x v="343"/>
  </r>
  <r>
    <x v="393"/>
    <s v="Portronics Adapto 20 Type C 20W Fast Pd/Type C Adapter Charger With Fast Charging For Iphone 12/12 Pro/12 Mini/12 Pro Max/11/Xs/Xr/X/8/Plus, Ipad Pro/Air/Mini, Galaxy 10/9/8 (Adapter Only) White"/>
    <s v="Electronics|Mobiles&amp;Accessories|MobileAccessories|Chargers|WallChargers"/>
    <n v="529"/>
    <n v="1499"/>
    <n v="0.65"/>
    <x v="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499"/>
    <x v="6"/>
    <n v="8599"/>
    <x v="2"/>
    <x v="0"/>
    <x v="0"/>
    <n v="1"/>
    <x v="344"/>
    <x v="352"/>
    <n v="529"/>
    <x v="1"/>
    <x v="0"/>
    <x v="344"/>
  </r>
  <r>
    <x v="394"/>
    <s v="Samsung Galaxy M13 5G (Aqua Green, 6Gb, 128Gb Storage) | 5000Mah Battery | Upto 12Gb Ram With Ram Plus"/>
    <s v="Electronics|Mobiles&amp;Accessories|Smartphones&amp;BasicMobiles|Smartphones"/>
    <n v="13999"/>
    <n v="19499"/>
    <n v="0.28000000000000003"/>
    <x v="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9499"/>
    <x v="28"/>
    <n v="18998"/>
    <x v="2"/>
    <x v="0"/>
    <x v="1"/>
    <n v="0"/>
    <x v="325"/>
    <x v="353"/>
    <n v="13999"/>
    <x v="1"/>
    <x v="0"/>
    <x v="325"/>
  </r>
  <r>
    <x v="395"/>
    <s v="Boat Bassheads 100 In Ear Wired Earphones With Mic(Furious Red)"/>
    <s v="Electronics|Headphones,Earbuds&amp;Accessories|Headphones|In-Ear"/>
    <n v="379"/>
    <n v="999"/>
    <n v="0.62"/>
    <x v="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999"/>
    <x v="33"/>
    <n v="363713"/>
    <x v="2"/>
    <x v="0"/>
    <x v="0"/>
    <n v="1"/>
    <x v="318"/>
    <x v="321"/>
    <n v="379"/>
    <x v="1"/>
    <x v="0"/>
    <x v="318"/>
  </r>
  <r>
    <x v="396"/>
    <s v="Iqoo Z6 44W By Vivo (Lumina Blue, 4Gb Ram, 128Gb Storage) | 6.44&quot; Fhd+ Amoled Display | 50% Charge In Just 27 Mins | In-Display Fingerprint Scanning"/>
    <s v="Electronics|Mobiles&amp;Accessories|Smartphones&amp;BasicMobiles|Smartphones"/>
    <n v="13999"/>
    <n v="19999"/>
    <n v="0.3"/>
    <x v="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19999"/>
    <x v="77"/>
    <n v="19252"/>
    <x v="2"/>
    <x v="0"/>
    <x v="1"/>
    <n v="0"/>
    <x v="332"/>
    <x v="354"/>
    <n v="13999"/>
    <x v="1"/>
    <x v="0"/>
    <x v="332"/>
  </r>
  <r>
    <x v="397"/>
    <s v="Fire-Boltt Gladiator 1.96&quot; Biggest Display Smart Watch With Bluetooth Calling, Voice Assistant &amp;123 Sports Modes, 8 Unique Ui Interactions, Spo2, 24/7 Heart Rate Tracking"/>
    <s v="Electronics|WearableTechnology|SmartWatches"/>
    <n v="3999"/>
    <n v="9999"/>
    <n v="0.6"/>
    <x v="6"/>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9999"/>
    <x v="13"/>
    <n v="73"/>
    <x v="2"/>
    <x v="0"/>
    <x v="0"/>
    <n v="1"/>
    <x v="266"/>
    <x v="355"/>
    <n v="3999"/>
    <x v="1"/>
    <x v="1"/>
    <x v="266"/>
  </r>
  <r>
    <x v="398"/>
    <s v="Striff Ps2_01 Multi Angle Mobile/Tablet Tabletop Stand. Phone Holder For Iphone, Android, Samsung, Oneplus, Xiaomi. Portable, Foldable Cell Phone Stand. Perfect For Bed, Office, Home &amp; Desktop (Black)"/>
    <s v="Electronics|Mobiles&amp;Accessories|MobileAccessories|Stands"/>
    <n v="99"/>
    <n v="499"/>
    <n v="0.8"/>
    <x v="6"/>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499"/>
    <x v="27"/>
    <n v="42641"/>
    <x v="2"/>
    <x v="1"/>
    <x v="0"/>
    <n v="1"/>
    <x v="345"/>
    <x v="356"/>
    <n v="99"/>
    <x v="1"/>
    <x v="0"/>
    <x v="345"/>
  </r>
  <r>
    <x v="399"/>
    <s v="Samsung Galaxy Buds Live Bluetooth Truly Wireless In Ear Earbuds With Mic, Upto 21 Hours Playtime, Mystic Black"/>
    <s v="Electronics|Headphones,Earbuds&amp;Accessories|Headphones|In-Ear"/>
    <n v="4790"/>
    <n v="15990"/>
    <n v="0.7"/>
    <x v="6"/>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15990"/>
    <x v="20"/>
    <n v="4390"/>
    <x v="2"/>
    <x v="0"/>
    <x v="0"/>
    <n v="1"/>
    <x v="346"/>
    <x v="357"/>
    <n v="4790"/>
    <x v="1"/>
    <x v="0"/>
    <x v="346"/>
  </r>
  <r>
    <x v="400"/>
    <s v="Oneplus Nord 2T 5G (Jade Fog, 12Gb Ram, 256Gb Storage)"/>
    <s v="Electronics|Mobiles&amp;Accessories|Smartphones&amp;BasicMobiles|Smartphones"/>
    <n v="33999"/>
    <n v="33999"/>
    <n v="0"/>
    <x v="6"/>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33999"/>
    <x v="26"/>
    <n v="17415"/>
    <x v="2"/>
    <x v="0"/>
    <x v="1"/>
    <n v="0"/>
    <x v="308"/>
    <x v="358"/>
    <n v="33999"/>
    <x v="1"/>
    <x v="0"/>
    <x v="308"/>
  </r>
  <r>
    <x v="401"/>
    <s v="Sounce Spiral Charger Cable Protector Data Cable Saver Charging Cord Protective Cable Cover Headphone Macbook Laptop Earphone Cell Phone Set Of 3 (Cable Protector (12 Units))"/>
    <s v="Computers &amp; Accessories | Networking Devices | Network Adapters | Wireless USB Adapters|Accessories&amp;Peripherals|Cables&amp;Accessories|CableConnectionProtectors"/>
    <n v="99"/>
    <n v="999"/>
    <n v="0.9"/>
    <x v="6"/>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999"/>
    <x v="2"/>
    <n v="1396"/>
    <x v="0"/>
    <x v="0"/>
    <x v="0"/>
    <n v="1"/>
    <x v="347"/>
    <x v="359"/>
    <n v="99"/>
    <x v="1"/>
    <x v="0"/>
    <x v="347"/>
  </r>
  <r>
    <x v="402"/>
    <s v="Ptron Boom Ultima 4D Dual Driver, In-Ear Gaming Wired Headphones With In-Line Mic, Volume Control &amp; Passive Noise Cancelling Boom 3 Earphones - (Dark Blue)"/>
    <s v="Electronics|Headphones,Earbuds&amp;Accessories|Headphones|In-Ear"/>
    <n v="299"/>
    <n v="1900"/>
    <n v="0.84"/>
    <x v="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1900"/>
    <x v="78"/>
    <n v="18202"/>
    <x v="2"/>
    <x v="0"/>
    <x v="0"/>
    <n v="1"/>
    <x v="348"/>
    <x v="360"/>
    <n v="299"/>
    <x v="1"/>
    <x v="0"/>
    <x v="348"/>
  </r>
  <r>
    <x v="403"/>
    <s v="Samsung Galaxy M13 (Aqua Green, 4Gb, 64Gb Storage) | 6000Mah Battery | Upto 8Gb Ram With Ram Plus"/>
    <s v="Electronics|Mobiles&amp;Accessories|Smartphones&amp;BasicMobiles|Smartphones"/>
    <n v="10999"/>
    <n v="14999"/>
    <n v="0.27"/>
    <x v="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4999"/>
    <x v="35"/>
    <n v="18998"/>
    <x v="2"/>
    <x v="0"/>
    <x v="1"/>
    <n v="0"/>
    <x v="325"/>
    <x v="361"/>
    <n v="10999"/>
    <x v="1"/>
    <x v="0"/>
    <x v="325"/>
  </r>
  <r>
    <x v="404"/>
    <s v="Oneplus 10R 5G (Forest Green, 8Gb Ram, 128Gb Storage, 80W Supervooc)"/>
    <s v="Electronics|Mobiles&amp;Accessories|Smartphones&amp;BasicMobiles|Smartphones"/>
    <n v="34999"/>
    <n v="38999"/>
    <n v="0.1"/>
    <x v="6"/>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38999"/>
    <x v="79"/>
    <n v="11029"/>
    <x v="2"/>
    <x v="0"/>
    <x v="1"/>
    <n v="0"/>
    <x v="349"/>
    <x v="362"/>
    <n v="34999"/>
    <x v="1"/>
    <x v="0"/>
    <x v="349"/>
  </r>
  <r>
    <x v="405"/>
    <s v="Samsung Galaxy M33 5G (Emerald Brown, 6Gb, 128Gb Storage) | 6000Mah Battery | Upto 12Gb Ram With Ram Plus | Travel Adapter To Be Purchased Separately"/>
    <s v="Electronics|Mobiles&amp;Accessories|Smartphones&amp;BasicMobiles|Smartphones"/>
    <n v="16999"/>
    <n v="24999"/>
    <n v="0.32"/>
    <x v="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24999"/>
    <x v="44"/>
    <n v="22318"/>
    <x v="2"/>
    <x v="0"/>
    <x v="1"/>
    <n v="0"/>
    <x v="324"/>
    <x v="332"/>
    <n v="16999"/>
    <x v="1"/>
    <x v="0"/>
    <x v="324"/>
  </r>
  <r>
    <x v="406"/>
    <s v="Ambrane Mobile Holding Stand, 180¬∞ Perfect View, Height Adjustment, Wide Compatibility, Multipurpose, Anti-Skid Design (Twistand, Black)"/>
    <s v="Electronics|Mobiles&amp;Accessories|MobileAccessories|Stands"/>
    <n v="199"/>
    <n v="499"/>
    <n v="0.6"/>
    <x v="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499"/>
    <x v="13"/>
    <n v="1786"/>
    <x v="2"/>
    <x v="1"/>
    <x v="0"/>
    <n v="1"/>
    <x v="350"/>
    <x v="363"/>
    <n v="199"/>
    <x v="1"/>
    <x v="0"/>
    <x v="350"/>
  </r>
  <r>
    <x v="407"/>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x v="6"/>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599"/>
    <x v="16"/>
    <n v="7222"/>
    <x v="2"/>
    <x v="0"/>
    <x v="1"/>
    <n v="0"/>
    <x v="351"/>
    <x v="364"/>
    <n v="999"/>
    <x v="1"/>
    <x v="0"/>
    <x v="351"/>
  </r>
  <r>
    <x v="408"/>
    <s v="Nokia 105 Single Sim, Keypad Mobile Phone With Wireless Fm Radio | Blue"/>
    <s v="Electronics|Mobiles&amp;Accessories|Smartphones&amp;BasicMobiles|BasicMobiles"/>
    <n v="1299"/>
    <n v="1599"/>
    <n v="0.19"/>
    <x v="6"/>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599"/>
    <x v="71"/>
    <n v="128311"/>
    <x v="2"/>
    <x v="0"/>
    <x v="1"/>
    <n v="0"/>
    <x v="311"/>
    <x v="314"/>
    <n v="1299"/>
    <x v="1"/>
    <x v="0"/>
    <x v="311"/>
  </r>
  <r>
    <x v="409"/>
    <s v="Ptron Tangent Lite Bluetooth 5.0 Earphones With Mic, Hi-Fi Stereo Sound Neckband, 8Hrs Playtime, Lightweight Snug-Fit In-Ear Headphones, Ipx4 Water Resistant, Fast Charge &amp; Voice Assistant (Black)"/>
    <s v="Electronics|Headphones,Earbuds&amp;Accessories|Headphones|In-Ear"/>
    <n v="599"/>
    <n v="1800"/>
    <n v="0.67"/>
    <x v="6"/>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800"/>
    <x v="29"/>
    <n v="83996"/>
    <x v="2"/>
    <x v="0"/>
    <x v="0"/>
    <n v="1"/>
    <x v="352"/>
    <x v="365"/>
    <n v="599"/>
    <x v="1"/>
    <x v="0"/>
    <x v="352"/>
  </r>
  <r>
    <x v="410"/>
    <s v="Samsung Evo Plus 64Gb Microsdxc Uhs-I U1 130Mb/S Full Hd &amp; 4K Uhd Memory Card With Adapter (Mb-Mc64Ka), Blue"/>
    <s v="Electronics|Accessories|MemoryCards|MicroSD"/>
    <n v="599"/>
    <n v="1899"/>
    <n v="0.68"/>
    <x v="6"/>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1899"/>
    <x v="45"/>
    <n v="140036"/>
    <x v="2"/>
    <x v="0"/>
    <x v="0"/>
    <n v="1"/>
    <x v="343"/>
    <x v="366"/>
    <n v="599"/>
    <x v="1"/>
    <x v="0"/>
    <x v="343"/>
  </r>
  <r>
    <x v="411"/>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2499"/>
    <x v="28"/>
    <n v="18678"/>
    <x v="2"/>
    <x v="0"/>
    <x v="1"/>
    <n v="0"/>
    <x v="353"/>
    <x v="367"/>
    <n v="1799"/>
    <x v="1"/>
    <x v="0"/>
    <x v="353"/>
  </r>
  <r>
    <x v="412"/>
    <s v="Samsung Galaxy M13 (Midnight Blue, 4Gb, 64Gb Storage) | 6000Mah Battery | Upto 8Gb Ram With Ram Plus"/>
    <s v="Electronics|Mobiles&amp;Accessories|Smartphones&amp;BasicMobiles|Smartphones"/>
    <n v="10999"/>
    <n v="14999"/>
    <n v="0.27"/>
    <x v="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4999"/>
    <x v="35"/>
    <n v="18998"/>
    <x v="2"/>
    <x v="0"/>
    <x v="1"/>
    <n v="0"/>
    <x v="325"/>
    <x v="361"/>
    <n v="10999"/>
    <x v="1"/>
    <x v="0"/>
    <x v="325"/>
  </r>
  <r>
    <x v="413"/>
    <s v="Boat Xtend Smartwatch With Alexa Built-In, 1.69‚Äù Hd Display, Multiple Watch Faces, Stress Monitor, Heart &amp; Spo2 Monitoring, 14 Sports Modes, Sleep Monitor, 5 Atm &amp; 7 Days Battery(Pitch Black)"/>
    <s v="Electronics|WearableTechnology|SmartWatches"/>
    <n v="2999"/>
    <n v="7990"/>
    <n v="0.62"/>
    <x v="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7990"/>
    <x v="33"/>
    <n v="48449"/>
    <x v="2"/>
    <x v="0"/>
    <x v="0"/>
    <n v="1"/>
    <x v="354"/>
    <x v="368"/>
    <n v="2999"/>
    <x v="1"/>
    <x v="0"/>
    <x v="354"/>
  </r>
  <r>
    <x v="414"/>
    <s v="Boat Wave Call Smart Watch, Smart Talk With Advanced Dedicated Bluetooth Calling Chip, 1.69‚Äù Hd Display With 550 Nits &amp; 70% Color Gamut, 150+ Watch Faces, Multi-Sport Modes, Hr, Spo2, Ip68(Deep Blue)"/>
    <s v="Electronics|WearableTechnology|SmartWatches"/>
    <n v="1999"/>
    <n v="7990"/>
    <n v="0.75"/>
    <x v="6"/>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7990"/>
    <x v="43"/>
    <n v="17831"/>
    <x v="2"/>
    <x v="0"/>
    <x v="0"/>
    <n v="1"/>
    <x v="305"/>
    <x v="308"/>
    <n v="1999"/>
    <x v="1"/>
    <x v="0"/>
    <x v="305"/>
  </r>
  <r>
    <x v="415"/>
    <s v="Mi Xiaomi 22.5W Fast Usb Type C Charger Combo For Tablets - White"/>
    <s v="Electronics|Mobiles&amp;Accessories|MobileAccessories|Chargers|WallChargers"/>
    <n v="649"/>
    <n v="999"/>
    <n v="0.35"/>
    <x v="6"/>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999"/>
    <x v="31"/>
    <n v="1315"/>
    <x v="2"/>
    <x v="0"/>
    <x v="1"/>
    <n v="0"/>
    <x v="355"/>
    <x v="369"/>
    <n v="649"/>
    <x v="1"/>
    <x v="0"/>
    <x v="355"/>
  </r>
  <r>
    <x v="416"/>
    <s v="Samsung Galaxy M13 5G (Aqua Green, 6Gb, 128Gb Storage) | 5000Mah Battery | Upto 12Gb Ram With Ram Plus"/>
    <s v="Electronics|Mobiles&amp;Accessories|Smartphones&amp;BasicMobiles|Smartphones"/>
    <n v="13999"/>
    <n v="19499"/>
    <n v="0.28000000000000003"/>
    <x v="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9499"/>
    <x v="28"/>
    <n v="18998"/>
    <x v="2"/>
    <x v="0"/>
    <x v="1"/>
    <n v="0"/>
    <x v="325"/>
    <x v="353"/>
    <n v="13999"/>
    <x v="1"/>
    <x v="0"/>
    <x v="325"/>
  </r>
  <r>
    <x v="417"/>
    <s v="Gizga Essentials Spiral Cable Protector Cord Saver For Mac Charger, Iphone Charger, Wire Protector, Lightweight Durable Flexible Wire Winder For Charging Cables, Data Cables, Earphones, Pack Of 10"/>
    <s v="Electronics|Mobiles&amp;Accessories|MobileAccessories|D√©cor"/>
    <n v="119"/>
    <n v="299"/>
    <n v="0.6"/>
    <x v="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299"/>
    <x v="13"/>
    <n v="5999"/>
    <x v="2"/>
    <x v="1"/>
    <x v="0"/>
    <n v="1"/>
    <x v="356"/>
    <x v="370"/>
    <n v="119"/>
    <x v="1"/>
    <x v="0"/>
    <x v="356"/>
  </r>
  <r>
    <x v="418"/>
    <s v="Redmi Note 11 (Space Black, 4Gb Ram, 64Gb Storage)|90Hz Fhd+ Amoled Display | Qualcomm¬Æ Snapdragon‚Ñ¢ 680-6Nm | 33W Charger Included"/>
    <s v="Electronics|Mobiles&amp;Accessories|Smartphones&amp;BasicMobiles|Smartphones"/>
    <n v="12999"/>
    <n v="17999"/>
    <n v="0.28000000000000003"/>
    <x v="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17999"/>
    <x v="28"/>
    <n v="50772"/>
    <x v="2"/>
    <x v="0"/>
    <x v="1"/>
    <n v="0"/>
    <x v="357"/>
    <x v="371"/>
    <n v="12999"/>
    <x v="1"/>
    <x v="0"/>
    <x v="357"/>
  </r>
  <r>
    <x v="419"/>
    <s v="Redmi Note 11 Pro + 5G (Phantom White, 8Gb Ram, 128Gb Storage) | 67W Turbo Charge | 120Hz Super Amoled Display | Additional Exchange Offers | Charger Included"/>
    <s v="Electronics|Mobiles&amp;Accessories|Smartphones&amp;BasicMobiles|Smartphones"/>
    <n v="20999"/>
    <n v="26999"/>
    <n v="0.22"/>
    <x v="7"/>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6999"/>
    <x v="47"/>
    <n v="25824"/>
    <x v="2"/>
    <x v="0"/>
    <x v="1"/>
    <n v="0"/>
    <x v="358"/>
    <x v="372"/>
    <n v="20999"/>
    <x v="1"/>
    <x v="0"/>
    <x v="358"/>
  </r>
  <r>
    <x v="420"/>
    <s v="Usb Charger, Oraimo Elite Dual Port 5V/2.4A Wall Charger, Usb Wall Charger Adapter For Iphone 11/Xs/Xs Max/Xr/X/8/7/6/Plus, Ipad Pro/Air 2/Mini 3/Mini 4, Samsung S4/S5, And More"/>
    <s v="Electronics|Mobiles&amp;Accessories|MobileAccessories|Chargers|WallChargers"/>
    <n v="249"/>
    <n v="649"/>
    <n v="0.62"/>
    <x v="7"/>
    <n v="14404"/>
    <s v="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649"/>
    <x v="33"/>
    <n v="14404"/>
    <x v="2"/>
    <x v="0"/>
    <x v="0"/>
    <n v="1"/>
    <x v="359"/>
    <x v="373"/>
    <n v="249"/>
    <x v="1"/>
    <x v="0"/>
    <x v="359"/>
  </r>
  <r>
    <x v="421"/>
    <s v="Goldmedal Curve Plus 202042 Plastic Spice 3-Pin 240V Universal Travel Adaptor (White)"/>
    <s v="Electronics|Mobiles&amp;Accessories|MobileAccessories|Chargers|WallChargers"/>
    <n v="99"/>
    <n v="171"/>
    <n v="0.42"/>
    <x v="7"/>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171"/>
    <x v="21"/>
    <n v="11339"/>
    <x v="2"/>
    <x v="2"/>
    <x v="1"/>
    <n v="0"/>
    <x v="360"/>
    <x v="374"/>
    <n v="99"/>
    <x v="1"/>
    <x v="0"/>
    <x v="360"/>
  </r>
  <r>
    <x v="422"/>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x v="7"/>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1999"/>
    <x v="60"/>
    <n v="3626"/>
    <x v="2"/>
    <x v="0"/>
    <x v="0"/>
    <n v="1"/>
    <x v="361"/>
    <x v="375"/>
    <n v="489"/>
    <x v="1"/>
    <x v="0"/>
    <x v="361"/>
  </r>
  <r>
    <x v="423"/>
    <s v="Hp 32Gb Class 10 Microsd Memory Card (U1 Tf Card¬†32Gb)"/>
    <s v="Electronics|Accessories|MemoryCards|MicroSD"/>
    <n v="369"/>
    <n v="1600"/>
    <n v="0.77"/>
    <x v="7"/>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 Wishes,Brought It Online As Cautious About Buying Offline Coz Of Fake And Overpriced Products. Using It For My Wifi Camera. Working Fine,Nice Product,Nice Quality Product Easy To Use. Thanks Amazon,Well Known Brand ..Nice Product.,Good,Worth Product,Bahut Achcha Laga Raha Hai"/>
    <s v="Best wishes,brought it online as cautious about buying offline coz of fake and overpriced products. using it for my wifi camera. working fine,Nice product,Nice quality product easy to use. Thanks amazon,Well known brand ..Nice product.,Good,worth product,Bahut achcha laga Raha hai"/>
    <n v="1600"/>
    <x v="36"/>
    <n v="32625"/>
    <x v="2"/>
    <x v="0"/>
    <x v="0"/>
    <n v="1"/>
    <x v="362"/>
    <x v="376"/>
    <n v="369"/>
    <x v="1"/>
    <x v="0"/>
    <x v="362"/>
  </r>
  <r>
    <x v="424"/>
    <s v="Iqoo Z6 44W By Vivo (Lumina Blue, 6Gb Ram, 128Gb Storage) | 6.44&quot; Fhd+ Amoled Display | 50% Charge In Just 27 Mins | In-Display Fingerprint Scanning"/>
    <s v="Electronics|Mobiles&amp;Accessories|Smartphones&amp;BasicMobiles|Smartphones"/>
    <n v="15499"/>
    <n v="20999"/>
    <n v="0.26"/>
    <x v="7"/>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20999"/>
    <x v="55"/>
    <n v="19252"/>
    <x v="2"/>
    <x v="0"/>
    <x v="1"/>
    <n v="0"/>
    <x v="363"/>
    <x v="377"/>
    <n v="15499"/>
    <x v="1"/>
    <x v="0"/>
    <x v="363"/>
  </r>
  <r>
    <x v="425"/>
    <s v="Iqoo Z6 Lite 5G By Vivo (Mystic Night, 6Gb Ram, 128Gb Storage) | World'S First Snapdragon 4 Gen 1 | 120Hz Refresh Rate | 5000Mah Battery | Travel Adapter To Be Purchased Separately"/>
    <s v="Electronics|Mobiles&amp;Accessories|Smartphones&amp;BasicMobiles|Smartphones"/>
    <n v="15499"/>
    <n v="18999"/>
    <n v="0.18"/>
    <x v="7"/>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18999"/>
    <x v="75"/>
    <n v="19252"/>
    <x v="2"/>
    <x v="0"/>
    <x v="1"/>
    <n v="0"/>
    <x v="363"/>
    <x v="339"/>
    <n v="15499"/>
    <x v="1"/>
    <x v="0"/>
    <x v="363"/>
  </r>
  <r>
    <x v="426"/>
    <s v="Redmi Note 11 Pro + 5G (Stealth Black, 8Gb Ram, 256Gb Storage) | 67W Turbo Charge | 120Hz Super Amoled Display | Additional Exchange Offers | Charger Included"/>
    <s v="Electronics|Mobiles&amp;Accessories|Smartphones&amp;BasicMobiles|Smartphones"/>
    <n v="22999"/>
    <n v="28999"/>
    <n v="0.21"/>
    <x v="7"/>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8999"/>
    <x v="73"/>
    <n v="25824"/>
    <x v="2"/>
    <x v="0"/>
    <x v="1"/>
    <n v="0"/>
    <x v="358"/>
    <x v="378"/>
    <n v="22999"/>
    <x v="1"/>
    <x v="0"/>
    <x v="358"/>
  </r>
  <r>
    <x v="427"/>
    <s v="Boat Bassheads 242 In Ear Wired Earphones With Mic(Active Black)"/>
    <s v="Electronics|Headphones,Earbuds&amp;Accessories|Headphones|In-Ear"/>
    <n v="599"/>
    <n v="1490"/>
    <n v="0.6"/>
    <x v="7"/>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1490"/>
    <x v="13"/>
    <n v="161679"/>
    <x v="2"/>
    <x v="0"/>
    <x v="0"/>
    <n v="1"/>
    <x v="364"/>
    <x v="379"/>
    <n v="599"/>
    <x v="1"/>
    <x v="0"/>
    <x v="364"/>
  </r>
  <r>
    <x v="428"/>
    <s v="Portronics Modesk Por-122 Universal Mobile Tabletop Holder (Black)"/>
    <s v="Electronics|Mobiles&amp;Accessories|MobileAccessories|Stands"/>
    <n v="134"/>
    <n v="699"/>
    <n v="0.81"/>
    <x v="7"/>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n v="699"/>
    <x v="74"/>
    <n v="16685"/>
    <x v="2"/>
    <x v="0"/>
    <x v="0"/>
    <n v="1"/>
    <x v="365"/>
    <x v="380"/>
    <n v="134"/>
    <x v="1"/>
    <x v="0"/>
    <x v="365"/>
  </r>
  <r>
    <x v="429"/>
    <s v="Realme Narzo 50I (Mint Green, 2Gb Ram+32Gb Storage) Octa Core Processor | 6.5&quot; Inch Large Display"/>
    <s v="Electronics|Mobiles&amp;Accessories|Smartphones&amp;BasicMobiles|Smartphones"/>
    <n v="7499"/>
    <n v="7999"/>
    <n v="0.06"/>
    <x v="7"/>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7999"/>
    <x v="80"/>
    <n v="30907"/>
    <x v="2"/>
    <x v="0"/>
    <x v="1"/>
    <n v="0"/>
    <x v="366"/>
    <x v="381"/>
    <n v="7499"/>
    <x v="1"/>
    <x v="0"/>
    <x v="366"/>
  </r>
  <r>
    <x v="430"/>
    <s v="Mi 10000Mah 3I Lithium Polymer Power Bank Dual Input(Micro-Usb And Type C) And Output Ports 18W Fast Charging (Metallic Blue)"/>
    <s v="Electronics|Mobiles&amp;Accessories|MobileAccessories|Chargers|PowerBanks"/>
    <n v="1149"/>
    <n v="2199"/>
    <n v="0.48"/>
    <x v="7"/>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2199"/>
    <x v="61"/>
    <n v="178912"/>
    <x v="2"/>
    <x v="0"/>
    <x v="1"/>
    <n v="0"/>
    <x v="367"/>
    <x v="309"/>
    <n v="1149"/>
    <x v="1"/>
    <x v="0"/>
    <x v="367"/>
  </r>
  <r>
    <x v="431"/>
    <s v="Nokia 105 Plus Single Sim, Keypad Mobile Phone With Wireless Fm Radio, Memory Card Slot And Mp3 Player | Red"/>
    <s v="Electronics|Mobiles&amp;Accessories|Smartphones&amp;BasicMobiles|BasicMobiles"/>
    <n v="1324"/>
    <n v="1699"/>
    <n v="0.22"/>
    <x v="7"/>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699"/>
    <x v="47"/>
    <n v="128311"/>
    <x v="2"/>
    <x v="0"/>
    <x v="1"/>
    <n v="0"/>
    <x v="368"/>
    <x v="382"/>
    <n v="1324"/>
    <x v="1"/>
    <x v="0"/>
    <x v="368"/>
  </r>
  <r>
    <x v="432"/>
    <s v="Iqoo Z6 44W By Vivo (Raven Black, 4Gb Ram, 128Gb Storage) | 6.44&quot; Fhd+ Amoled Display | 50% Charge In Just 27 Mins | In-Display Fingerprint Scanning"/>
    <s v="Electronics|Mobiles&amp;Accessories|Smartphones&amp;BasicMobiles|Smartphones"/>
    <n v="13999"/>
    <n v="19999"/>
    <n v="0.3"/>
    <x v="7"/>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19999"/>
    <x v="77"/>
    <n v="19252"/>
    <x v="2"/>
    <x v="0"/>
    <x v="1"/>
    <n v="0"/>
    <x v="363"/>
    <x v="354"/>
    <n v="13999"/>
    <x v="1"/>
    <x v="0"/>
    <x v="363"/>
  </r>
  <r>
    <x v="433"/>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x v="7"/>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599"/>
    <x v="16"/>
    <n v="7222"/>
    <x v="2"/>
    <x v="0"/>
    <x v="1"/>
    <n v="0"/>
    <x v="369"/>
    <x v="364"/>
    <n v="999"/>
    <x v="1"/>
    <x v="0"/>
    <x v="369"/>
  </r>
  <r>
    <x v="434"/>
    <s v="Samsung Galaxy M13 (Stardust Brown, 6Gb, 128Gb Storage) | 6000Mah Battery | Upto 12Gb Ram With Ram Plus"/>
    <s v="Electronics|Mobiles&amp;Accessories|Smartphones&amp;BasicMobiles|Smartphones"/>
    <n v="12999"/>
    <n v="17999"/>
    <n v="0.28000000000000003"/>
    <x v="7"/>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7999"/>
    <x v="28"/>
    <n v="18998"/>
    <x v="2"/>
    <x v="0"/>
    <x v="1"/>
    <n v="0"/>
    <x v="370"/>
    <x v="330"/>
    <n v="12999"/>
    <x v="1"/>
    <x v="0"/>
    <x v="370"/>
  </r>
  <r>
    <x v="435"/>
    <s v="Oppo A74 5G (Fluid Black, 6Gb Ram, 128Gb Storage) With No Cost Emi/Additional Exchange Offers"/>
    <s v="Electronics|Mobiles&amp;Accessories|Smartphones&amp;BasicMobiles|Smartphones"/>
    <n v="15490"/>
    <n v="20990"/>
    <n v="0.26"/>
    <x v="7"/>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20990"/>
    <x v="55"/>
    <n v="32916"/>
    <x v="2"/>
    <x v="0"/>
    <x v="1"/>
    <n v="0"/>
    <x v="371"/>
    <x v="343"/>
    <n v="15490"/>
    <x v="1"/>
    <x v="0"/>
    <x v="371"/>
  </r>
  <r>
    <x v="436"/>
    <s v="Spigen Ez Fit Tempered Glass Screen Protector Guard For Iphone 14/13/13 Pro - 2 Pack"/>
    <s v="Electronics|Mobiles&amp;Accessories|MobileAccessories|Maintenance,Upkeep&amp;Repairs|ScreenProtectors"/>
    <n v="999"/>
    <n v="2899"/>
    <n v="0.66"/>
    <x v="7"/>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2899"/>
    <x v="46"/>
    <n v="26603"/>
    <x v="2"/>
    <x v="0"/>
    <x v="0"/>
    <n v="1"/>
    <x v="372"/>
    <x v="383"/>
    <n v="999"/>
    <x v="1"/>
    <x v="0"/>
    <x v="372"/>
  </r>
  <r>
    <x v="437"/>
    <s v="Noise Colorfit Pulse Smartwatch With 3.56 Cm (1.4&quot;) Full Touch Hd Display, Spo2, Heart Rate, Sleep Monitors &amp; 10-Day Battery - Jet Black"/>
    <s v="Electronics|WearableTechnology|SmartWatches"/>
    <n v="1599"/>
    <n v="4999"/>
    <n v="0.68"/>
    <x v="7"/>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4999"/>
    <x v="45"/>
    <n v="67950"/>
    <x v="2"/>
    <x v="0"/>
    <x v="0"/>
    <n v="1"/>
    <x v="373"/>
    <x v="384"/>
    <n v="1599"/>
    <x v="1"/>
    <x v="0"/>
    <x v="373"/>
  </r>
  <r>
    <x v="438"/>
    <s v="Nokia 105 Plus Single Sim, Keypad Mobile Phone With Wireless Fm Radio, Memory Card Slot And Mp3 Player | Charcoal"/>
    <s v="Electronics|Mobiles&amp;Accessories|Smartphones&amp;BasicMobiles|BasicMobiles"/>
    <n v="1324"/>
    <n v="1699"/>
    <n v="0.22"/>
    <x v="7"/>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699"/>
    <x v="47"/>
    <n v="128311"/>
    <x v="2"/>
    <x v="0"/>
    <x v="1"/>
    <n v="0"/>
    <x v="368"/>
    <x v="382"/>
    <n v="1324"/>
    <x v="1"/>
    <x v="0"/>
    <x v="368"/>
  </r>
  <r>
    <x v="439"/>
    <s v="Iqoo Z6 Pro 5G By Vivo (Legion Sky, 8Gb Ram, 128Gb Storage) | Snapdragon 778G 5G | 66W Flashcharge | 1300 Nits Peak Brightness | Hdr10+"/>
    <s v="Electronics|Mobiles&amp;Accessories|Smartphones&amp;BasicMobiles|Smartphones"/>
    <n v="20999"/>
    <n v="29990"/>
    <n v="0.3"/>
    <x v="7"/>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n v="29990"/>
    <x v="77"/>
    <n v="9499"/>
    <x v="2"/>
    <x v="0"/>
    <x v="1"/>
    <n v="0"/>
    <x v="374"/>
    <x v="385"/>
    <n v="20999"/>
    <x v="1"/>
    <x v="0"/>
    <x v="374"/>
  </r>
  <r>
    <x v="440"/>
    <s v="Mi 33W Soniccharge 2.0 Usb Charger For Cellular Phones - White"/>
    <s v="Electronics|Mobiles&amp;Accessories|MobileAccessories|Chargers|WallChargers"/>
    <n v="999"/>
    <n v="1999"/>
    <n v="0.5"/>
    <x v="7"/>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1999"/>
    <x v="8"/>
    <n v="1777"/>
    <x v="2"/>
    <x v="0"/>
    <x v="0"/>
    <n v="1"/>
    <x v="375"/>
    <x v="386"/>
    <n v="999"/>
    <x v="1"/>
    <x v="0"/>
    <x v="375"/>
  </r>
  <r>
    <x v="441"/>
    <s v="Oppo A31 (Mystery Black, 6Gb Ram, 128Gb Storage) With No Cost Emi/Additional Exchange Offers"/>
    <s v="Electronics|Mobiles&amp;Accessories|Smartphones&amp;BasicMobiles|Smartphones"/>
    <n v="12490"/>
    <n v="15990"/>
    <n v="0.22"/>
    <x v="7"/>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15990"/>
    <x v="47"/>
    <n v="58506"/>
    <x v="2"/>
    <x v="0"/>
    <x v="1"/>
    <n v="0"/>
    <x v="376"/>
    <x v="387"/>
    <n v="12490"/>
    <x v="1"/>
    <x v="0"/>
    <x v="376"/>
  </r>
  <r>
    <x v="442"/>
    <s v="Iqoo Vivo Z6 5G (Chromatic Blue, 8Gb Ram, 128Gb Storage) | Snapdragon 695-6Nm Processor | 120Hz Fhd+ Display | 5000Mah Battery"/>
    <s v="Electronics|Mobiles&amp;Accessories|Smartphones&amp;BasicMobiles|Smartphones"/>
    <n v="17999"/>
    <n v="21990"/>
    <n v="0.18"/>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21990"/>
    <x v="75"/>
    <n v="21350"/>
    <x v="2"/>
    <x v="0"/>
    <x v="1"/>
    <n v="0"/>
    <x v="377"/>
    <x v="388"/>
    <n v="17999"/>
    <x v="1"/>
    <x v="0"/>
    <x v="377"/>
  </r>
  <r>
    <x v="443"/>
    <s v="Motorola A10 Dual Sim Keypad Mobile With 1750 Mah Battery, Expandable Storage Upto 32Gb, Wireless Fm With Recording - Rose Gold"/>
    <s v="Electronics|Mobiles&amp;Accessories|Smartphones&amp;BasicMobiles|BasicMobiles"/>
    <n v="1399"/>
    <n v="1630"/>
    <n v="0.14000000000000001"/>
    <x v="7"/>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630"/>
    <x v="81"/>
    <n v="9378"/>
    <x v="2"/>
    <x v="0"/>
    <x v="1"/>
    <n v="0"/>
    <x v="378"/>
    <x v="389"/>
    <n v="1399"/>
    <x v="1"/>
    <x v="0"/>
    <x v="378"/>
  </r>
  <r>
    <x v="444"/>
    <s v="Boat Wave Lite Smartwatch With 1.69&quot; Hd Display, Heart Rate &amp; Spo2 Level Monitor, Multiple Watch Faces, Activity Tracker, Multiple Sports Modes &amp; Ip68 (Deep Blue)"/>
    <s v="Electronics|WearableTechnology|SmartWatches"/>
    <n v="1499"/>
    <n v="6990"/>
    <n v="0.79"/>
    <x v="7"/>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
    <s v="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
    <n v="6990"/>
    <x v="72"/>
    <n v="21796"/>
    <x v="2"/>
    <x v="0"/>
    <x v="0"/>
    <n v="1"/>
    <x v="379"/>
    <x v="315"/>
    <n v="1499"/>
    <x v="1"/>
    <x v="0"/>
    <x v="379"/>
  </r>
  <r>
    <x v="445"/>
    <s v="Boat Wave Call Smart Watch, Smart Talk With Advanced Dedicated Bluetooth Calling Chip, 1.69‚Äù Hd Display With 550 Nits &amp; 70% Color Gamut, 150+ Watch Faces, Multi-Sport Modes,Hr,Spo2(Caribbean Green)"/>
    <s v="Electronics|WearableTechnology|SmartWatches"/>
    <n v="1999"/>
    <n v="7990"/>
    <n v="0.75"/>
    <x v="7"/>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7990"/>
    <x v="43"/>
    <n v="17833"/>
    <x v="2"/>
    <x v="0"/>
    <x v="0"/>
    <n v="1"/>
    <x v="380"/>
    <x v="390"/>
    <n v="1999"/>
    <x v="1"/>
    <x v="0"/>
    <x v="380"/>
  </r>
  <r>
    <x v="446"/>
    <s v="Spigen Ez Fit Tempered Glass Screen Protector For Iphone 14 Pro Max - 2 Pack (Sensor Protection)"/>
    <s v="Electronics|Mobiles&amp;Accessories|MobileAccessories|Maintenance,Upkeep&amp;Repairs|ScreenProtectors"/>
    <n v="999"/>
    <n v="2899"/>
    <n v="0.66"/>
    <x v="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2899"/>
    <x v="46"/>
    <n v="7779"/>
    <x v="2"/>
    <x v="0"/>
    <x v="0"/>
    <n v="1"/>
    <x v="381"/>
    <x v="391"/>
    <n v="999"/>
    <x v="1"/>
    <x v="0"/>
    <x v="381"/>
  </r>
  <r>
    <x v="447"/>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7"/>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5999"/>
    <x v="6"/>
    <n v="17129"/>
    <x v="2"/>
    <x v="0"/>
    <x v="0"/>
    <n v="1"/>
    <x v="382"/>
    <x v="392"/>
    <n v="2099"/>
    <x v="1"/>
    <x v="0"/>
    <x v="382"/>
  </r>
  <r>
    <x v="448"/>
    <s v="Portronics Carpower Mini Car Charger With Dual Output, Fast Charging (Type C Pd 18W + Qc 3.0A) Compatible With All Smartphones(Black)"/>
    <s v="Electronics|Mobiles&amp;Accessories|MobileAccessories|Chargers|AutomobileChargers"/>
    <n v="337"/>
    <n v="699"/>
    <n v="0.52"/>
    <x v="7"/>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699"/>
    <x v="50"/>
    <n v="4969"/>
    <x v="2"/>
    <x v="0"/>
    <x v="0"/>
    <n v="1"/>
    <x v="383"/>
    <x v="393"/>
    <n v="337"/>
    <x v="1"/>
    <x v="0"/>
    <x v="383"/>
  </r>
  <r>
    <x v="449"/>
    <s v="Boat Newly Launched Wave Electra With 1.81&quot; Hd Display, Smart Calling With Ultra-Seamless Bt Calling Chip,20 Built-In Watch Faces,100 + Sports Modes,Menu Personalization,In-Built Games(Charcoal Black)"/>
    <s v="Electronics|WearableTechnology|SmartWatches"/>
    <n v="2999"/>
    <n v="7990"/>
    <n v="0.62"/>
    <x v="7"/>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7990"/>
    <x v="33"/>
    <n v="154"/>
    <x v="2"/>
    <x v="0"/>
    <x v="0"/>
    <n v="1"/>
    <x v="384"/>
    <x v="394"/>
    <n v="2999"/>
    <x v="1"/>
    <x v="1"/>
    <x v="384"/>
  </r>
  <r>
    <x v="450"/>
    <s v="Ptron Newly Launched Force X10 Bluetooth Calling Smartwatch With 1.7&quot; Full Touch Color Display, Real Heart Rate Monitor, Spo2, Watch Faces, 5 Days Runtime, Fitness Trackers &amp; Ip68 Waterproof (Pink)"/>
    <s v="Electronics|WearableTechnology|SmartWatches"/>
    <n v="1299"/>
    <n v="5999"/>
    <n v="0.78"/>
    <x v="7"/>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5999"/>
    <x v="38"/>
    <n v="4415"/>
    <x v="2"/>
    <x v="0"/>
    <x v="0"/>
    <n v="1"/>
    <x v="385"/>
    <x v="395"/>
    <n v="1299"/>
    <x v="1"/>
    <x v="0"/>
    <x v="385"/>
  </r>
  <r>
    <x v="451"/>
    <s v="Iqoo Vivo Z6 5G (Dynamo Black, 6Gb Ram, 128Gb Storage) | Snapdragon 695-6Nm Processor | 120Hz Fhd+ Display | 5000Mah Battery"/>
    <s v="Electronics|Mobiles&amp;Accessories|Smartphones&amp;BasicMobiles|Smartphones"/>
    <n v="16499"/>
    <n v="20990"/>
    <n v="0.21"/>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20990"/>
    <x v="73"/>
    <n v="21350"/>
    <x v="2"/>
    <x v="0"/>
    <x v="1"/>
    <n v="0"/>
    <x v="377"/>
    <x v="396"/>
    <n v="16499"/>
    <x v="1"/>
    <x v="0"/>
    <x v="377"/>
  </r>
  <r>
    <x v="452"/>
    <s v="Samsung Ehs64 Ehs64Avfwecinu Hands-Free Wired In Ear Earphones With Mic With Remote Note (White)"/>
    <s v="Electronics|Headphones,Earbuds&amp;Accessories|Headphones|In-Ear"/>
    <n v="499"/>
    <n v="499"/>
    <n v="0"/>
    <x v="7"/>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499"/>
    <x v="26"/>
    <n v="31539"/>
    <x v="2"/>
    <x v="1"/>
    <x v="1"/>
    <n v="0"/>
    <x v="386"/>
    <x v="397"/>
    <n v="499"/>
    <x v="1"/>
    <x v="0"/>
    <x v="386"/>
  </r>
  <r>
    <x v="453"/>
    <s v="Spigen Ez Fit Tempered Glass Screen Protector For Iphone 14 Pro - 2 Pack (Sensor Protection)"/>
    <s v="Electronics|Mobiles&amp;Accessories|MobileAccessories|Maintenance,Upkeep&amp;Repairs|ScreenProtectors"/>
    <n v="999"/>
    <n v="2899"/>
    <n v="0.66"/>
    <x v="7"/>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It‚Äôs A Good Purchase For Long Term Personally I Like It Because It Came With 2 Install Kits And Costed Me Around 999($12) And Trust Me It‚Äôs Very Easy To Install.And It‚Äô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It‚Äôs A Good Purchase For Long term Personally I Like It Because It came With 2 Install Kits And Costed Me Around 999($12) And Trust Me It‚Äôs Very Easy To Install.And It‚Äô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2899"/>
    <x v="46"/>
    <n v="6129"/>
    <x v="2"/>
    <x v="0"/>
    <x v="0"/>
    <n v="1"/>
    <x v="387"/>
    <x v="398"/>
    <n v="999"/>
    <x v="1"/>
    <x v="0"/>
    <x v="387"/>
  </r>
  <r>
    <x v="454"/>
    <s v="Samsung Galaxy M04 Dark Blue, 4Gb Ram, 128Gb Storage | Upto 8Gb Ram With Ram Plus | Mediatek Helio P35 | 5000 Mah Battery"/>
    <s v="Electronics|Mobiles&amp;Accessories|Smartphones&amp;BasicMobiles|Smartphones"/>
    <n v="10499"/>
    <n v="13499"/>
    <n v="0.22"/>
    <x v="7"/>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3499"/>
    <x v="47"/>
    <n v="284"/>
    <x v="2"/>
    <x v="0"/>
    <x v="1"/>
    <n v="0"/>
    <x v="388"/>
    <x v="399"/>
    <n v="10499"/>
    <x v="1"/>
    <x v="1"/>
    <x v="388"/>
  </r>
  <r>
    <x v="455"/>
    <s v="Swapkart Flexible Mobile Tabletop Stand, Metal Built, Heavy Duty Foldable Lazy Bracket Clip Mount Multi Angle Clamp For All Smartphones (Pack Of 1), Multi Color"/>
    <s v="Electronics|Mobiles&amp;Accessories|MobileAccessories|Mounts|Bedstand&amp;DeskMounts"/>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999"/>
    <x v="43"/>
    <n v="3234"/>
    <x v="2"/>
    <x v="0"/>
    <x v="0"/>
    <n v="1"/>
    <x v="389"/>
    <x v="400"/>
    <n v="251"/>
    <x v="1"/>
    <x v="0"/>
    <x v="389"/>
  </r>
  <r>
    <x v="456"/>
    <s v="Redmi 9A Sport (Carbon Black, 2Gb Ram, 32Gb Storage) | 2Ghz Octa-Core Helio G25 Processor | 5000 Mah Battery"/>
    <s v="Electronics|Mobiles&amp;Accessories|Smartphones&amp;BasicMobiles|Smartphones"/>
    <n v="6499"/>
    <n v="7999"/>
    <n v="0.19"/>
    <x v="7"/>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7999"/>
    <x v="71"/>
    <n v="313832"/>
    <x v="2"/>
    <x v="0"/>
    <x v="1"/>
    <n v="0"/>
    <x v="390"/>
    <x v="401"/>
    <n v="6499"/>
    <x v="1"/>
    <x v="0"/>
    <x v="390"/>
  </r>
  <r>
    <x v="457"/>
    <s v="Fire-Boltt Ring 3 Smart Watch 1.8 Biggest Display With Advanced Bluetooth Calling Chip, Voice Assistance,118 Sports Modes, In Built Calculator &amp; Games, Spo2, Heart Rate Monitoring"/>
    <s v="Electronics|WearableTechnology|SmartWatches"/>
    <n v="2999"/>
    <n v="9999"/>
    <n v="0.7"/>
    <x v="7"/>
    <n v="20879"/>
    <s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9999"/>
    <x v="20"/>
    <n v="20879"/>
    <x v="2"/>
    <x v="0"/>
    <x v="0"/>
    <n v="1"/>
    <x v="391"/>
    <x v="402"/>
    <n v="2999"/>
    <x v="1"/>
    <x v="0"/>
    <x v="391"/>
  </r>
  <r>
    <x v="458"/>
    <s v="Amozo Ultra Hybrid Camera And Drop Protection Back Cover Case For Iphone 13 (Tpu + Polycarbonate | Crystal Transparent)"/>
    <s v="Electronics|Mobiles&amp;Accessories|MobileAccessories|Cases&amp;Covers|BasicCases"/>
    <n v="279"/>
    <n v="1499"/>
    <n v="0.81"/>
    <x v="7"/>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Product Has Good Quality Of Metrical Use,Cover Is Sturdy But Gets Yellow Within 10-12 Days,It Turns Yellow Within Few Weeks Of Usage,Value For Money! Local Shops Are Selling For 600 To 1000 But This One At This Price Is Good! Good Quality, Clear, Sturdy And Perfect Fit 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Product has good quality of metrical use,Cover is sturdy but gets yellow within 10-12 days,It turns yellow within few weeks of usage,Value for money! Local shops are selling for 600 to 1000 but this one at this price is good! Good quality, clear, Sturdy and Perfect fit 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1499"/>
    <x v="74"/>
    <n v="2646"/>
    <x v="2"/>
    <x v="0"/>
    <x v="0"/>
    <n v="1"/>
    <x v="392"/>
    <x v="403"/>
    <n v="279"/>
    <x v="1"/>
    <x v="0"/>
    <x v="392"/>
  </r>
  <r>
    <x v="459"/>
    <s v="Elv Aluminum Adjustable Mobile Phone Foldable Tabletop Stand Dock Mount For All Smartphones, Tabs, Kindle, Ipad (Black)"/>
    <s v="Electronics|Mobiles&amp;Accessories|MobileAccessories|Stands"/>
    <n v="269"/>
    <n v="1499"/>
    <n v="0.82"/>
    <x v="7"/>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1499"/>
    <x v="62"/>
    <n v="28978"/>
    <x v="2"/>
    <x v="0"/>
    <x v="0"/>
    <n v="1"/>
    <x v="393"/>
    <x v="404"/>
    <n v="269"/>
    <x v="1"/>
    <x v="0"/>
    <x v="393"/>
  </r>
  <r>
    <x v="460"/>
    <s v="Tecno Spark 9 (Sky Mirror, 6Gb Ram,128Gb Storage) | 11Gb Expandable Ram | Helio G37 Gaming Processor"/>
    <s v="Electronics|Mobiles&amp;Accessories|Smartphones&amp;BasicMobiles|Smartphones"/>
    <n v="8999"/>
    <n v="13499"/>
    <n v="0.33"/>
    <x v="7"/>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Overall Meets The Requirements Nothing To Say Negative With Respect Tolthis Phone,Charging Is Very Slowly,Maine Is Product Ko Apni Beti Ke Liye Kharida Tha,Fingerprint Is Good, Battery Life Good, Camera Is Ok,Good Phone At This Price,Nice In This Range.,Best In This Price Range"/>
    <s v=",Overall meets the requirements nothing to say negative with respect tolthis phone,Charging is very slowly,Maine is product ko apni beti ke liye kharida tha,Fingerprint is good, battery life good, camera is ok,Good phone at this price,Nice in this range.,Best in this price range"/>
    <n v="13499"/>
    <x v="9"/>
    <n v="3145"/>
    <x v="2"/>
    <x v="0"/>
    <x v="1"/>
    <n v="0"/>
    <x v="394"/>
    <x v="405"/>
    <n v="8999"/>
    <x v="1"/>
    <x v="0"/>
    <x v="394"/>
  </r>
  <r>
    <x v="461"/>
    <s v="Jbl C100Si Wired In Ear Headphones With Mic, Jbl Pure Bass Sound, One Button Multi-Function Remote, Premium Metallic Finish, Angled Buds For Comfort Fit (Red)"/>
    <s v="Electronics|Headphones,Earbuds&amp;Accessories|Headphones|In-Ear"/>
    <n v="599"/>
    <n v="1299"/>
    <n v="0.54"/>
    <x v="7"/>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299"/>
    <x v="34"/>
    <n v="192589"/>
    <x v="2"/>
    <x v="0"/>
    <x v="0"/>
    <n v="1"/>
    <x v="395"/>
    <x v="406"/>
    <n v="599"/>
    <x v="1"/>
    <x v="0"/>
    <x v="395"/>
  </r>
  <r>
    <x v="462"/>
    <s v="Tukzer Capacitive Stylus Pen For Touch Screens Devices, Fine Point, Lightweight Metal Body With Magnetism Cover Cap For Smartphones/Tablets/Ipad/Ipad Pro/Iphone (Grey)"/>
    <s v="Electronics|Mobiles&amp;Accessories|MobileAccessories|StylusPens"/>
    <n v="349"/>
    <n v="999"/>
    <n v="0.65"/>
    <x v="7"/>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99"/>
    <x v="6"/>
    <n v="16557"/>
    <x v="2"/>
    <x v="0"/>
    <x v="0"/>
    <n v="1"/>
    <x v="396"/>
    <x v="407"/>
    <n v="349"/>
    <x v="1"/>
    <x v="0"/>
    <x v="396"/>
  </r>
  <r>
    <x v="463"/>
    <s v="Samsung Galaxy M13 5G (Aqua Green, 6Gb, 128Gb Storage) | 5000Mah Battery | Upto 12Gb Ram With Ram Plus"/>
    <s v="Electronics|Mobiles&amp;Accessories|Smartphones&amp;BasicMobiles|Smartphones"/>
    <n v="13999"/>
    <n v="19499"/>
    <n v="0.28000000000000003"/>
    <x v="7"/>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9499"/>
    <x v="28"/>
    <n v="18998"/>
    <x v="2"/>
    <x v="0"/>
    <x v="1"/>
    <n v="0"/>
    <x v="370"/>
    <x v="353"/>
    <n v="13999"/>
    <x v="1"/>
    <x v="0"/>
    <x v="370"/>
  </r>
  <r>
    <x v="464"/>
    <s v="Tukzer Capacitive Stylus Pen For Touch Screens Devices, Fine Point, Lightweight Metal Body With Magnetism Cover Cap For Smartphones/Tablets/Ipad/Ipad Pro/Iphone (White)"/>
    <s v="Electronics|Mobiles&amp;Accessories|MobileAccessories|StylusPens"/>
    <n v="349"/>
    <n v="999"/>
    <n v="0.65"/>
    <x v="7"/>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99"/>
    <x v="6"/>
    <n v="16557"/>
    <x v="2"/>
    <x v="0"/>
    <x v="0"/>
    <n v="1"/>
    <x v="396"/>
    <x v="407"/>
    <n v="349"/>
    <x v="1"/>
    <x v="0"/>
    <x v="396"/>
  </r>
  <r>
    <x v="465"/>
    <s v="Mi 10W Wall Charger For Mobile Phones With Micro Usb Cable (Black)"/>
    <s v="Electronics|Mobiles&amp;Accessories|MobileAccessories|Chargers|WallChargers"/>
    <n v="499"/>
    <n v="599"/>
    <n v="0.17"/>
    <x v="7"/>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Ordinary,Nice Pic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Ordinary,Nice pic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599"/>
    <x v="49"/>
    <n v="21916"/>
    <x v="2"/>
    <x v="0"/>
    <x v="1"/>
    <n v="0"/>
    <x v="397"/>
    <x v="408"/>
    <n v="499"/>
    <x v="1"/>
    <x v="0"/>
    <x v="397"/>
  </r>
  <r>
    <x v="466"/>
    <s v="Fire-Boltt India'S No 1 Smartwatch Brand Talk 2 Bluetooth Calling Smartwatch With Dual Button, Hands On Voice Assistance, 60 Sports Modes, In Built Mic &amp; Speaker With Ip68 Rating"/>
    <s v="Electronics|WearableTechnology|SmartWatches"/>
    <n v="2199"/>
    <n v="9999"/>
    <n v="0.78"/>
    <x v="7"/>
    <n v="29472"/>
    <s v="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9999"/>
    <x v="38"/>
    <n v="29472"/>
    <x v="2"/>
    <x v="0"/>
    <x v="0"/>
    <n v="1"/>
    <x v="398"/>
    <x v="409"/>
    <n v="2199"/>
    <x v="1"/>
    <x v="0"/>
    <x v="398"/>
  </r>
  <r>
    <x v="467"/>
    <s v="Striff 12 Pieces Highly Flexible Silicone Micro Usb Protector, Mouse Cable Protector, Suit For All Cell Phones, Computers And Chargers (White)"/>
    <s v="Electronics|Mobiles&amp;Accessories|MobileAccessories|D√©cor"/>
    <n v="95"/>
    <n v="499"/>
    <n v="0.81"/>
    <x v="7"/>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499"/>
    <x v="74"/>
    <n v="1949"/>
    <x v="2"/>
    <x v="1"/>
    <x v="0"/>
    <n v="1"/>
    <x v="399"/>
    <x v="410"/>
    <n v="95"/>
    <x v="1"/>
    <x v="0"/>
    <x v="399"/>
  </r>
  <r>
    <x v="468"/>
    <s v="Flix (Beetel) Usb To Type C Pvc Data Sync &amp; 2A Smartphone Fast Charging Cable, Made In India, 480Mbps Data Sync, Tough Cable, 1 Meter Long Usb Cable For Usb Type C Devices Black Xcd-C12"/>
    <s v="Computers &amp; Accessories | Accessories&amp;Peripherals | Cables &amp; Accessories | Cables | Usb cables"/>
    <n v="139"/>
    <n v="249"/>
    <n v="0.44"/>
    <x v="7"/>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49"/>
    <x v="15"/>
    <n v="9377"/>
    <x v="0"/>
    <x v="1"/>
    <x v="1"/>
    <n v="0"/>
    <x v="400"/>
    <x v="411"/>
    <n v="139"/>
    <x v="1"/>
    <x v="0"/>
    <x v="400"/>
  </r>
  <r>
    <x v="469"/>
    <s v="Noise Colorfit Pro 4 Alpha Bluetooth Calling Smart Watch With 1.78 Amoled Display, Tru Sync, 60Hz Refresh Rate, Instacharge, Gesture Control, Functional 360 Digital Crown (Jet Black)"/>
    <s v="Electronics|WearableTechnology|SmartWatches"/>
    <n v="4499"/>
    <n v="7999"/>
    <n v="0.44"/>
    <x v="7"/>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7999"/>
    <x v="15"/>
    <n v="37"/>
    <x v="2"/>
    <x v="0"/>
    <x v="1"/>
    <n v="0"/>
    <x v="401"/>
    <x v="412"/>
    <n v="4499"/>
    <x v="1"/>
    <x v="1"/>
    <x v="401"/>
  </r>
  <r>
    <x v="470"/>
    <s v="Elv Mobile Phone Mount Tabletop Holder For Phones And Tablets - Black"/>
    <s v="Electronics|Mobiles&amp;Accessories|MobileAccessories|Stands"/>
    <n v="89"/>
    <n v="599"/>
    <n v="0.85"/>
    <x v="7"/>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599"/>
    <x v="5"/>
    <n v="2351"/>
    <x v="2"/>
    <x v="0"/>
    <x v="0"/>
    <n v="1"/>
    <x v="402"/>
    <x v="413"/>
    <n v="89"/>
    <x v="1"/>
    <x v="0"/>
    <x v="402"/>
  </r>
  <r>
    <x v="471"/>
    <s v="Iqoo Z6 44W By Vivo (Raven Black, 6Gb Ram, 128Gb Storage) | 6.44&quot; Fhd+ Amoled Display | 50% Charge In Just 27 Mins | In-Display Fingerprint Scanning"/>
    <s v="Electronics|Mobiles&amp;Accessories|Smartphones&amp;BasicMobiles|Smartphones"/>
    <n v="15499"/>
    <n v="20999"/>
    <n v="0.26"/>
    <x v="7"/>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20999"/>
    <x v="55"/>
    <n v="19253"/>
    <x v="2"/>
    <x v="0"/>
    <x v="1"/>
    <n v="0"/>
    <x v="403"/>
    <x v="414"/>
    <n v="15499"/>
    <x v="1"/>
    <x v="0"/>
    <x v="403"/>
  </r>
  <r>
    <x v="472"/>
    <s v="Redmi 11 Prime 5G (Meadow Green, 4Gb Ram 64Gb Rom) | Prime Design | Mtk Dimensity 700 | 50 Mp Dual Cam | 5000Mah | 7 Band 5G"/>
    <s v="Electronics|Mobiles&amp;Accessories|Smartphones&amp;BasicMobiles|Smartphones"/>
    <n v="13999"/>
    <n v="15999"/>
    <n v="0.13"/>
    <x v="7"/>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15999"/>
    <x v="14"/>
    <n v="2180"/>
    <x v="2"/>
    <x v="0"/>
    <x v="1"/>
    <n v="0"/>
    <x v="404"/>
    <x v="415"/>
    <n v="13999"/>
    <x v="1"/>
    <x v="0"/>
    <x v="404"/>
  </r>
  <r>
    <x v="473"/>
    <s v="Noise Pulse Buzz 1.69&quot; Bluetooth Calling Smart Watch With Call Function, 150 Watch Faces, 60 Sports Modes, Spo2 &amp; Heart Rate Monitoring, Calling Smart Watch For Men &amp; Women - Rose Pink"/>
    <s v="Electronics|WearableTechnology|SmartWatches"/>
    <n v="1999"/>
    <n v="4999"/>
    <n v="0.6"/>
    <x v="7"/>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4999"/>
    <x v="13"/>
    <n v="7571"/>
    <x v="2"/>
    <x v="0"/>
    <x v="0"/>
    <n v="1"/>
    <x v="405"/>
    <x v="416"/>
    <n v="1999"/>
    <x v="1"/>
    <x v="0"/>
    <x v="405"/>
  </r>
  <r>
    <x v="474"/>
    <s v="Ptron Newly Launched Force X10 Bluetooth Calling Smartwatch With 1.7&quot; Full Touch Display, Real Heart Rate Monitor, Spo2, Watch Faces, 5 Days Runtime, Health/Fitness Trackers &amp; Ip68 Waterproof (Black)"/>
    <s v="Electronics|WearableTechnology|SmartWatches"/>
    <n v="1399"/>
    <n v="5999"/>
    <n v="0.77"/>
    <x v="7"/>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5999"/>
    <x v="36"/>
    <n v="4415"/>
    <x v="2"/>
    <x v="0"/>
    <x v="0"/>
    <n v="1"/>
    <x v="385"/>
    <x v="395"/>
    <n v="1399"/>
    <x v="1"/>
    <x v="0"/>
    <x v="385"/>
  </r>
  <r>
    <x v="475"/>
    <s v="Portronics Clamp X Car-Vent Mobile Holder 360 Degree Rotational(Black)"/>
    <s v="Electronics|Mobiles&amp;Accessories|MobileAccessories|AutomobileAccessories|Cradles"/>
    <n v="599"/>
    <n v="999"/>
    <n v="0.4"/>
    <x v="7"/>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999"/>
    <x v="54"/>
    <n v="18654"/>
    <x v="2"/>
    <x v="0"/>
    <x v="1"/>
    <n v="0"/>
    <x v="406"/>
    <x v="417"/>
    <n v="599"/>
    <x v="1"/>
    <x v="0"/>
    <x v="406"/>
  </r>
  <r>
    <x v="476"/>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x v="7"/>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1099"/>
    <x v="62"/>
    <n v="3197"/>
    <x v="2"/>
    <x v="0"/>
    <x v="0"/>
    <n v="1"/>
    <x v="407"/>
    <x v="418"/>
    <n v="199"/>
    <x v="1"/>
    <x v="0"/>
    <x v="407"/>
  </r>
  <r>
    <x v="477"/>
    <s v="Boat Flash Edition Smart Watch With Activity Tracker, Multiple Sports Modes, 1.3&quot; Screen, 170+ Watch Faces, Sleep Monitor, Gesture, Camera &amp; Music Control, Ip68 &amp; 7 Days Battery Life(Lightning Black)"/>
    <s v="Electronics|WearableTechnology|SmartWatches"/>
    <n v="1799"/>
    <n v="6990"/>
    <n v="0.74"/>
    <x v="7"/>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n v="6990"/>
    <x v="82"/>
    <n v="26880"/>
    <x v="2"/>
    <x v="0"/>
    <x v="0"/>
    <n v="1"/>
    <x v="408"/>
    <x v="419"/>
    <n v="1799"/>
    <x v="1"/>
    <x v="0"/>
    <x v="408"/>
  </r>
  <r>
    <x v="478"/>
    <s v="Boat Wave Lite Smartwatch With 1.69 Inches(4.29Cm) Hd Display, Heart Rate &amp; Spo2 Level Monitor, Multiple Watch Faces, Activity Tracker, Multiple Sports Modes &amp; Ip68 (Scarlet Red)"/>
    <s v="Electronics|WearableTechnology|SmartWatches"/>
    <n v="1499"/>
    <n v="6990"/>
    <n v="0.79"/>
    <x v="7"/>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
    <s v="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
    <n v="6990"/>
    <x v="72"/>
    <n v="21796"/>
    <x v="2"/>
    <x v="0"/>
    <x v="0"/>
    <n v="1"/>
    <x v="379"/>
    <x v="315"/>
    <n v="1499"/>
    <x v="1"/>
    <x v="0"/>
    <x v="379"/>
  </r>
  <r>
    <x v="479"/>
    <s v="Iqoo Z6 Pro 5G By Vivo (Phantom Dusk, 8Gb Ram, 128Gb Storage) | Snapdragon 778G 5G | 66W Flashcharge | 1300 Nits Peak Brightness | Hdr10+"/>
    <s v="Electronics|Mobiles&amp;Accessories|Smartphones&amp;BasicMobiles|Smartphones"/>
    <n v="20999"/>
    <n v="29990"/>
    <n v="0.3"/>
    <x v="7"/>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n v="29990"/>
    <x v="77"/>
    <n v="9499"/>
    <x v="2"/>
    <x v="0"/>
    <x v="1"/>
    <n v="0"/>
    <x v="374"/>
    <x v="385"/>
    <n v="20999"/>
    <x v="1"/>
    <x v="0"/>
    <x v="374"/>
  </r>
  <r>
    <x v="480"/>
    <s v="Samsung Galaxy M32 Prime Edition (Light Blue, 4Gb Ram, 64Gb)"/>
    <s v="Electronics|Mobiles&amp;Accessories|Smartphones&amp;BasicMobiles|Smartphones"/>
    <n v="12999"/>
    <n v="13499"/>
    <n v="0.04"/>
    <x v="7"/>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13499"/>
    <x v="83"/>
    <n v="56098"/>
    <x v="2"/>
    <x v="0"/>
    <x v="1"/>
    <n v="0"/>
    <x v="409"/>
    <x v="420"/>
    <n v="12999"/>
    <x v="1"/>
    <x v="0"/>
    <x v="409"/>
  </r>
  <r>
    <x v="481"/>
    <s v="Redmi Note 11T 5G (Matte Black, 6Gb Ram, 128Gb Rom)| Dimensity 810 5G | 33W Pro Fast Charging | Charger Included | Additional Exchange Offers|Get 2 Months Of Youtube Premium Free!"/>
    <s v="Electronics|Mobiles&amp;Accessories|Smartphones&amp;BasicMobiles|Smartphones"/>
    <n v="16999"/>
    <n v="20999"/>
    <n v="0.19"/>
    <x v="7"/>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20999"/>
    <x v="71"/>
    <n v="31822"/>
    <x v="2"/>
    <x v="0"/>
    <x v="1"/>
    <n v="0"/>
    <x v="410"/>
    <x v="421"/>
    <n v="16999"/>
    <x v="1"/>
    <x v="0"/>
    <x v="410"/>
  </r>
  <r>
    <x v="482"/>
    <s v="Iqoo Z6 Pro 5G By Vivo (Legion Sky, 6Gb Ram, 128Gb Storage) | Snapdragon 778G 5G | 66W Flashcharge | 1300 Nits Peak Brightness | Hdr10+"/>
    <s v="Electronics|Mobiles&amp;Accessories|Smartphones&amp;BasicMobiles|Smartphones"/>
    <n v="19999"/>
    <n v="27990"/>
    <n v="0.28999999999999998"/>
    <x v="7"/>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n v="27990"/>
    <x v="56"/>
    <n v="9499"/>
    <x v="2"/>
    <x v="0"/>
    <x v="1"/>
    <n v="0"/>
    <x v="374"/>
    <x v="422"/>
    <n v="19999"/>
    <x v="1"/>
    <x v="0"/>
    <x v="374"/>
  </r>
  <r>
    <x v="483"/>
    <s v="Redmi Note 11 (Horizon Blue, 6Gb Ram, 64Gb Storage)|90Hz Fhd+ Amoled Display | Qualcomm¬Æ Snapdragon‚Ñ¢ 680-6Nm | 33W Charger Included"/>
    <s v="Electronics|Mobiles&amp;Accessories|Smartphones&amp;BasicMobiles|Smartphones"/>
    <n v="12999"/>
    <n v="18999"/>
    <n v="0.32"/>
    <x v="7"/>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18999"/>
    <x v="44"/>
    <n v="50772"/>
    <x v="2"/>
    <x v="0"/>
    <x v="1"/>
    <n v="0"/>
    <x v="411"/>
    <x v="423"/>
    <n v="12999"/>
    <x v="1"/>
    <x v="0"/>
    <x v="411"/>
  </r>
  <r>
    <x v="484"/>
    <s v="Noise Pulse 2 Max Advanced Bluetooth Calling Smart Watch With 1.85'' Tft And 550 Nits Brightness, Smart Dnd, 10 Days Battery, 100 Sports Mode, Smartwatch For Men And Women - (Jet Black)"/>
    <s v="Electronics|WearableTechnology|SmartWatches"/>
    <n v="2999"/>
    <n v="5999"/>
    <n v="0.5"/>
    <x v="7"/>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5999"/>
    <x v="8"/>
    <n v="7148"/>
    <x v="2"/>
    <x v="0"/>
    <x v="0"/>
    <n v="1"/>
    <x v="412"/>
    <x v="424"/>
    <n v="2999"/>
    <x v="1"/>
    <x v="0"/>
    <x v="412"/>
  </r>
  <r>
    <x v="485"/>
    <s v="Myvn 30W Warp/20W Dash Charging Usb Type C Charger Cable Compatible For Cellular Phones Oneplus 8T 8 8Pro 7 Pro / 7T / 7T Pro Nord And Oneplus 3 / 3T / 5 / 5T / 6 / 6T / 7"/>
    <s v="Electronics|Mobiles&amp;Accessories|MobileAccessories|Chargers|WallChargers"/>
    <n v="329"/>
    <n v="999"/>
    <n v="0.67"/>
    <x v="7"/>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999"/>
    <x v="29"/>
    <n v="3492"/>
    <x v="2"/>
    <x v="0"/>
    <x v="0"/>
    <n v="1"/>
    <x v="413"/>
    <x v="425"/>
    <n v="329"/>
    <x v="1"/>
    <x v="0"/>
    <x v="413"/>
  </r>
  <r>
    <x v="486"/>
    <s v="Ptron Newly Launched Force X10 Bluetooth Calling Smartwatch With 1.7&quot; Full Touch Color Display, Real Heart Rate Monitor, Spo2, Watch Faces, 5 Days Runtime, Fitness Trackers &amp; Ip68 Waterproof (Blue)"/>
    <s v="Electronics|WearableTechnology|SmartWatches"/>
    <n v="1299"/>
    <n v="5999"/>
    <n v="0.78"/>
    <x v="7"/>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5999"/>
    <x v="38"/>
    <n v="4415"/>
    <x v="2"/>
    <x v="0"/>
    <x v="0"/>
    <n v="1"/>
    <x v="385"/>
    <x v="395"/>
    <n v="1299"/>
    <x v="1"/>
    <x v="0"/>
    <x v="385"/>
  </r>
  <r>
    <x v="487"/>
    <s v="Sandisk Ultra¬Æ Microsdxc‚Ñ¢ Uhs-I Card, 256Gb, 150Mb/S R, 10 Y Warranty, For Smartphones"/>
    <s v="Electronics|Accessories|MemoryCards|MicroSD"/>
    <n v="1989"/>
    <n v="3500"/>
    <n v="0.43"/>
    <x v="7"/>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3500"/>
    <x v="1"/>
    <n v="67260"/>
    <x v="2"/>
    <x v="0"/>
    <x v="1"/>
    <n v="0"/>
    <x v="414"/>
    <x v="426"/>
    <n v="1989"/>
    <x v="1"/>
    <x v="0"/>
    <x v="414"/>
  </r>
  <r>
    <x v="488"/>
    <s v="Fire-Boltt Phoenix Smart Watch With Bluetooth Calling 1.3&quot;,120+ Sports Modes, 240*240 Px High Res With Spo2, Heart Rate Monitoring &amp; Ip67 Rating"/>
    <s v="Electronics|WearableTechnology|SmartWatches"/>
    <n v="1999"/>
    <n v="9999"/>
    <n v="0.8"/>
    <x v="7"/>
    <n v="27704"/>
    <s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quot;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quot;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9999"/>
    <x v="27"/>
    <n v="27704"/>
    <x v="2"/>
    <x v="0"/>
    <x v="0"/>
    <n v="1"/>
    <x v="415"/>
    <x v="427"/>
    <n v="1999"/>
    <x v="1"/>
    <x v="0"/>
    <x v="415"/>
  </r>
  <r>
    <x v="489"/>
    <s v="Redmi Note 11 (Space Black, 6Gb Ram, 64Gb Storage) | 90Hz Fhd+ Amoled Display | Qualcomm¬Æ Snapdragon‚Ñ¢ 680-6Nm | 33W Charger Included"/>
    <s v="Electronics|Mobiles&amp;Accessories|Smartphones&amp;BasicMobiles|Smartphones"/>
    <n v="12999"/>
    <n v="18999"/>
    <n v="0.32"/>
    <x v="7"/>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18999"/>
    <x v="44"/>
    <n v="50772"/>
    <x v="2"/>
    <x v="0"/>
    <x v="1"/>
    <n v="0"/>
    <x v="411"/>
    <x v="423"/>
    <n v="12999"/>
    <x v="1"/>
    <x v="0"/>
    <x v="411"/>
  </r>
  <r>
    <x v="490"/>
    <s v="Noise Colorfit Pro 2 Full Touch Control Smart Watch With 35G Weight &amp; Upgraded Lcd Display (Deep Wine)"/>
    <s v="Electronics|WearableTechnology|SmartWatches"/>
    <n v="1499"/>
    <n v="4999"/>
    <n v="0.7"/>
    <x v="7"/>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I Really Like This Product. Gifted To My Sister, And She Likes It,Great ‚Åö,Good Product,Nice ,Thik Hai,In This Price Range It'S Ok Product,Color So Nice..I Loved It,Need Some More Features:("/>
    <s v="I really like this product. Gifted to my sister, and she likes it,Great ‚åö,Good product,Nice ,Thik hai,In this price range it's ok product,Color so nice..I loved it,Need some more features:("/>
    <n v="4999"/>
    <x v="20"/>
    <n v="92588"/>
    <x v="2"/>
    <x v="0"/>
    <x v="0"/>
    <n v="1"/>
    <x v="416"/>
    <x v="428"/>
    <n v="1499"/>
    <x v="1"/>
    <x v="0"/>
    <x v="416"/>
  </r>
  <r>
    <x v="491"/>
    <s v="Redmi Note 11T 5G (Aquamarine Blue, 6Gb Ram, 128Gb Rom)| Dimensity 810 5G | 33W Pro Fast Charging | Charger Included | Additional Exchange Offers| Get 2 Months Of Youtube Premium Free!"/>
    <s v="Electronics|Mobiles&amp;Accessories|Smartphones&amp;BasicMobiles|Smartphones"/>
    <n v="16999"/>
    <n v="20999"/>
    <n v="0.19"/>
    <x v="7"/>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20999"/>
    <x v="71"/>
    <n v="31822"/>
    <x v="2"/>
    <x v="0"/>
    <x v="1"/>
    <n v="0"/>
    <x v="410"/>
    <x v="421"/>
    <n v="16999"/>
    <x v="1"/>
    <x v="0"/>
    <x v="410"/>
  </r>
  <r>
    <x v="492"/>
    <s v="Newly Launched Boult Dive+ With 1.85&quot; Hd Display, Bluetooth Calling Smartwatch, 500 Nits Brightness, 7 Days Battery Life, 150+ Watch Faces, 100+ Sport Modes, Ip68 Waterproof Smart Watch (Jet Black)"/>
    <s v="Electronics|WearableTechnology|SmartWatches"/>
    <n v="1999"/>
    <n v="8499"/>
    <n v="0.76"/>
    <x v="7"/>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8499"/>
    <x v="60"/>
    <n v="240"/>
    <x v="2"/>
    <x v="0"/>
    <x v="0"/>
    <n v="1"/>
    <x v="417"/>
    <x v="429"/>
    <n v="1999"/>
    <x v="1"/>
    <x v="1"/>
    <x v="417"/>
  </r>
  <r>
    <x v="493"/>
    <s v="Oneplus Nord Watch With 1.78‚Äù Amoled Display, 60 Hz Refresh Rate, 105 Fitness Modes, 10 Days Battery, Spo2, Heart Rate, Stress Monitor, Women Health Tracker &amp; Multiple Watch Face [Midnight Black]"/>
    <s v="Electronics|WearableTechnology|SmartWatches"/>
    <n v="4999"/>
    <n v="6999"/>
    <n v="0.28999999999999998"/>
    <x v="7"/>
    <n v="758"/>
    <s v="1.78&quot;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6999"/>
    <x v="56"/>
    <n v="758"/>
    <x v="2"/>
    <x v="0"/>
    <x v="1"/>
    <n v="0"/>
    <x v="418"/>
    <x v="430"/>
    <n v="4999"/>
    <x v="1"/>
    <x v="1"/>
    <x v="418"/>
  </r>
  <r>
    <x v="494"/>
    <s v="Noise Agile 2 Buzz Bluetooth Calling Smart Watch With 1.28&quot; Tft Display,Dual Button,In-Built Mic &amp; Speaker,Ai Voice Assistant, Health Suite,In-Built Games, 100 Watch Faces-(Jet Black)"/>
    <s v="Electronics|WearableTechnology|SmartWatches"/>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Only Issue I'Ve Had Is Battery Life.Rest It Is A Great Product.,Very Nice Watchnice Touch,Ok.,Nice,Good Product,Battery Back Up Need To Be Improved... Remaining All Features Are Good...,Ai Is Not Working Properly,Watch Is Good ..But I Had Battery Issue And Alarm Issues"/>
    <s v="Only issue I've had is battery life.Rest it is a great product.,Very nice watchNice touch,ok.,Nice,Good product,Battery back up need to be improved... Remaining all features are good...,Ai is not working properly,Watch is good ..but I had battery issue and alarm issues"/>
    <n v="5999"/>
    <x v="30"/>
    <n v="828"/>
    <x v="2"/>
    <x v="0"/>
    <x v="0"/>
    <n v="1"/>
    <x v="419"/>
    <x v="431"/>
    <n v="2499"/>
    <x v="1"/>
    <x v="1"/>
    <x v="419"/>
  </r>
  <r>
    <x v="495"/>
    <s v="Motorola A10 Dual Sim Keypad Mobile With 1750 Mah Battery, Expandable Storage Upto 32Gb, Wireless Fm With Recording - Dark Blue"/>
    <s v="Electronics|Mobiles&amp;Accessories|Smartphones&amp;BasicMobiles|BasicMobiles"/>
    <n v="1399"/>
    <n v="1630"/>
    <n v="0.14000000000000001"/>
    <x v="7"/>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630"/>
    <x v="81"/>
    <n v="9378"/>
    <x v="2"/>
    <x v="0"/>
    <x v="1"/>
    <n v="0"/>
    <x v="378"/>
    <x v="389"/>
    <n v="1399"/>
    <x v="1"/>
    <x v="0"/>
    <x v="378"/>
  </r>
  <r>
    <x v="496"/>
    <s v="Fire-Boltt Ninja 3 Smartwatch Full Touch 1.69 &quot; &amp; 60 Sports Modes With Ip68, Sp02 Tracking, Over 100 Cloud Based Watch Faces ( Silver )"/>
    <s v="Electronics|WearableTechnology|SmartWatches"/>
    <n v="1499"/>
    <n v="9999"/>
    <n v="0.85"/>
    <x v="7"/>
    <n v="22638"/>
    <s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9999"/>
    <x v="5"/>
    <n v="22638"/>
    <x v="2"/>
    <x v="0"/>
    <x v="0"/>
    <n v="1"/>
    <x v="420"/>
    <x v="432"/>
    <n v="1499"/>
    <x v="1"/>
    <x v="0"/>
    <x v="420"/>
  </r>
  <r>
    <x v="497"/>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x v="7"/>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599"/>
    <x v="30"/>
    <n v="2147"/>
    <x v="2"/>
    <x v="0"/>
    <x v="0"/>
    <n v="1"/>
    <x v="421"/>
    <x v="433"/>
    <n v="249"/>
    <x v="1"/>
    <x v="0"/>
    <x v="421"/>
  </r>
  <r>
    <x v="498"/>
    <s v="Kyosei Advanced Tempered Glass Compatible With Google Pixel 6A With Military-Grade Anti-Explosion Edge-To-Edge Coverage Screen Protector Guard"/>
    <s v="Electronics|Mobiles&amp;Accessories|MobileAccessories|Maintenance,Upkeep&amp;Repairs|ScreenProtectors"/>
    <n v="299"/>
    <n v="1199"/>
    <n v="0.75"/>
    <x v="7"/>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1199"/>
    <x v="43"/>
    <n v="596"/>
    <x v="2"/>
    <x v="0"/>
    <x v="0"/>
    <n v="1"/>
    <x v="422"/>
    <x v="434"/>
    <n v="299"/>
    <x v="1"/>
    <x v="1"/>
    <x v="422"/>
  </r>
  <r>
    <x v="499"/>
    <s v="Striff 12 Pieces Highly Flexible Silicone Micro Usb Protector, Mouse Cable Protector, Suit For All Cell Phones, Computers And Chargers (Black)"/>
    <s v="Electronics|Mobiles&amp;Accessories|MobileAccessories|D√©cor"/>
    <n v="79"/>
    <n v="499"/>
    <n v="0.84"/>
    <x v="7"/>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499"/>
    <x v="78"/>
    <n v="1949"/>
    <x v="2"/>
    <x v="1"/>
    <x v="0"/>
    <n v="1"/>
    <x v="399"/>
    <x v="410"/>
    <n v="79"/>
    <x v="1"/>
    <x v="0"/>
    <x v="399"/>
  </r>
  <r>
    <x v="500"/>
    <s v="Redmi 11 Prime 5G (Thunder Black, 4Gb Ram, 64Gb Storage) | Prime Design | Mtk Dimensity 700 | 50 Mp Dual Cam | 5000Mah | 7 Band 5G"/>
    <s v="Electronics|Mobiles&amp;Accessories|Smartphones&amp;BasicMobiles|Smartphones"/>
    <n v="13999"/>
    <n v="15999"/>
    <n v="0.13"/>
    <x v="7"/>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15999"/>
    <x v="14"/>
    <n v="2180"/>
    <x v="2"/>
    <x v="0"/>
    <x v="1"/>
    <n v="0"/>
    <x v="404"/>
    <x v="415"/>
    <n v="13999"/>
    <x v="1"/>
    <x v="0"/>
    <x v="404"/>
  </r>
  <r>
    <x v="501"/>
    <s v="Samsung Original Ehs64 Wired In Ear Earphones With Mic, Black"/>
    <s v="Electronics|Headphones,Earbuds&amp;Accessories|Headphones|In-Ear"/>
    <n v="949"/>
    <n v="999"/>
    <n v="0.05"/>
    <x v="7"/>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999"/>
    <x v="84"/>
    <n v="31539"/>
    <x v="2"/>
    <x v="0"/>
    <x v="1"/>
    <n v="0"/>
    <x v="386"/>
    <x v="435"/>
    <n v="949"/>
    <x v="1"/>
    <x v="0"/>
    <x v="386"/>
  </r>
  <r>
    <x v="502"/>
    <s v="Striff Multi Angle Tablet/Mobile Stand. Holder For Iphone, Android, Samsung, Oneplus, Xiaomi. Portable,Foldable Stand.Perfect For Bed,Office, Home,Gift And Desktop (Black)"/>
    <s v="Electronics|Mobiles&amp;Accessories|MobileAccessories|Stands"/>
    <n v="99"/>
    <n v="499"/>
    <n v="0.8"/>
    <x v="7"/>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Perfect For A 10 Inch Tablet Both Vertically And Horizontally,It Was The Best Phone Holder,Premium Quality And Reasonable Price Üèº,Good,Fulfil Purpose, Easy To Carry, Solid Material. Think It Will Last Long.,Nice,Liked The Product. Easy To Carry, Portable, Foldable, Lightweight.,Good"/>
    <s v="Perfect for a 10 inch tablet both vertically and horizontally,It was the best phone holder,Premium quality and reasonable price üèº,Good,Fulfil purpose, easy to carry, solid material. Think it will last long.,Nice,Liked the product. Easy to carry, portable,  foldable, lightweight.,Good"/>
    <n v="499"/>
    <x v="27"/>
    <n v="2451"/>
    <x v="2"/>
    <x v="1"/>
    <x v="0"/>
    <n v="1"/>
    <x v="423"/>
    <x v="436"/>
    <n v="99"/>
    <x v="1"/>
    <x v="0"/>
    <x v="423"/>
  </r>
  <r>
    <x v="503"/>
    <s v="Boat Newly Launched Wave Electra With 1.81&quot; Hd Display, Smart Calling Ultra-Seamless Bt Calling Chip, 20 Built-In Watch Faces, 100 + Sports Modes, Menu Personalization, In-Built Games(Cherry Blossom)"/>
    <s v="Electronics|WearableTechnology|SmartWatches"/>
    <n v="2499"/>
    <n v="7990"/>
    <n v="0.69"/>
    <x v="7"/>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7990"/>
    <x v="12"/>
    <n v="154"/>
    <x v="2"/>
    <x v="0"/>
    <x v="0"/>
    <n v="1"/>
    <x v="384"/>
    <x v="394"/>
    <n v="2499"/>
    <x v="1"/>
    <x v="1"/>
    <x v="384"/>
  </r>
  <r>
    <x v="504"/>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x v="7"/>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1999"/>
    <x v="46"/>
    <n v="1193"/>
    <x v="2"/>
    <x v="0"/>
    <x v="0"/>
    <n v="1"/>
    <x v="424"/>
    <x v="437"/>
    <n v="689"/>
    <x v="1"/>
    <x v="0"/>
    <x v="424"/>
  </r>
  <r>
    <x v="505"/>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x v="7"/>
    <n v="1475"/>
    <s v="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1899"/>
    <x v="82"/>
    <n v="1475"/>
    <x v="2"/>
    <x v="0"/>
    <x v="0"/>
    <n v="1"/>
    <x v="425"/>
    <x v="438"/>
    <n v="499"/>
    <x v="1"/>
    <x v="0"/>
    <x v="425"/>
  </r>
  <r>
    <x v="506"/>
    <s v="Opentech¬Æ Military-Grade Tempered Glass Screen Protector Compatible For Iphone 13/13 Pro / 14 With Edge To Edge Coverage And Easy Installation Kit (6.1 Inches)"/>
    <s v="Electronics|Mobiles&amp;Accessories|MobileAccessories|Maintenance,Upkeep&amp;Repairs|ScreenProtectors"/>
    <n v="299"/>
    <n v="999"/>
    <n v="0.7"/>
    <x v="7"/>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999"/>
    <x v="20"/>
    <n v="8891"/>
    <x v="2"/>
    <x v="0"/>
    <x v="0"/>
    <n v="1"/>
    <x v="426"/>
    <x v="439"/>
    <n v="299"/>
    <x v="1"/>
    <x v="0"/>
    <x v="426"/>
  </r>
  <r>
    <x v="507"/>
    <s v="En Ligne Adjustable Cell Phone Stand, Foldable Portable Phone Stand Phone Holder For Desk, Desktop Tablet Stand Compatible With Mobile Phone/Ipad/Tablet (Black)"/>
    <s v="Electronics|Mobiles&amp;Accessories|MobileAccessories|Stands"/>
    <n v="209"/>
    <n v="499"/>
    <n v="0.57999999999999996"/>
    <x v="7"/>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Lital Bit Ok,Good Design But China Product,It Changes The Angle And Gets Loose In A Few Days Only,Very Poor Quality,It'S Worth And Good Quality,Very Good Quality,,I Like The Quality Of The Phone Holder Its Amazing"/>
    <s v="Lital bit ok,Good design but china product,It changes the angle and gets loose in a few days only,Very poor quality,It's worth and good quality,Very good quality,,I like the quality of the phone holder its amazing"/>
    <n v="499"/>
    <x v="30"/>
    <n v="104"/>
    <x v="2"/>
    <x v="1"/>
    <x v="0"/>
    <n v="1"/>
    <x v="427"/>
    <x v="440"/>
    <n v="209"/>
    <x v="1"/>
    <x v="1"/>
    <x v="427"/>
  </r>
  <r>
    <x v="508"/>
    <s v="Tecno Spark 8T (Turquoise Cyan, 4Gb Ram,64Gb Storage) | 50Mp Ai Camera | 7Gb Expandable Ram"/>
    <s v="Electronics|Mobiles&amp;Accessories|Smartphones&amp;BasicMobiles|Smartphones"/>
    <n v="8499"/>
    <n v="12999"/>
    <n v="0.35"/>
    <x v="7"/>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12999"/>
    <x v="31"/>
    <n v="6662"/>
    <x v="2"/>
    <x v="0"/>
    <x v="1"/>
    <n v="0"/>
    <x v="428"/>
    <x v="441"/>
    <n v="8499"/>
    <x v="1"/>
    <x v="0"/>
    <x v="428"/>
  </r>
  <r>
    <x v="509"/>
    <s v="Urbn 20000 Mah Lithium_Polymer 22.5W Super Fast Charging Ultra Compact Power Bank With Quick Charge &amp; Power Delivery, Type C Input/Output, Made In India, Type C Cable Included (Camo)"/>
    <s v="Electronics|Mobiles&amp;Accessories|MobileAccessories|Chargers|PowerBanks"/>
    <n v="2179"/>
    <n v="3999"/>
    <n v="0.46"/>
    <x v="7"/>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3999"/>
    <x v="18"/>
    <n v="8380"/>
    <x v="2"/>
    <x v="0"/>
    <x v="1"/>
    <n v="0"/>
    <x v="429"/>
    <x v="442"/>
    <n v="2179"/>
    <x v="1"/>
    <x v="0"/>
    <x v="429"/>
  </r>
  <r>
    <x v="510"/>
    <s v="Redmi Note 11T 5G (Stardust White, 6Gb Ram, 128Gb Rom)| Dimensity 810 5G | 33W Pro Fast Charging | Charger Included | Additional Exchange Offers|Get 2 Months Of Youtube Premium Free!"/>
    <s v="Electronics|Mobiles&amp;Accessories|Smartphones&amp;BasicMobiles|Smartphones"/>
    <n v="16999"/>
    <n v="20999"/>
    <n v="0.19"/>
    <x v="7"/>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20999"/>
    <x v="71"/>
    <n v="31822"/>
    <x v="2"/>
    <x v="0"/>
    <x v="1"/>
    <n v="0"/>
    <x v="410"/>
    <x v="421"/>
    <n v="16999"/>
    <x v="1"/>
    <x v="0"/>
    <x v="410"/>
  </r>
  <r>
    <x v="511"/>
    <s v="Oneplus 10T 5G (Moonstone Black, 8Gb Ram, 128Gb Storage)"/>
    <s v="Electronics|Mobiles&amp;Accessories|Smartphones&amp;BasicMobiles|Smartphones"/>
    <n v="44999"/>
    <n v="49999"/>
    <n v="0.1"/>
    <x v="7"/>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49999"/>
    <x v="79"/>
    <n v="3075"/>
    <x v="2"/>
    <x v="0"/>
    <x v="1"/>
    <n v="0"/>
    <x v="430"/>
    <x v="443"/>
    <n v="44999"/>
    <x v="1"/>
    <x v="0"/>
    <x v="430"/>
  </r>
  <r>
    <x v="512"/>
    <s v="Nokia 150 (2020) (Cyan)"/>
    <s v="Electronics|Mobiles&amp;Accessories|Smartphones&amp;BasicMobiles|BasicMobiles"/>
    <n v="2599"/>
    <n v="2999"/>
    <n v="0.13"/>
    <x v="7"/>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2999"/>
    <x v="14"/>
    <n v="14266"/>
    <x v="2"/>
    <x v="0"/>
    <x v="1"/>
    <n v="0"/>
    <x v="431"/>
    <x v="444"/>
    <n v="2599"/>
    <x v="1"/>
    <x v="0"/>
    <x v="431"/>
  </r>
  <r>
    <x v="513"/>
    <s v="Noise Colorfit Ultra Se Smart Watch With 1.75&quot;(4.3Cm) Hd Display, Aluminium Alloy Body, 60 Sports Modes, Spo2, Lightweight, Stock Market Info, Calls &amp; Sms Reply (Vintage Brown)"/>
    <s v="Electronics|WearableTechnology|SmartWatches"/>
    <n v="2799"/>
    <n v="6499"/>
    <n v="0.56999999999999995"/>
    <x v="7"/>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6499"/>
    <x v="48"/>
    <n v="38879"/>
    <x v="2"/>
    <x v="0"/>
    <x v="0"/>
    <n v="1"/>
    <x v="432"/>
    <x v="445"/>
    <n v="2799"/>
    <x v="1"/>
    <x v="0"/>
    <x v="432"/>
  </r>
  <r>
    <x v="514"/>
    <s v="Boat Rockerz 400 Bluetooth On Ear Headphones With Mic With Upto 8 Hours Playback &amp; Soft Padded Ear Cushions(Grey/Green)"/>
    <s v="Electronics|Headphones,Earbuds&amp;Accessories|Headphones|On-Ear"/>
    <n v="1399"/>
    <n v="2990"/>
    <n v="0.53"/>
    <x v="7"/>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90"/>
    <x v="3"/>
    <n v="97175"/>
    <x v="2"/>
    <x v="0"/>
    <x v="0"/>
    <n v="1"/>
    <x v="433"/>
    <x v="446"/>
    <n v="1399"/>
    <x v="1"/>
    <x v="0"/>
    <x v="433"/>
  </r>
  <r>
    <x v="515"/>
    <s v="Sandisk Ultra Microsd Uhs-I Card 64Gb, 120Mb/S R"/>
    <s v="Electronics|Accessories|MemoryCards|MicroSD"/>
    <n v="649"/>
    <n v="2400"/>
    <n v="0.73"/>
    <x v="7"/>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2400"/>
    <x v="25"/>
    <n v="67260"/>
    <x v="2"/>
    <x v="0"/>
    <x v="0"/>
    <n v="1"/>
    <x v="414"/>
    <x v="447"/>
    <n v="649"/>
    <x v="1"/>
    <x v="0"/>
    <x v="414"/>
  </r>
  <r>
    <x v="516"/>
    <s v="Iphone Original 20W C Type Fast Pd Charger Compatible With I-Phone13/13 Mini/13Pro/13 Pro Max I-Phone 12/12 Pro/12Mini/12 Pro Max, I-Phone11/11 Pro/11 Pro Max 2020 (Only Adapter)"/>
    <s v="Electronics|Mobiles&amp;Accessories|MobileAccessories|Chargers|WallChargers"/>
    <n v="799"/>
    <n v="3990"/>
    <n v="0.8"/>
    <x v="7"/>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3990"/>
    <x v="27"/>
    <n v="119"/>
    <x v="2"/>
    <x v="0"/>
    <x v="0"/>
    <n v="1"/>
    <x v="434"/>
    <x v="448"/>
    <n v="799"/>
    <x v="1"/>
    <x v="1"/>
    <x v="434"/>
  </r>
  <r>
    <x v="517"/>
    <s v="Liramark Webcam Cover Slide, Ultra Thin Laptop Camera Cover Slide Blocker For Computer Macbook Pro Imac Pc Tablet (Pack Of 3)"/>
    <s v="Computers &amp; Accessories | Networking Devices | Network Adapters | Wireless USB Adapters|Accessories&amp;Peripherals|LaptopAccessories|CameraPrivacyCovers"/>
    <n v="149"/>
    <n v="149"/>
    <n v="0"/>
    <x v="7"/>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49"/>
    <x v="26"/>
    <n v="10833"/>
    <x v="0"/>
    <x v="2"/>
    <x v="1"/>
    <n v="0"/>
    <x v="435"/>
    <x v="449"/>
    <n v="149"/>
    <x v="1"/>
    <x v="0"/>
    <x v="435"/>
  </r>
  <r>
    <x v="518"/>
    <s v="Nokia 8210 4G Volte Keypad Phone With Dual Sim, Big Display, Inbuilt Mp3 Player &amp; Wireless Fm Radio | Blue"/>
    <s v="Electronics|Mobiles&amp;Accessories|Smartphones&amp;BasicMobiles|BasicMobiles"/>
    <n v="3799"/>
    <n v="5299"/>
    <n v="0.28000000000000003"/>
    <x v="7"/>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5299"/>
    <x v="28"/>
    <n v="1641"/>
    <x v="2"/>
    <x v="0"/>
    <x v="1"/>
    <n v="0"/>
    <x v="436"/>
    <x v="450"/>
    <n v="3799"/>
    <x v="1"/>
    <x v="0"/>
    <x v="436"/>
  </r>
  <r>
    <x v="519"/>
    <s v="Sounce Protective Case Cover Compatible Boat Xtend Overall Protective Case Tpu Hd Clear Ultra-Thin Cover With Unbreakable Screen Guard"/>
    <s v="Electronics|Mobiles&amp;Accessories|MobileAccessories|Cases&amp;Covers|BasicCases"/>
    <n v="199"/>
    <n v="1899"/>
    <n v="0.9"/>
    <x v="7"/>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1899"/>
    <x v="2"/>
    <n v="4740"/>
    <x v="2"/>
    <x v="0"/>
    <x v="0"/>
    <n v="1"/>
    <x v="437"/>
    <x v="451"/>
    <n v="199"/>
    <x v="1"/>
    <x v="0"/>
    <x v="437"/>
  </r>
  <r>
    <x v="520"/>
    <s v="Samsung Galaxy M53 5G (Deep Ocean Blue, 6Gb, 128Gb Storage) | 108Mp | Samoled+ 120Hz | 12Gb Ram With Ram Plus | Travel Adapter To Be Purchased Separately"/>
    <s v="Electronics|Mobiles&amp;Accessories|Smartphones&amp;BasicMobiles|Smartphones"/>
    <n v="23999"/>
    <n v="32999"/>
    <n v="0.27"/>
    <x v="7"/>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32999"/>
    <x v="35"/>
    <n v="8866"/>
    <x v="2"/>
    <x v="0"/>
    <x v="1"/>
    <n v="0"/>
    <x v="438"/>
    <x v="452"/>
    <n v="23999"/>
    <x v="1"/>
    <x v="0"/>
    <x v="438"/>
  </r>
  <r>
    <x v="521"/>
    <s v="Iqoo 9 Se 5G (Sunset Sierra, 8Gb Ram, 128Gb Storage) | Qualcomm Snapdragon 888 | 66W Flash Charge"/>
    <s v="Electronics|Mobiles&amp;Accessories|Smartphones&amp;BasicMobiles|Smartphones"/>
    <n v="29990"/>
    <n v="39990"/>
    <n v="0.25"/>
    <x v="7"/>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39990"/>
    <x v="23"/>
    <n v="8399"/>
    <x v="2"/>
    <x v="0"/>
    <x v="1"/>
    <n v="0"/>
    <x v="439"/>
    <x v="453"/>
    <n v="29990"/>
    <x v="1"/>
    <x v="0"/>
    <x v="439"/>
  </r>
  <r>
    <x v="522"/>
    <s v="Shreenova Id116 Plus Bluetooth Fitness Smart Watch For Men Women And Kids Activity Tracker (Black)"/>
    <s v="Electronics|WearableTechnology|SmartWatches"/>
    <n v="281"/>
    <n v="1999"/>
    <n v="0.86"/>
    <x v="7"/>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1999"/>
    <x v="40"/>
    <n v="87"/>
    <x v="2"/>
    <x v="0"/>
    <x v="0"/>
    <n v="1"/>
    <x v="440"/>
    <x v="454"/>
    <n v="281"/>
    <x v="1"/>
    <x v="1"/>
    <x v="440"/>
  </r>
  <r>
    <x v="523"/>
    <s v="Poco C31 (Shadow Gray, 64 Gb) (4 Gb Ram)"/>
    <s v="Electronics|Mobiles&amp;Accessories|Smartphones&amp;BasicMobiles|Smartphones"/>
    <n v="7998"/>
    <n v="11999"/>
    <n v="0.33"/>
    <x v="7"/>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
    <n v="11999"/>
    <x v="9"/>
    <n v="125"/>
    <x v="2"/>
    <x v="0"/>
    <x v="1"/>
    <n v="0"/>
    <x v="441"/>
    <x v="455"/>
    <n v="7998"/>
    <x v="1"/>
    <x v="1"/>
    <x v="441"/>
  </r>
  <r>
    <x v="524"/>
    <s v="Noise_Colorfit Smart Watch Charger 2 Pin Usb Fast Charger Magnetic Charging Cable Adapter (Smart Watch Charger 2 Pin)"/>
    <s v="Electronics|WearableTechnology|SmartWatches"/>
    <n v="249"/>
    <n v="999"/>
    <n v="0.75"/>
    <x v="7"/>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999"/>
    <x v="43"/>
    <n v="38"/>
    <x v="2"/>
    <x v="0"/>
    <x v="0"/>
    <n v="1"/>
    <x v="442"/>
    <x v="456"/>
    <n v="249"/>
    <x v="1"/>
    <x v="1"/>
    <x v="442"/>
  </r>
  <r>
    <x v="525"/>
    <s v="Popio Tempered Glass Screen Protector Compatible For Iphone 12 / Iphone 12 Pro With Case Friendly Edge To Edge Coverage And Easy Installation Kit, Pack Of 1"/>
    <s v="Electronics|Mobiles&amp;Accessories|MobileAccessories|Maintenance,Upkeep&amp;Repairs|ScreenProtectors"/>
    <n v="299"/>
    <n v="599"/>
    <n v="0.5"/>
    <x v="7"/>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599"/>
    <x v="8"/>
    <n v="4674"/>
    <x v="2"/>
    <x v="0"/>
    <x v="0"/>
    <n v="1"/>
    <x v="443"/>
    <x v="457"/>
    <n v="299"/>
    <x v="1"/>
    <x v="0"/>
    <x v="443"/>
  </r>
  <r>
    <x v="526"/>
    <s v="10Werun Id-116 Bluetooth Smartwatch Wireless Fitness Band For Boys, Girls, Men, Women &amp; Kids | Sports Gym Watch For All Smart Phones I Heart Rate And Spo2 Monitor"/>
    <s v="Electronics|WearableTechnology|SmartWatches"/>
    <n v="499"/>
    <n v="1899"/>
    <n v="0.74"/>
    <x v="7"/>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1899"/>
    <x v="82"/>
    <n v="412"/>
    <x v="2"/>
    <x v="0"/>
    <x v="0"/>
    <n v="1"/>
    <x v="444"/>
    <x v="458"/>
    <n v="499"/>
    <x v="1"/>
    <x v="1"/>
    <x v="444"/>
  </r>
  <r>
    <x v="527"/>
    <s v="Tokdis Mx-1 Pro Bluetooth Calling Smartwatch - 1.69‚Äù Lcd Display, Multiple Watch Faces, Sleep Monitor, Heart &amp; Spo2 Monitoring, Multiple Sports Modes, Water Resistant"/>
    <s v="Electronics|WearableTechnology|SmartWatches"/>
    <n v="899"/>
    <n v="3499"/>
    <n v="0.74"/>
    <x v="7"/>
    <n v="681"/>
    <s v="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3499"/>
    <x v="82"/>
    <n v="681"/>
    <x v="2"/>
    <x v="0"/>
    <x v="0"/>
    <n v="1"/>
    <x v="445"/>
    <x v="459"/>
    <n v="899"/>
    <x v="1"/>
    <x v="1"/>
    <x v="445"/>
  </r>
  <r>
    <x v="528"/>
    <s v="Urbn 20000 Mah Lithium_Polymer Power Bank With 12 Watt Fast Charging, Camo"/>
    <s v="Electronics|Mobiles&amp;Accessories|MobileAccessories|Chargers|PowerBanks"/>
    <n v="1599"/>
    <n v="3499"/>
    <n v="0.54"/>
    <x v="7"/>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3499"/>
    <x v="34"/>
    <n v="36384"/>
    <x v="2"/>
    <x v="0"/>
    <x v="0"/>
    <n v="1"/>
    <x v="446"/>
    <x v="460"/>
    <n v="1599"/>
    <x v="1"/>
    <x v="0"/>
    <x v="446"/>
  </r>
  <r>
    <x v="529"/>
    <s v="Sounce Gold Plated 3.5 Mm Headphone Splitter For Computer 2 Male To 1 Female 3.5Mm Headphone Mic Audio Y Splitter Cable Smartphone Headset To Pc Adapter ‚Äì (Black,20Cm)"/>
    <s v="Electronics|Headphones,Earbuds&amp;Accessories|Adapters"/>
    <n v="120"/>
    <n v="999"/>
    <n v="0.88"/>
    <x v="7"/>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999"/>
    <x v="51"/>
    <n v="6491"/>
    <x v="2"/>
    <x v="0"/>
    <x v="0"/>
    <n v="1"/>
    <x v="447"/>
    <x v="461"/>
    <n v="120"/>
    <x v="1"/>
    <x v="0"/>
    <x v="447"/>
  </r>
  <r>
    <x v="530"/>
    <s v="Noise Colorfit Ultra 2 Buzz 1.78&quot; Amoled Bluetooth Calling Watch With 368*448Px Always On Display, Premium Metallic Finish, 100+ Watch Faces, 100+ Sports Modes, Health Suite (Jet Black)"/>
    <s v="Electronics|WearableTechnology|SmartWatches"/>
    <n v="3999"/>
    <n v="6999"/>
    <n v="0.43"/>
    <x v="7"/>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6999"/>
    <x v="1"/>
    <n v="10229"/>
    <x v="2"/>
    <x v="0"/>
    <x v="1"/>
    <n v="0"/>
    <x v="448"/>
    <x v="462"/>
    <n v="3999"/>
    <x v="1"/>
    <x v="0"/>
    <x v="448"/>
  </r>
  <r>
    <x v="531"/>
    <s v="Redmi Note 11 (Horizon Blue, 6Gb Ram, 64Gb Storage)|90Hz Fhd+ Amoled Display | Qualcomm¬Æ Snapdragon‚Ñ¢ 680-6Nm | 33W Charger Included"/>
    <s v="Electronics|Mobiles&amp;Accessories|Smartphones&amp;BasicMobiles|Smartphones"/>
    <n v="12999"/>
    <n v="18999"/>
    <n v="0.32"/>
    <x v="7"/>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18999"/>
    <x v="44"/>
    <n v="50772"/>
    <x v="2"/>
    <x v="0"/>
    <x v="1"/>
    <n v="0"/>
    <x v="411"/>
    <x v="423"/>
    <n v="12999"/>
    <x v="1"/>
    <x v="0"/>
    <x v="411"/>
  </r>
  <r>
    <x v="532"/>
    <s v="Spigen Ultra Hybrid Back Cover Case Compatible With Iphone 14 Pro Max (Tpu + Poly Carbonate | Crystal Clear)"/>
    <s v="Electronics|Mobiles&amp;Accessories|MobileAccessories|Cases&amp;Covers|BasicCases"/>
    <n v="1599"/>
    <n v="2599"/>
    <n v="0.38"/>
    <x v="7"/>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2599"/>
    <x v="16"/>
    <n v="1801"/>
    <x v="2"/>
    <x v="0"/>
    <x v="1"/>
    <n v="0"/>
    <x v="449"/>
    <x v="463"/>
    <n v="1599"/>
    <x v="1"/>
    <x v="0"/>
    <x v="449"/>
  </r>
  <r>
    <x v="533"/>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7"/>
    <n v="14404"/>
    <s v="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199"/>
    <x v="21"/>
    <n v="14404"/>
    <x v="2"/>
    <x v="0"/>
    <x v="1"/>
    <n v="0"/>
    <x v="359"/>
    <x v="464"/>
    <n v="699"/>
    <x v="1"/>
    <x v="0"/>
    <x v="359"/>
  </r>
  <r>
    <x v="534"/>
    <s v="Lapster 12Pcs Spiral Cable Protectors For Charger, Wires, Data Charger Cable Protector For Computers, Cell Phones Etc.(Grey)"/>
    <s v="Electronics|Mobiles&amp;Accessories|MobileAccessories|D√©cor|PhoneCharms"/>
    <n v="99"/>
    <n v="999"/>
    <n v="0.9"/>
    <x v="7"/>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999"/>
    <x v="2"/>
    <n v="305"/>
    <x v="2"/>
    <x v="0"/>
    <x v="0"/>
    <n v="1"/>
    <x v="450"/>
    <x v="465"/>
    <n v="99"/>
    <x v="1"/>
    <x v="1"/>
    <x v="450"/>
  </r>
  <r>
    <x v="535"/>
    <s v="Mi Redmi 9I Sport (Carbon Black, 64 Gb) (4 Gb Ram)"/>
    <s v="Electronics|Mobiles&amp;Accessories|Smartphones&amp;BasicMobiles|Smartphones"/>
    <n v="7915"/>
    <n v="9999"/>
    <n v="0.21"/>
    <x v="7"/>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9999"/>
    <x v="73"/>
    <n v="1376"/>
    <x v="2"/>
    <x v="0"/>
    <x v="1"/>
    <n v="0"/>
    <x v="451"/>
    <x v="466"/>
    <n v="7915"/>
    <x v="1"/>
    <x v="0"/>
    <x v="451"/>
  </r>
  <r>
    <x v="536"/>
    <s v="Fire-Boltt Ninja 3 Smartwatch Full Touch 1.69 &quot; &amp; 60 Sports Modes With Ip68, Sp02 Tracking, Over 100 Cloud Based Watch Faces ( Green )"/>
    <s v="Electronics|WearableTechnology|SmartWatches"/>
    <n v="1499"/>
    <n v="7999"/>
    <n v="0.81"/>
    <x v="7"/>
    <n v="22638"/>
    <s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7999"/>
    <x v="74"/>
    <n v="22638"/>
    <x v="2"/>
    <x v="0"/>
    <x v="0"/>
    <n v="1"/>
    <x v="420"/>
    <x v="467"/>
    <n v="1499"/>
    <x v="1"/>
    <x v="0"/>
    <x v="420"/>
  </r>
  <r>
    <x v="537"/>
    <s v="Lava A1 Josh 21(Blue Silver) -Dual Sim,Call Blink Notification,Military Grade Certified With 4 Day Battery Backup, Keypad Mobile"/>
    <s v="Electronics|Mobiles&amp;Accessories|Smartphones&amp;BasicMobiles|BasicMobiles"/>
    <n v="1055"/>
    <n v="1249"/>
    <n v="0.16"/>
    <x v="7"/>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Best Mobile.,Phone Good But Charger Nani Aya,It'S Good,The Phone Serves All My Purpose..Very Good One‚Ù§Ô∏È,Value For Money,Https://M.Media-Amazon.Com/Images/I/71Veecog5-L._Sy88.Jpg,Phone Works Well."/>
    <s v="Very Bad mobile,Best mobile.,Phone good but charger Nani aya,It's good,The phone serves all my purpose..very good one‚ù§Ô∏è,Value for money,https://m.media-amazon.com/images/I/71veEcoG5-L._SY88.jpg,Phone works well."/>
    <n v="1249"/>
    <x v="85"/>
    <n v="2352"/>
    <x v="2"/>
    <x v="0"/>
    <x v="1"/>
    <n v="0"/>
    <x v="452"/>
    <x v="468"/>
    <n v="1055"/>
    <x v="1"/>
    <x v="0"/>
    <x v="452"/>
  </r>
  <r>
    <x v="538"/>
    <s v="Popio Tempered Glass Compatible For Iphone 13 / Iphone 13 Pro/Iphone 14 (Transparent) Edge To Edge Full Screen Coverage With Installation Kit, Pack Of 2"/>
    <s v="Electronics|Mobiles&amp;Accessories|MobileAccessories|Maintenance,Upkeep&amp;Repairs|ScreenProtectors"/>
    <n v="150"/>
    <n v="599"/>
    <n v="0.75"/>
    <x v="7"/>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599"/>
    <x v="43"/>
    <n v="714"/>
    <x v="2"/>
    <x v="0"/>
    <x v="0"/>
    <n v="1"/>
    <x v="453"/>
    <x v="469"/>
    <n v="150"/>
    <x v="1"/>
    <x v="1"/>
    <x v="453"/>
  </r>
  <r>
    <x v="539"/>
    <s v="Amozo Ultra Hybrid Camera And Drop Protection Back Cover Case For Iphone 13 (Polycarbonate| Back Transparent - Sides Black)"/>
    <s v="Electronics|Mobiles&amp;Accessories|MobileAccessories|Cases&amp;Covers|BasicCases"/>
    <n v="474"/>
    <n v="1799"/>
    <n v="0.74"/>
    <x v="7"/>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1799"/>
    <x v="82"/>
    <n v="1454"/>
    <x v="2"/>
    <x v="0"/>
    <x v="0"/>
    <n v="1"/>
    <x v="454"/>
    <x v="470"/>
    <n v="474"/>
    <x v="1"/>
    <x v="0"/>
    <x v="454"/>
  </r>
  <r>
    <x v="540"/>
    <s v="Flix Usb Charger,Flix (Beetel) Bolt 2.4 Dual Poart,5V/2.4A/12W Usb Wall Charger Fast Charging,Adapter For Android/Iphone 11/Xs/Xs Max/Xr/X/8/7/6/Plus,Ipad Pro/Air 2/Mini 3/4,Samsung S4/S5 &amp; More-Black"/>
    <s v="Electronics|Mobiles&amp;Accessories|MobileAccessories|Chargers|WallChargers"/>
    <n v="239"/>
    <n v="599"/>
    <n v="0.6"/>
    <x v="7"/>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599"/>
    <x v="13"/>
    <n v="2147"/>
    <x v="2"/>
    <x v="0"/>
    <x v="0"/>
    <n v="1"/>
    <x v="421"/>
    <x v="433"/>
    <n v="239"/>
    <x v="1"/>
    <x v="0"/>
    <x v="421"/>
  </r>
  <r>
    <x v="541"/>
    <s v="Redmi 9A Sport (Coral Green, 3Gb Ram, 32Gb Storage) | 2Ghz Octa-Core Helio G25 Processor | 5000 Mah Battery"/>
    <s v="Electronics|Mobiles&amp;Accessories|Smartphones&amp;BasicMobiles|Smartphones"/>
    <n v="7499"/>
    <n v="9499"/>
    <n v="0.21"/>
    <x v="7"/>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9499"/>
    <x v="73"/>
    <n v="313832"/>
    <x v="2"/>
    <x v="0"/>
    <x v="1"/>
    <n v="0"/>
    <x v="390"/>
    <x v="471"/>
    <n v="7499"/>
    <x v="1"/>
    <x v="0"/>
    <x v="390"/>
  </r>
  <r>
    <x v="542"/>
    <s v="Prolet Classic Bumper Case Cover For Samsung Galaxy Watch 4 44Mm Tpu Plated Full Screen Protector (Black)"/>
    <s v="Electronics|WearableTechnology|SmartWatches"/>
    <n v="265"/>
    <n v="999"/>
    <n v="0.73"/>
    <x v="7"/>
    <n v="465"/>
    <s v="Compatibility„Äë This Screen Protector Case Is Compatible With Samsung Galaxy Watch 4, 44Mm. [Note: Watch Is Not Included]|Shock-Absorbing„Äë Made Of Tpu Material, Anti-Scratch Plastic, Thin Case Cover The Full Front And Curved Edges Of The Watch ,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999"/>
    <x v="25"/>
    <n v="465"/>
    <x v="2"/>
    <x v="0"/>
    <x v="0"/>
    <n v="1"/>
    <x v="455"/>
    <x v="472"/>
    <n v="265"/>
    <x v="1"/>
    <x v="1"/>
    <x v="455"/>
  </r>
  <r>
    <x v="543"/>
    <s v="Samsung Galaxy S20 Fe 5G (Cloud Navy, 8Gb Ram, 128Gb Storage) With No Cost Emi &amp; Additional Exchange Offers"/>
    <s v="Electronics|Mobiles&amp;Accessories|Smartphones&amp;BasicMobiles|Smartphones"/>
    <n v="37990"/>
    <n v="74999"/>
    <n v="0.49"/>
    <x v="7"/>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74999"/>
    <x v="76"/>
    <n v="27790"/>
    <x v="2"/>
    <x v="0"/>
    <x v="1"/>
    <n v="0"/>
    <x v="456"/>
    <x v="473"/>
    <n v="37990"/>
    <x v="1"/>
    <x v="0"/>
    <x v="456"/>
  </r>
  <r>
    <x v="544"/>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7"/>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3999"/>
    <x v="10"/>
    <n v="245"/>
    <x v="2"/>
    <x v="0"/>
    <x v="0"/>
    <n v="1"/>
    <x v="457"/>
    <x v="474"/>
    <n v="1799"/>
    <x v="1"/>
    <x v="1"/>
    <x v="457"/>
  </r>
  <r>
    <x v="545"/>
    <s v="Poco C31 (Royal Blue, 64 Gb) (4 Gb Ram)"/>
    <s v="Electronics|Mobiles&amp;Accessories|Smartphones&amp;BasicMobiles|Smartphones"/>
    <n v="8499"/>
    <n v="11999"/>
    <n v="0.28999999999999998"/>
    <x v="7"/>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11999"/>
    <x v="56"/>
    <n v="276"/>
    <x v="2"/>
    <x v="0"/>
    <x v="1"/>
    <n v="0"/>
    <x v="458"/>
    <x v="475"/>
    <n v="8499"/>
    <x v="1"/>
    <x v="1"/>
    <x v="458"/>
  </r>
  <r>
    <x v="546"/>
    <s v="Noise Colorfit Pulse Grand Smart Watch With 1.69&quot;(4.29Cm) Hd Display, 60 Sports Modes, 150 Watch Faces, Fast Charge, Spo2, Stress, Sleep, Heart Rate Monitoring &amp; Ip68 Waterproof (Electric Blue)"/>
    <s v="Electronics|WearableTechnology|SmartWatches"/>
    <n v="1999"/>
    <n v="3999"/>
    <n v="0.5"/>
    <x v="7"/>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3999"/>
    <x v="8"/>
    <n v="30254"/>
    <x v="2"/>
    <x v="0"/>
    <x v="0"/>
    <n v="1"/>
    <x v="459"/>
    <x v="326"/>
    <n v="1999"/>
    <x v="1"/>
    <x v="0"/>
    <x v="459"/>
  </r>
  <r>
    <x v="547"/>
    <s v="Fire-Boltt Visionary 1.78&quot; Amoled Bluetooth Calling Smartwatch With 368*448 Pixel Resolution 100+ Sports Mode, Tws Connection, Voice Assistance, Spo2 &amp; Heart Rate Monitoring"/>
    <s v="Electronics|WearableTechnology|SmartWatches"/>
    <n v="3999"/>
    <n v="17999"/>
    <n v="0.78"/>
    <x v="7"/>
    <n v="17161"/>
    <s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7999"/>
    <x v="38"/>
    <n v="17161"/>
    <x v="2"/>
    <x v="0"/>
    <x v="0"/>
    <n v="1"/>
    <x v="460"/>
    <x v="476"/>
    <n v="3999"/>
    <x v="1"/>
    <x v="0"/>
    <x v="460"/>
  </r>
  <r>
    <x v="548"/>
    <s v="Amazon Basics 2 Amp Usb Wall Charger &amp; Micro Usb Cable (White)"/>
    <s v="Electronics|Mobiles&amp;Accessories|MobileAccessories|Chargers|WallChargers"/>
    <n v="219"/>
    <n v="499"/>
    <n v="0.56000000000000005"/>
    <x v="7"/>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Product Works Well And Charges The Devices In A Quick Mannervalue For Money.,I Like This Product,Not Working Üòî After 12 Days"/>
    <s v="Product works well and charges the devices in a quick mannerValue for money.,I like this product,Not working üòî after 12 days"/>
    <n v="499"/>
    <x v="37"/>
    <n v="14"/>
    <x v="2"/>
    <x v="1"/>
    <x v="0"/>
    <n v="1"/>
    <x v="461"/>
    <x v="477"/>
    <n v="219"/>
    <x v="1"/>
    <x v="1"/>
    <x v="461"/>
  </r>
  <r>
    <x v="549"/>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x v="7"/>
    <n v="14560"/>
    <s v="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1399"/>
    <x v="48"/>
    <n v="14560"/>
    <x v="2"/>
    <x v="0"/>
    <x v="0"/>
    <n v="1"/>
    <x v="462"/>
    <x v="478"/>
    <n v="599"/>
    <x v="1"/>
    <x v="0"/>
    <x v="462"/>
  </r>
  <r>
    <x v="550"/>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x v="7"/>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2999"/>
    <x v="49"/>
    <n v="3156"/>
    <x v="2"/>
    <x v="0"/>
    <x v="1"/>
    <n v="0"/>
    <x v="463"/>
    <x v="479"/>
    <n v="2499"/>
    <x v="1"/>
    <x v="0"/>
    <x v="463"/>
  </r>
  <r>
    <x v="551"/>
    <s v="Striff Wall Mount Phone Holder Wall Mount With Adhesive Strips, Charging Holder Compatible With Iphone, Smartphone And Mini Tablet (Pack Of 1) (White)"/>
    <s v="Electronics|Mobiles&amp;Accessories|MobileAccessories|Mounts|Shower&amp;WallMounts"/>
    <n v="89"/>
    <n v="499"/>
    <n v="0.82"/>
    <x v="7"/>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499"/>
    <x v="62"/>
    <n v="9340"/>
    <x v="2"/>
    <x v="1"/>
    <x v="0"/>
    <n v="1"/>
    <x v="464"/>
    <x v="480"/>
    <n v="89"/>
    <x v="1"/>
    <x v="0"/>
    <x v="464"/>
  </r>
  <r>
    <x v="552"/>
    <s v="Fire-Boltt Tank 1.85&quot; Bluetooth Calling Smart Watch, 123 Sports Mode, 8 Ui Interactions, Built In Speaker &amp; Mic, 7 Days Battery &amp; Fire-Boltt Health Suite"/>
    <s v="Electronics|WearableTechnology|SmartWatches"/>
    <n v="2999"/>
    <n v="11999"/>
    <n v="0.75"/>
    <x v="7"/>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11999"/>
    <x v="43"/>
    <n v="768"/>
    <x v="2"/>
    <x v="0"/>
    <x v="0"/>
    <n v="1"/>
    <x v="465"/>
    <x v="481"/>
    <n v="2999"/>
    <x v="1"/>
    <x v="1"/>
    <x v="465"/>
  </r>
  <r>
    <x v="553"/>
    <s v="Elv Aluminium Adjustable Mobile Phone Foldable Holder Tabletop Stand Dock Mount For All Smartphones, Tabs, Kindle, Ipad (Moonlight Silver)"/>
    <s v="Electronics|Mobiles&amp;Accessories|MobileAccessories|Stands"/>
    <n v="314"/>
    <n v="1499"/>
    <n v="0.79"/>
    <x v="7"/>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1499"/>
    <x v="72"/>
    <n v="28978"/>
    <x v="2"/>
    <x v="0"/>
    <x v="0"/>
    <n v="1"/>
    <x v="393"/>
    <x v="404"/>
    <n v="314"/>
    <x v="1"/>
    <x v="0"/>
    <x v="393"/>
  </r>
  <r>
    <x v="554"/>
    <s v="Samsung Galaxy M13 5G (Stardust Brown, 6Gb, 128Gb Storage) | 5000Mah Battery | Upto 12Gb Ram With Ram Plus"/>
    <s v="Electronics|Mobiles&amp;Accessories|Smartphones&amp;BasicMobiles|Smartphones"/>
    <n v="13999"/>
    <n v="19499"/>
    <n v="0.28000000000000003"/>
    <x v="7"/>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9499"/>
    <x v="28"/>
    <n v="18998"/>
    <x v="2"/>
    <x v="0"/>
    <x v="1"/>
    <n v="0"/>
    <x v="370"/>
    <x v="353"/>
    <n v="13999"/>
    <x v="1"/>
    <x v="0"/>
    <x v="370"/>
  </r>
  <r>
    <x v="555"/>
    <s v="Dyazo Usb 3.0 Type C Female To Usb A Male Connector/Converter/Adapter Compatible For Samsung Galaxy Note S 20 10 Plus Ultra,Google Pixel 4 5 3 2 &amp; Other Type-C Devices"/>
    <s v="Electronics|Mobiles&amp;Accessories|MobileAccessories|Cables&amp;Adapters|OTGAdapters"/>
    <n v="139"/>
    <n v="499"/>
    <n v="0.72"/>
    <x v="7"/>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499"/>
    <x v="22"/>
    <n v="4971"/>
    <x v="2"/>
    <x v="1"/>
    <x v="0"/>
    <n v="1"/>
    <x v="466"/>
    <x v="482"/>
    <n v="139"/>
    <x v="1"/>
    <x v="0"/>
    <x v="466"/>
  </r>
  <r>
    <x v="556"/>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7"/>
    <n v="1526"/>
    <s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6999"/>
    <x v="11"/>
    <n v="1526"/>
    <x v="2"/>
    <x v="0"/>
    <x v="0"/>
    <n v="1"/>
    <x v="467"/>
    <x v="483"/>
    <n v="2599"/>
    <x v="1"/>
    <x v="0"/>
    <x v="467"/>
  </r>
  <r>
    <x v="557"/>
    <s v="Boat Bassheads 100 In-Ear Wired Headphones With Mic (Black)"/>
    <s v="Electronics|Headphones,Earbuds&amp;Accessories|Headphones|In-Ear"/>
    <n v="365"/>
    <n v="999"/>
    <n v="0.63"/>
    <x v="7"/>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999"/>
    <x v="11"/>
    <n v="363711"/>
    <x v="2"/>
    <x v="0"/>
    <x v="0"/>
    <n v="1"/>
    <x v="468"/>
    <x v="484"/>
    <n v="365"/>
    <x v="1"/>
    <x v="0"/>
    <x v="468"/>
  </r>
  <r>
    <x v="558"/>
    <s v="Boat Airdopes 141 Bluetooth Truly Wireless In Ear Earbuds With Mic, 42H Playtime, Beast Mode(Low Latency Upto 80Ms) For Gaming, Enx Tech, Asap Charge, Iwp, Ipx4 Water Resistance (Bold Black)"/>
    <s v="Electronics|Headphones,Earbuds&amp;Accessories|Headphones|In-Ear"/>
    <n v="1499"/>
    <n v="4490"/>
    <n v="0.67"/>
    <x v="7"/>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4490"/>
    <x v="29"/>
    <n v="136954"/>
    <x v="2"/>
    <x v="0"/>
    <x v="0"/>
    <n v="1"/>
    <x v="469"/>
    <x v="485"/>
    <n v="1499"/>
    <x v="1"/>
    <x v="0"/>
    <x v="469"/>
  </r>
  <r>
    <x v="559"/>
    <s v="Sandisk Cruzer Blade 32Gb Usb Flash Drive"/>
    <s v="Computers &amp; Accessories | Networking Devices | Network Adapters | Wireless USB Adapters|ExternalDevices&amp;DataStorage|PenDrives"/>
    <n v="289"/>
    <n v="650"/>
    <n v="0.56000000000000005"/>
    <x v="7"/>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Very Chip Very Good,Really Happy To Buy This Pen Drive Comparatively With Low Cost,Very Good,Storage Capacity Is Good,Like,Good,Good Product And Value For Money,It'S All Good , You Can Vo For It."/>
    <s v="Very chip very good,Really happy to buy this pen drive comparatively with low cost,Very good,Storage capacity is good,Like,good,Good product and value for money,It's all good , you can vo for it."/>
    <n v="650"/>
    <x v="37"/>
    <n v="253105"/>
    <x v="0"/>
    <x v="0"/>
    <x v="0"/>
    <n v="1"/>
    <x v="470"/>
    <x v="486"/>
    <n v="289"/>
    <x v="1"/>
    <x v="0"/>
    <x v="470"/>
  </r>
  <r>
    <x v="560"/>
    <s v="Logitech B170 Wireless Mouse, 2.4 Ghz With Usb Nano Receiver, Optical Tracking, 12-Months Battery Life, Ambidextrous, Pc/Mac/Laptop - Black"/>
    <s v="Computers &amp; Accessories | Networking Devices | Network Adapters | Wireless USB Adapters|Accessories&amp;Peripherals|Keyboards,Mice&amp;InputDevices|Mice"/>
    <n v="599"/>
    <n v="895"/>
    <n v="0.33"/>
    <x v="7"/>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895"/>
    <x v="9"/>
    <n v="61314"/>
    <x v="0"/>
    <x v="0"/>
    <x v="1"/>
    <n v="0"/>
    <x v="471"/>
    <x v="487"/>
    <n v="599"/>
    <x v="1"/>
    <x v="0"/>
    <x v="471"/>
  </r>
  <r>
    <x v="561"/>
    <s v="Storio Kids Toys Lcd Writing Tablet 8.5Inch E-Note Pad Best Birthday Gift For Girls Boys, Multicolor (Sc1667)"/>
    <s v="Computers &amp; Accessories | Networking Devices | Network Adapters | Wireless USB Adapters|Accessories&amp;Peripherals|Keyboards,Mice&amp;InputDevices|GraphicTablets"/>
    <n v="217"/>
    <n v="237"/>
    <n v="0.08"/>
    <x v="7"/>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237"/>
    <x v="86"/>
    <n v="7354"/>
    <x v="0"/>
    <x v="1"/>
    <x v="1"/>
    <n v="0"/>
    <x v="472"/>
    <x v="488"/>
    <n v="217"/>
    <x v="1"/>
    <x v="0"/>
    <x v="472"/>
  </r>
  <r>
    <x v="562"/>
    <s v="Boat Airdopes 121V2 In-Ear True Wireless Earbuds With Upto 14 Hours Playback, 8Mm Drivers, Battery Indicators, Lightweight Earbuds &amp; Multifunction Controls (Active Black, With Mic)"/>
    <s v="Electronics|Headphones,Earbuds&amp;Accessories|Headphones|In-Ear"/>
    <n v="1299"/>
    <n v="2990"/>
    <n v="0.56999999999999995"/>
    <x v="7"/>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2990"/>
    <x v="48"/>
    <n v="180998"/>
    <x v="2"/>
    <x v="0"/>
    <x v="0"/>
    <n v="1"/>
    <x v="473"/>
    <x v="489"/>
    <n v="1299"/>
    <x v="1"/>
    <x v="0"/>
    <x v="473"/>
  </r>
  <r>
    <x v="563"/>
    <s v="Ske Bed Study Table Portable Wood Multifunction Laptop-Table Lapdesk For Children Bed Foldabe Table Work With Tablet Slot &amp; Cup Holder Brown Black"/>
    <s v="Computers &amp; Accessories | Networking Devices | Network Adapters | Wireless USB Adapters|Accessories&amp;Peripherals|LaptopAccessories|Lapdesks"/>
    <n v="263"/>
    <n v="699"/>
    <n v="0.62"/>
    <x v="7"/>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699"/>
    <x v="33"/>
    <n v="690"/>
    <x v="0"/>
    <x v="0"/>
    <x v="0"/>
    <n v="1"/>
    <x v="474"/>
    <x v="490"/>
    <n v="263"/>
    <x v="1"/>
    <x v="1"/>
    <x v="474"/>
  </r>
  <r>
    <x v="564"/>
    <s v="Boat Rockerz 255 Pro+ In-Ear Bluetooth Neckband With Upto 40 Hours Playback, Asap Charge, Ipx7, Dual Pairing, Bt V5.0, With Mic (Active Black)"/>
    <s v="Electronics|Headphones,Earbuds&amp;Accessories|Headphones|In-Ear"/>
    <n v="1399"/>
    <n v="3990"/>
    <n v="0.65"/>
    <x v="7"/>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3990"/>
    <x v="6"/>
    <n v="141841"/>
    <x v="2"/>
    <x v="0"/>
    <x v="0"/>
    <n v="1"/>
    <x v="475"/>
    <x v="491"/>
    <n v="1399"/>
    <x v="1"/>
    <x v="0"/>
    <x v="475"/>
  </r>
  <r>
    <x v="565"/>
    <s v="Striff Adjustable Laptop Tabletop Stand Patented Riser Ventilated Portable Foldable Compatible With Macbook Notebook Tablet Tray Desk Table Book With Free Phone Stand (Black)"/>
    <s v="Computers &amp; Accessories | Networking Devices | Network Adapters | Wireless USB Adapters|Accessories&amp;Peripherals|LaptopAccessories|NotebookComputerStands"/>
    <n v="349"/>
    <n v="1499"/>
    <n v="0.77"/>
    <x v="7"/>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1499"/>
    <x v="36"/>
    <n v="24791"/>
    <x v="0"/>
    <x v="0"/>
    <x v="0"/>
    <n v="1"/>
    <x v="476"/>
    <x v="492"/>
    <n v="349"/>
    <x v="1"/>
    <x v="0"/>
    <x v="476"/>
  </r>
  <r>
    <x v="566"/>
    <s v="Zebronics Zeb-Bro In Ear Wired Earphones With Mic, 3.5Mm Audio Jack, 10Mm Drivers, Phone/Tablet Compatible(Black)"/>
    <s v="Electronics|Headphones,Earbuds&amp;Accessories|Headphones|In-Ear"/>
    <n v="149"/>
    <n v="399"/>
    <n v="0.63"/>
    <x v="7"/>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399"/>
    <x v="11"/>
    <n v="21764"/>
    <x v="2"/>
    <x v="1"/>
    <x v="0"/>
    <n v="1"/>
    <x v="477"/>
    <x v="493"/>
    <n v="149"/>
    <x v="1"/>
    <x v="0"/>
    <x v="477"/>
  </r>
  <r>
    <x v="567"/>
    <s v="Boat Rockerz 450 Bluetooth On Ear Headphones With Mic, Upto 15 Hours Playback, 40Mm Drivers, Padded Ear Cushions, Integrated Controls And Dual Modes(Luscious Black)"/>
    <s v="Electronics|Headphones,Earbuds&amp;Accessories|Headphones|On-Ear"/>
    <n v="1220"/>
    <n v="3990"/>
    <n v="0.69"/>
    <x v="7"/>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3990"/>
    <x v="12"/>
    <n v="107151"/>
    <x v="2"/>
    <x v="0"/>
    <x v="0"/>
    <n v="1"/>
    <x v="478"/>
    <x v="494"/>
    <n v="1220"/>
    <x v="1"/>
    <x v="0"/>
    <x v="478"/>
  </r>
  <r>
    <x v="568"/>
    <s v="Jbl C50Hi, Wired In Ear Headphones With Mic, One Button Multi-Function Remote, Lightweight &amp; Comfortable Fit (Black)"/>
    <s v="Electronics|Headphones,Earbuds&amp;Accessories|Headphones|In-Ear"/>
    <n v="499"/>
    <n v="999"/>
    <n v="0.5"/>
    <x v="7"/>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999"/>
    <x v="8"/>
    <n v="92995"/>
    <x v="2"/>
    <x v="0"/>
    <x v="0"/>
    <n v="1"/>
    <x v="479"/>
    <x v="495"/>
    <n v="499"/>
    <x v="1"/>
    <x v="0"/>
    <x v="479"/>
  </r>
  <r>
    <x v="569"/>
    <s v="Lapster Spiral Charger Spiral Charger Cable Protectors For Wires Data Cable Saver Charging Cord Protective Cable Cover Set Of 3 (12 Pieces)"/>
    <s v="Computers &amp; Accessories | Networking Devices | Network Adapters | Wireless USB Adapters|Accessories&amp;Peripherals|Cables&amp;Accessories|CableConnectionProtectors"/>
    <n v="99"/>
    <n v="999"/>
    <n v="0.9"/>
    <x v="7"/>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999"/>
    <x v="2"/>
    <n v="8751"/>
    <x v="0"/>
    <x v="0"/>
    <x v="0"/>
    <n v="1"/>
    <x v="480"/>
    <x v="496"/>
    <n v="99"/>
    <x v="1"/>
    <x v="0"/>
    <x v="480"/>
  </r>
  <r>
    <x v="570"/>
    <s v="Hp V236W Usb 2.0 64Gb Pen Drive, Metal"/>
    <s v="Computers &amp; Accessories | Networking Devices | Network Adapters | Wireless USB Adapters|ExternalDevices&amp;DataStorage|PenDrives"/>
    <n v="475"/>
    <n v="1500"/>
    <n v="0.68"/>
    <x v="7"/>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1500"/>
    <x v="45"/>
    <n v="64273"/>
    <x v="0"/>
    <x v="0"/>
    <x v="0"/>
    <n v="1"/>
    <x v="481"/>
    <x v="497"/>
    <n v="475"/>
    <x v="1"/>
    <x v="0"/>
    <x v="481"/>
  </r>
  <r>
    <x v="571"/>
    <s v="Hp X1000 Wired Usb Mouse With 3 Handy Buttons, Fast-Moving Scroll Wheel And Optical Sensor Works On Most Surfaces (H2C21Aa, Black/Grey)"/>
    <s v="Computers &amp; Accessories | Networking Devices | Network Adapters | Wireless USB Adapters|Accessories&amp;Peripherals|Keyboards,Mice&amp;InputDevices|Mice"/>
    <n v="269"/>
    <n v="649"/>
    <n v="0.59"/>
    <x v="7"/>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649"/>
    <x v="53"/>
    <n v="54315"/>
    <x v="0"/>
    <x v="0"/>
    <x v="0"/>
    <n v="1"/>
    <x v="482"/>
    <x v="498"/>
    <n v="269"/>
    <x v="1"/>
    <x v="0"/>
    <x v="482"/>
  </r>
  <r>
    <x v="572"/>
    <s v="Portronics Toad 23 Wireless Optical Mouse With 2.4Ghz, Usb Nano Dongle, Optical Orientation, Click Wheel, Adjustable Dpi(Black)"/>
    <s v="Computers &amp; Accessories | Networking Devices | Network Adapters | Wireless USB Adapters|Accessories&amp;Peripherals|Keyboards,Mice&amp;InputDevices|Mice"/>
    <n v="299"/>
    <n v="599"/>
    <n v="0.5"/>
    <x v="7"/>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599"/>
    <x v="8"/>
    <n v="1597"/>
    <x v="0"/>
    <x v="0"/>
    <x v="0"/>
    <n v="1"/>
    <x v="483"/>
    <x v="499"/>
    <n v="299"/>
    <x v="1"/>
    <x v="0"/>
    <x v="483"/>
  </r>
  <r>
    <x v="573"/>
    <s v="Boult Audio Bassbuds X1 In-Ear Wired Earphones With 10Mm Extra Bass Driver And Hd Sound With Mic(Black)"/>
    <s v="Electronics|Headphones,Earbuds&amp;Accessories|Headphones|In-Ear"/>
    <n v="329"/>
    <n v="999"/>
    <n v="0.67"/>
    <x v="7"/>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999"/>
    <x v="29"/>
    <n v="77027"/>
    <x v="2"/>
    <x v="0"/>
    <x v="0"/>
    <n v="1"/>
    <x v="484"/>
    <x v="500"/>
    <n v="329"/>
    <x v="1"/>
    <x v="0"/>
    <x v="484"/>
  </r>
  <r>
    <x v="574"/>
    <s v="Dell Kb216 Wired Multimedia Usb Keyboard With Super Quite Plunger Keys With Spill-Resistant ‚Äì Black"/>
    <s v="Computers &amp; Accessories | Networking Devices | Network Adapters | Wireless USB Adapters|Accessories&amp;Peripherals|Keyboards,Mice&amp;InputDevices|Keyboards"/>
    <n v="549"/>
    <n v="1799"/>
    <n v="0.69"/>
    <x v="7"/>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1799"/>
    <x v="12"/>
    <n v="28829"/>
    <x v="0"/>
    <x v="0"/>
    <x v="0"/>
    <n v="1"/>
    <x v="485"/>
    <x v="501"/>
    <n v="549"/>
    <x v="1"/>
    <x v="0"/>
    <x v="485"/>
  </r>
  <r>
    <x v="575"/>
    <s v="Dell Ms116 1000Dpi Usb Wired Optical Mouse, Led Tracking, Scrolling Wheel, Plug And Play."/>
    <s v="Computers &amp; Accessories | Networking Devices | Network Adapters | Wireless USB Adapters|Accessories&amp;Peripherals|Keyboards,Mice&amp;InputDevices|Mice"/>
    <n v="299"/>
    <n v="650"/>
    <n v="0.54"/>
    <x v="7"/>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650"/>
    <x v="34"/>
    <n v="33176"/>
    <x v="0"/>
    <x v="0"/>
    <x v="0"/>
    <n v="1"/>
    <x v="486"/>
    <x v="502"/>
    <n v="299"/>
    <x v="1"/>
    <x v="0"/>
    <x v="486"/>
  </r>
  <r>
    <x v="576"/>
    <s v="Boya Bym1 Auxiliary Omnidirectional Lavalier Condenser Microphone With 20Ft Audio Cable (Black)"/>
    <s v="Musical Instruments|Microphones|Condenser"/>
    <n v="798"/>
    <n v="1995"/>
    <n v="0.6"/>
    <x v="7"/>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1995"/>
    <x v="13"/>
    <n v="68664"/>
    <x v="3"/>
    <x v="0"/>
    <x v="0"/>
    <n v="1"/>
    <x v="487"/>
    <x v="503"/>
    <n v="798"/>
    <x v="1"/>
    <x v="0"/>
    <x v="487"/>
  </r>
  <r>
    <x v="577"/>
    <s v="Duracell Ultra Alkaline Aa Battery, 8 Pcs"/>
    <s v="Electronics|GeneralPurposeBatteries&amp;BatteryChargers|DisposableBatteries"/>
    <n v="266"/>
    <n v="315"/>
    <n v="0.16"/>
    <x v="7"/>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315"/>
    <x v="85"/>
    <n v="28030"/>
    <x v="2"/>
    <x v="1"/>
    <x v="1"/>
    <n v="0"/>
    <x v="488"/>
    <x v="504"/>
    <n v="266"/>
    <x v="1"/>
    <x v="0"/>
    <x v="488"/>
  </r>
  <r>
    <x v="578"/>
    <s v="Classmate Octane Neon- Blue Gel Pens(Pack Of 5)|Smooth Writing Pen|Attractive Body Colour For Boys &amp; Girls|Waterproof Ink For Smudge Free Writing|Preferred By Students For Exam|Study At Home Essential"/>
    <s v="Office Products|OfficePaperProducts|Paper|Stationery|Pens,Pencils&amp;WritingSupplies|Pens&amp;Refills|GelInkRollerballPens"/>
    <n v="50"/>
    <n v="50"/>
    <n v="0"/>
    <x v="7"/>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50"/>
    <x v="26"/>
    <n v="5792"/>
    <x v="4"/>
    <x v="2"/>
    <x v="1"/>
    <n v="0"/>
    <x v="489"/>
    <x v="505"/>
    <n v="50"/>
    <x v="1"/>
    <x v="0"/>
    <x v="489"/>
  </r>
  <r>
    <x v="579"/>
    <s v="3M Scotch Double Sided Heavy Duty Tape(1M Holds 4.5Kgs) For Indoor Hanging Applications (Photo Frames, Mirrors, Key Holders, Car Interiors, Extension Boards, Wall Decoration, Etc)(L: 3M, W: 24Mm)"/>
    <s v="Home &amp; Kitchen|CraftMaterials|Scrapbooking|Tape"/>
    <n v="130"/>
    <n v="165"/>
    <n v="0.21"/>
    <x v="7"/>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165"/>
    <x v="73"/>
    <n v="14778"/>
    <x v="5"/>
    <x v="2"/>
    <x v="1"/>
    <n v="0"/>
    <x v="490"/>
    <x v="506"/>
    <n v="130"/>
    <x v="1"/>
    <x v="0"/>
    <x v="490"/>
  </r>
  <r>
    <x v="580"/>
    <s v="Boat Bassheads 152 In Ear Wired Earphones With Mic(Active Black)"/>
    <s v="Electronics|Headphones,Earbuds&amp;Accessories|Headphones|In-Ear"/>
    <n v="449"/>
    <n v="1290"/>
    <n v="0.65"/>
    <x v="7"/>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1290"/>
    <x v="6"/>
    <n v="91770"/>
    <x v="2"/>
    <x v="0"/>
    <x v="0"/>
    <n v="1"/>
    <x v="491"/>
    <x v="507"/>
    <n v="449"/>
    <x v="1"/>
    <x v="0"/>
    <x v="491"/>
  </r>
  <r>
    <x v="581"/>
    <s v="Boat Bassheads 122 Wired Earphones With Heavy Bass, Integrated Controls And Mic (Gun Metal)"/>
    <s v="Electronics|Headphones,Earbuds&amp;Accessories|Headphones|In-Ear"/>
    <n v="399"/>
    <n v="1290"/>
    <n v="0.69"/>
    <x v="7"/>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
    <n v="1290"/>
    <x v="12"/>
    <n v="206"/>
    <x v="2"/>
    <x v="0"/>
    <x v="0"/>
    <n v="1"/>
    <x v="492"/>
    <x v="508"/>
    <n v="399"/>
    <x v="1"/>
    <x v="1"/>
    <x v="492"/>
  </r>
  <r>
    <x v="582"/>
    <s v="Dell Usb Wireless Keyboard And Mouse Set- Km3322W, Anti-Fade &amp; Spill-Resistant Keys, Up To 36 Month Battery Life, 3Y Advance Exchange Warranty, Black"/>
    <s v="Computers &amp; Accessories | Networking Devices | Network Adapters | Wireless USB Adapters|Accessories&amp;Peripherals|Keyboards,Mice&amp;InputDevices|Keyboard&amp;MouseSets"/>
    <n v="1399"/>
    <n v="2498"/>
    <n v="0.44"/>
    <x v="7"/>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2498"/>
    <x v="15"/>
    <n v="33717"/>
    <x v="0"/>
    <x v="0"/>
    <x v="1"/>
    <n v="0"/>
    <x v="493"/>
    <x v="509"/>
    <n v="1399"/>
    <x v="1"/>
    <x v="0"/>
    <x v="493"/>
  </r>
  <r>
    <x v="583"/>
    <s v="Seagate Expansion 1Tb External Hdd - Usb 3.0 For Windows And Mac With 3 Yr Data Recovery Services, Portable Hard Drive (Stkm1000400)"/>
    <s v="Computers &amp; Accessories | Networking Devices | Network Adapters | Wireless USB Adapters|ExternalDevices&amp;DataStorage|ExternalHardDisks"/>
    <n v="4098"/>
    <n v="4999"/>
    <n v="0.18"/>
    <x v="7"/>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 One.,Gud,Hard Disk Is Good But Data Cable Quality Poor,Finalised This Product After A Lot Of Research. It Works Well. Go For It.,Serve The Purpose,Good One,Nice Product,Still At Work."/>
    <s v="Good one.,gud,Hard disk is good but data cable quality poor,Finalised this product after a lot of research. It works well. Go for it.,Serve the purpose,Good one,Nice product,Still at work."/>
    <n v="4999"/>
    <x v="75"/>
    <n v="50810"/>
    <x v="0"/>
    <x v="0"/>
    <x v="1"/>
    <n v="0"/>
    <x v="494"/>
    <x v="510"/>
    <n v="4098"/>
    <x v="1"/>
    <x v="0"/>
    <x v="494"/>
  </r>
  <r>
    <x v="584"/>
    <s v="Hp W100 480P 30 Fps Digital Webcam With Built-In Mic, Plug And Play Setup, Wide-Angle View For Video Calling On Skype, Zoom, Microsoft Teams And Other Apps (Black)"/>
    <s v="Electronics|Cameras&amp;Photography|VideoCameras"/>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1999"/>
    <x v="43"/>
    <n v="3369"/>
    <x v="2"/>
    <x v="0"/>
    <x v="0"/>
    <n v="1"/>
    <x v="495"/>
    <x v="511"/>
    <n v="499"/>
    <x v="1"/>
    <x v="0"/>
    <x v="495"/>
  </r>
  <r>
    <x v="585"/>
    <s v="Zebronics Zeb-Dash Plus 2.4Ghz High Precision Wireless Mouse With Up To 1600 Dpi, Power Saving Mode, Nano Receiver And Plug &amp; Play Usage - Usb"/>
    <s v="Computers &amp; Accessories | Networking Devices | Network Adapters | Wireless USB Adapters|Accessories&amp;Peripherals|Keyboards,Mice&amp;InputDevices|Mice"/>
    <n v="299"/>
    <n v="449"/>
    <n v="0.33"/>
    <x v="7"/>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449"/>
    <x v="9"/>
    <n v="11827"/>
    <x v="0"/>
    <x v="1"/>
    <x v="1"/>
    <n v="0"/>
    <x v="496"/>
    <x v="512"/>
    <n v="299"/>
    <x v="1"/>
    <x v="0"/>
    <x v="496"/>
  </r>
  <r>
    <x v="586"/>
    <s v="Zebronics Zeb-Companion 107 Usb Wireless Keyboard And Mouse Set With Nano Receiver (Black)"/>
    <s v="Computers &amp; Accessories | Networking Devices | Network Adapters | Wireless USB Adapters|Accessories&amp;Peripherals|Keyboards,Mice&amp;InputDevices|Keyboard&amp;MouseSets"/>
    <n v="699"/>
    <n v="999"/>
    <n v="0.3"/>
    <x v="7"/>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999"/>
    <x v="77"/>
    <n v="15295"/>
    <x v="0"/>
    <x v="0"/>
    <x v="1"/>
    <n v="0"/>
    <x v="497"/>
    <x v="513"/>
    <n v="699"/>
    <x v="1"/>
    <x v="0"/>
    <x v="497"/>
  </r>
  <r>
    <x v="587"/>
    <s v="Syvo Wt 3130 Aluminum Tripod (133Cm), Universal Lightweight Tripod With Mobile Phone Holder Mount &amp; Carry Bag For All Smart Phones, Gopro, Cameras - Brown"/>
    <s v="Electronics|Cameras&amp;Photography|Accessories|Tripods&amp;Monopods|Tabletop&amp;TravelTripods"/>
    <n v="799"/>
    <n v="3990"/>
    <n v="0.8"/>
    <x v="7"/>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n v="3990"/>
    <x v="27"/>
    <n v="27139"/>
    <x v="2"/>
    <x v="0"/>
    <x v="0"/>
    <n v="1"/>
    <x v="498"/>
    <x v="514"/>
    <n v="799"/>
    <x v="1"/>
    <x v="0"/>
    <x v="498"/>
  </r>
  <r>
    <x v="588"/>
    <s v="Boult Audio Airbass Z20 True Wireless, 40H Battery Life, Zen Enc Mic, Type-C Lightning Boult Fast Charging (10Mins=100Mins), Boomx Tech Bass, Enc, Ipx5 In Ear Earbuds With Mic (Green)"/>
    <s v="Electronics|Headphones,Earbuds&amp;Accessories|Headphones|In-Ear"/>
    <n v="1399"/>
    <n v="5499"/>
    <n v="0.75"/>
    <x v="7"/>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5499"/>
    <x v="43"/>
    <n v="9504"/>
    <x v="2"/>
    <x v="0"/>
    <x v="0"/>
    <n v="1"/>
    <x v="499"/>
    <x v="515"/>
    <n v="1399"/>
    <x v="1"/>
    <x v="0"/>
    <x v="499"/>
  </r>
  <r>
    <x v="589"/>
    <s v="Sandisk Ultra Flair 64Gb Usb 3.0 Pen Drive, Multicolor"/>
    <s v="Computers &amp; Accessories | Networking Devices | Network Adapters | Wireless USB Adapters|ExternalDevices&amp;DataStorage|PenDrives"/>
    <n v="519"/>
    <n v="1350"/>
    <n v="0.62"/>
    <x v="7"/>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1350"/>
    <x v="33"/>
    <n v="30058"/>
    <x v="0"/>
    <x v="0"/>
    <x v="0"/>
    <n v="1"/>
    <x v="500"/>
    <x v="516"/>
    <n v="519"/>
    <x v="1"/>
    <x v="0"/>
    <x v="500"/>
  </r>
  <r>
    <x v="590"/>
    <s v="Boat Rockerz 330 In-Ear Bluetooth Neckband With Upto 30 Hours Playtime, Asap Charge, Signature Sound, Dual Pairing &amp; Ipx5 With Mic (Active Black)"/>
    <s v="Electronics|Headphones,Earbuds&amp;Accessories|Headphones|In-Ear"/>
    <n v="1499"/>
    <n v="3990"/>
    <n v="0.62"/>
    <x v="7"/>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3990"/>
    <x v="33"/>
    <n v="109864"/>
    <x v="2"/>
    <x v="0"/>
    <x v="0"/>
    <n v="1"/>
    <x v="501"/>
    <x v="517"/>
    <n v="1499"/>
    <x v="1"/>
    <x v="0"/>
    <x v="501"/>
  </r>
  <r>
    <x v="591"/>
    <s v="Casio Fx-991Es Plus-2Nd Edition Scientific Calculator, Black"/>
    <s v="Office Products|OfficeElectronics|Calculators|Scientific"/>
    <n v="1295"/>
    <n v="1295"/>
    <n v="0"/>
    <x v="7"/>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1295"/>
    <x v="26"/>
    <n v="5760"/>
    <x v="4"/>
    <x v="0"/>
    <x v="1"/>
    <n v="0"/>
    <x v="502"/>
    <x v="518"/>
    <n v="1295"/>
    <x v="1"/>
    <x v="0"/>
    <x v="502"/>
  </r>
  <r>
    <x v="592"/>
    <s v="Tp-Link Ac750 Wifi Range Extender | Up To 750Mbps | Dual Band Wifi Extender, Repeater, Wifi Signal Booster, Access Point| Easy Set-Up | Extends Wifi To Smart Home &amp; Alexa Devices (Re200)"/>
    <s v="Computers &amp; Accessories | Networking Devices | Network Adapters | Wireless USB Adapters|NetworkingDevices|Repeaters&amp;Extenders"/>
    <n v="1889"/>
    <n v="5499"/>
    <n v="0.66"/>
    <x v="7"/>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5499"/>
    <x v="46"/>
    <n v="49551"/>
    <x v="0"/>
    <x v="0"/>
    <x v="0"/>
    <n v="1"/>
    <x v="503"/>
    <x v="519"/>
    <n v="1889"/>
    <x v="1"/>
    <x v="0"/>
    <x v="503"/>
  </r>
  <r>
    <x v="593"/>
    <s v="Boat Bassheads 242 In Ear Wired Earphones With Mic(Blue)"/>
    <s v="Electronics|Headphones,Earbuds&amp;Accessories|Headphones|In-Ear"/>
    <n v="455"/>
    <n v="1490"/>
    <n v="0.69"/>
    <x v="7"/>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1490"/>
    <x v="12"/>
    <n v="161677"/>
    <x v="2"/>
    <x v="0"/>
    <x v="0"/>
    <n v="1"/>
    <x v="504"/>
    <x v="520"/>
    <n v="455"/>
    <x v="1"/>
    <x v="0"/>
    <x v="504"/>
  </r>
  <r>
    <x v="594"/>
    <s v="Digitek¬Æ (Dtr 260 Gt) Gorilla Tripod/Mini 33 Cm (13 Inch) Tripod For Mobile Phone With Phone Mount &amp; Remote, Flexible Gorilla Stand For Dslr &amp; Action Cameras"/>
    <s v="Electronics|Cameras&amp;Photography|Accessories|Tripods&amp;Monopods|TripodLegs"/>
    <n v="399"/>
    <n v="995"/>
    <n v="0.6"/>
    <x v="7"/>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995"/>
    <x v="13"/>
    <n v="21372"/>
    <x v="2"/>
    <x v="0"/>
    <x v="0"/>
    <n v="1"/>
    <x v="505"/>
    <x v="521"/>
    <n v="399"/>
    <x v="1"/>
    <x v="0"/>
    <x v="505"/>
  </r>
  <r>
    <x v="595"/>
    <s v="Hp 805 Black Original Ink Cartridge"/>
    <s v="Computers &amp; Accessories | Networking Devices | Network Adapters | Wireless USB Adapters|Printers,Inks&amp;Accessories|Inks,Toners&amp;Cartridges|InkjetInkCartridges"/>
    <n v="717"/>
    <n v="761"/>
    <n v="0.06"/>
    <x v="7"/>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761"/>
    <x v="80"/>
    <n v="7199"/>
    <x v="0"/>
    <x v="0"/>
    <x v="1"/>
    <n v="0"/>
    <x v="506"/>
    <x v="522"/>
    <n v="717"/>
    <x v="1"/>
    <x v="0"/>
    <x v="506"/>
  </r>
  <r>
    <x v="596"/>
    <s v="Gizga Essentials Universal Silicone Keyboard Protector Skin For 15.6-Inches Laptop (5 X 6 X 3 Inches)"/>
    <s v="Computers &amp; Accessories | Networking Devices | Network Adapters | Wireless USB Adapters|Accessories&amp;Peripherals|Keyboards,Mice&amp;InputDevices|Keyboard&amp;MiceAccessories|DustCovers"/>
    <n v="39"/>
    <n v="299"/>
    <n v="0.87"/>
    <x v="7"/>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299"/>
    <x v="65"/>
    <n v="15233"/>
    <x v="0"/>
    <x v="1"/>
    <x v="0"/>
    <n v="1"/>
    <x v="507"/>
    <x v="523"/>
    <n v="39"/>
    <x v="1"/>
    <x v="0"/>
    <x v="507"/>
  </r>
  <r>
    <x v="597"/>
    <s v="Sandisk Ultra 128 Gb Usb 3.0 Pen Drive (Black)"/>
    <s v="Computers &amp; Accessories | Networking Devices | Network Adapters | Wireless USB Adapters|ExternalDevices&amp;DataStorage|PenDrives"/>
    <n v="889"/>
    <n v="2500"/>
    <n v="0.64"/>
    <x v="7"/>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2500"/>
    <x v="0"/>
    <n v="55747"/>
    <x v="0"/>
    <x v="0"/>
    <x v="0"/>
    <n v="1"/>
    <x v="508"/>
    <x v="524"/>
    <n v="889"/>
    <x v="1"/>
    <x v="0"/>
    <x v="508"/>
  </r>
  <r>
    <x v="598"/>
    <s v="Boult Audio Zcharge Bluetooth Wireless In Ear Earphones With Mic, 40H Playtime And Super Fast Charging, Environmental Noise Cancellation For Pro+ Calling And Ipx5 Water Resistant (Black)"/>
    <s v="Electronics|Headphones,Earbuds&amp;Accessories|Headphones|In-Ear"/>
    <n v="1199"/>
    <n v="4999"/>
    <n v="0.76"/>
    <x v="7"/>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4999"/>
    <x v="60"/>
    <n v="14961"/>
    <x v="2"/>
    <x v="0"/>
    <x v="0"/>
    <n v="1"/>
    <x v="509"/>
    <x v="525"/>
    <n v="1199"/>
    <x v="1"/>
    <x v="0"/>
    <x v="509"/>
  </r>
  <r>
    <x v="599"/>
    <s v="Dell Wm118 Wireless Mouse, 2.4 Ghz With Usb Nano Receiver, Optical Tracking, 12-Months Battery Life, Ambidextrous, Pc/Mac/Laptop - Black."/>
    <s v="Computers &amp; Accessories | Networking Devices | Network Adapters | Wireless USB Adapters|Accessories&amp;Peripherals|Keyboards,Mice&amp;InputDevices|Mice"/>
    <n v="569"/>
    <n v="1299"/>
    <n v="0.56000000000000005"/>
    <x v="7"/>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1299"/>
    <x v="37"/>
    <n v="9275"/>
    <x v="0"/>
    <x v="0"/>
    <x v="0"/>
    <n v="1"/>
    <x v="510"/>
    <x v="526"/>
    <n v="569"/>
    <x v="1"/>
    <x v="0"/>
    <x v="510"/>
  </r>
  <r>
    <x v="600"/>
    <s v="Boult Audio Airbass Powerbuds With Inbuilt Powerbank, 120H Total Playtime, Ipx7 Fully Waterproof, Lightning Boult Type-C Fast Charging, Low Latency Gaming, Tws Earbuds With Pro+ Calling Mic (Black)"/>
    <s v="Electronics|Headphones,Earbuds&amp;Accessories|Headphones|In-Ear"/>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8999"/>
    <x v="57"/>
    <n v="28324"/>
    <x v="2"/>
    <x v="0"/>
    <x v="0"/>
    <n v="1"/>
    <x v="511"/>
    <x v="527"/>
    <n v="1499"/>
    <x v="1"/>
    <x v="0"/>
    <x v="511"/>
  </r>
  <r>
    <x v="601"/>
    <s v="Eveready 1015 Carbon Zinc Aa Battery - 10 Pieces"/>
    <s v="Electronics|GeneralPurposeBatteries&amp;BatteryChargers|DisposableBatteries"/>
    <n v="149"/>
    <n v="180"/>
    <n v="0.17"/>
    <x v="7"/>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Use Remote Car... Wall Watches... And Other...,Batteries Are As Usual Nice,Good,Mrp 180Got It For 112/-Best Deal,Good,Got It On High Discounts N Works Really Well Compared To Other Batteries.,Value For Money,Dislike"/>
    <s v="Use Remote Car... Wall Watches... and Other...,Batteries are as usual nice,Good,Mrp 180Got it for 112/-Best deal,Good,Got it on high discounts n works really well compared to other batteries.,Value for money,Dislike"/>
    <n v="180"/>
    <x v="49"/>
    <n v="644"/>
    <x v="2"/>
    <x v="2"/>
    <x v="1"/>
    <n v="0"/>
    <x v="512"/>
    <x v="528"/>
    <n v="149"/>
    <x v="1"/>
    <x v="1"/>
    <x v="512"/>
  </r>
  <r>
    <x v="602"/>
    <s v="Zebronics Zeb-Transformer-M Optical Usb Gaming Mouse With Led Effect(Black)"/>
    <s v="Computers &amp; Accessories | Networking Devices | Network Adapters | Wireless USB Adapters|Accessories&amp;Peripherals|PCGamingPeripherals|GamingMice"/>
    <n v="399"/>
    <n v="549"/>
    <n v="0.27"/>
    <x v="7"/>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n v="549"/>
    <x v="35"/>
    <n v="18139"/>
    <x v="0"/>
    <x v="0"/>
    <x v="1"/>
    <n v="0"/>
    <x v="513"/>
    <x v="529"/>
    <n v="399"/>
    <x v="1"/>
    <x v="0"/>
    <x v="513"/>
  </r>
  <r>
    <x v="603"/>
    <s v="Pidilite Fevicryl Acrylic Colours Sunflower Kit (10 Colors X 15 Ml) Diy Paint, Rich Pigment, Non-Craking Paint For Canvas, Wood, Leather, Earthenware, Metal, Diwali Gifts For Diwali"/>
    <s v="Home &amp; Kitchen|CraftMaterials|PaintingMaterials|Paints"/>
    <n v="191"/>
    <n v="225"/>
    <n v="0.15"/>
    <x v="7"/>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225"/>
    <x v="59"/>
    <n v="7203"/>
    <x v="5"/>
    <x v="1"/>
    <x v="1"/>
    <n v="0"/>
    <x v="514"/>
    <x v="530"/>
    <n v="191"/>
    <x v="1"/>
    <x v="0"/>
    <x v="514"/>
  </r>
  <r>
    <x v="604"/>
    <s v="Striff Mpad Mouse Mat 230X190X3Mm Gaming Mouse Pad, Non-Slip Rubber Base, Waterproof Surface, Premium-Textured, Compatible With Laser And Optical Mice(Universe Black)"/>
    <s v="Computers &amp; Accessories | Networking Devices | Network Adapters | Wireless USB Adapters|Accessories&amp;Peripherals|Keyboards,Mice&amp;InputDevices|Keyboard&amp;MiceAccessories|MousePads"/>
    <n v="129"/>
    <n v="999"/>
    <n v="0.87"/>
    <x v="7"/>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999"/>
    <x v="65"/>
    <n v="491"/>
    <x v="0"/>
    <x v="0"/>
    <x v="0"/>
    <n v="1"/>
    <x v="515"/>
    <x v="531"/>
    <n v="129"/>
    <x v="1"/>
    <x v="1"/>
    <x v="515"/>
  </r>
  <r>
    <x v="605"/>
    <s v="Gizga Essentials Hard Drive Case Shell, 6.35Cm/2.5-Inch, Portable Storage Organizer Bag For Earphone Usb Cable Power Bank Mobile Charger Digital Gadget Hard Disk, Water Resistance Material, Black"/>
    <s v="Computers &amp; Accessories | Networking Devices | Network Adapters | Wireless USB Adapters|Accessories&amp;Peripherals|HardDiskBags"/>
    <n v="199"/>
    <n v="599"/>
    <n v="0.67"/>
    <x v="7"/>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599"/>
    <x v="29"/>
    <n v="13568"/>
    <x v="0"/>
    <x v="0"/>
    <x v="0"/>
    <n v="1"/>
    <x v="516"/>
    <x v="532"/>
    <n v="199"/>
    <x v="1"/>
    <x v="0"/>
    <x v="516"/>
  </r>
  <r>
    <x v="606"/>
    <s v="Boult Audio Fxcharge With Enc, 32H Playtime, 5Min=7H Type C Fast Charging, Zen Enc, 14.2 Mm Boomx Rich Bass, Ipx5, Bluetooth Wireless In Ear Earphones Neckband With Mic (Black)"/>
    <s v="Electronics|Headphones,Earbuds&amp;Accessories|Headphones|In-Ear"/>
    <n v="999"/>
    <n v="4499"/>
    <n v="0.78"/>
    <x v="7"/>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4499"/>
    <x v="38"/>
    <n v="3390"/>
    <x v="2"/>
    <x v="0"/>
    <x v="0"/>
    <n v="1"/>
    <x v="517"/>
    <x v="533"/>
    <n v="999"/>
    <x v="1"/>
    <x v="0"/>
    <x v="517"/>
  </r>
  <r>
    <x v="607"/>
    <s v="Boult Audio Probass Curve Bluetooth Wireless In Ear Earphones With Mic With Ipx5 Water Resistant, 12H Battery Life &amp; Extra Bass (Black)"/>
    <s v="Electronics|Headphones,Earbuds&amp;Accessories|Headphones|In-Ear"/>
    <n v="899"/>
    <n v="4499"/>
    <n v="0.8"/>
    <x v="7"/>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4499"/>
    <x v="27"/>
    <n v="103052"/>
    <x v="2"/>
    <x v="0"/>
    <x v="0"/>
    <n v="1"/>
    <x v="518"/>
    <x v="534"/>
    <n v="899"/>
    <x v="1"/>
    <x v="0"/>
    <x v="518"/>
  </r>
  <r>
    <x v="608"/>
    <s v="Casio Fx-82Ms 2Nd Gen Non-Programmable Scientific Calculator, 240 Functions And 2-Line Display, Black"/>
    <s v="Office Products|OfficeElectronics|Calculators|Scientific"/>
    <n v="522"/>
    <n v="550"/>
    <n v="0.05"/>
    <x v="7"/>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Good,I Use This To Solve My Numericals And Its Good.,Excellent Tool For Kids In Learning,A Quality Product,Good Product,Product Is Amazing And Less Weight Good Use Of It And U Can Go For It,Good,Https://M.Media-Amazon.Com/Images/I/61Uctvlmijl._Sy88.Jpg"/>
    <s v="Good,I use this to solve my numericals and its good.,Excellent tool for kids in learning,A quality product,Good product,Product is amazing and less weight good use of it and u can go for it,Good,https://m.media-amazon.com/images/I/61uctVLMIjL._SY88.jpg"/>
    <n v="550"/>
    <x v="84"/>
    <n v="12179"/>
    <x v="4"/>
    <x v="0"/>
    <x v="1"/>
    <n v="0"/>
    <x v="519"/>
    <x v="535"/>
    <n v="522"/>
    <x v="1"/>
    <x v="0"/>
    <x v="519"/>
  </r>
  <r>
    <x v="609"/>
    <s v="Tygot 10 Inches Big Led Ring Light For Camera, Phone Tiktok Youtube Video Shooting And Makeup, 10&quot; Inch Ring Light With 7 Feet Long Foldable And Lightweight Tripod Stand"/>
    <s v="Electronics|Cameras&amp;Photography|Flashes|Macro&amp;RinglightFlashes"/>
    <n v="799"/>
    <n v="1999"/>
    <n v="0.6"/>
    <x v="7"/>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1999"/>
    <x v="13"/>
    <n v="12958"/>
    <x v="2"/>
    <x v="0"/>
    <x v="0"/>
    <n v="1"/>
    <x v="520"/>
    <x v="536"/>
    <n v="799"/>
    <x v="1"/>
    <x v="0"/>
    <x v="520"/>
  </r>
  <r>
    <x v="610"/>
    <s v="Hp X200 Wireless Mouse With 2.4 Ghz Wireless Connectivity, Adjustable Dpi Up To 1600, Ambidextrous Design, And 18-Month Long Battery Life. 3-Years Warranty (6Vy95Aa)"/>
    <s v="Computers &amp; Accessories | Networking Devices | Network Adapters | Wireless USB Adapters|Accessories&amp;Peripherals|Keyboards,Mice&amp;InputDevices|Mice"/>
    <n v="681"/>
    <n v="1199"/>
    <n v="0.43"/>
    <x v="7"/>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1199"/>
    <x v="1"/>
    <n v="8258"/>
    <x v="0"/>
    <x v="0"/>
    <x v="1"/>
    <n v="0"/>
    <x v="521"/>
    <x v="537"/>
    <n v="681"/>
    <x v="1"/>
    <x v="0"/>
    <x v="521"/>
  </r>
  <r>
    <x v="611"/>
    <s v="Oakter Mini Ups For 12V Wifi Router Broadband Modem | Backup Upto 4 Hours | Wifi Router Ups Power Backup During Power Cuts | Ups For 12V Router Broadband Modem | Current Surge &amp; Deep Discharge Protection"/>
    <s v="Computers &amp; Accessories | Networking Devices | Network Adapters | Wireless USB Adapters|NetworkingDevices"/>
    <n v="1199"/>
    <n v="3490"/>
    <n v="0.66"/>
    <x v="7"/>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3490"/>
    <x v="46"/>
    <n v="11716"/>
    <x v="0"/>
    <x v="0"/>
    <x v="0"/>
    <n v="1"/>
    <x v="522"/>
    <x v="538"/>
    <n v="1199"/>
    <x v="1"/>
    <x v="0"/>
    <x v="522"/>
  </r>
  <r>
    <x v="612"/>
    <s v="Tp-Link Archer Ac1200 Archer C6 Wi-Fi Speed Up To 867 Mbps/5 Ghz + 400 Mbps/2.4 Ghz, 5 Gigabit Ports, 4 External Antennas, Mu-Mimo, Dual Band, Wifi Coverage With Access Point Mode, Black"/>
    <s v="Computers &amp; Accessories | Networking Devices | Network Adapters | Wireless USB Adapters|NetworkingDevices|Routers"/>
    <n v="2499"/>
    <n v="4999"/>
    <n v="0.5"/>
    <x v="7"/>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4999"/>
    <x v="8"/>
    <n v="35024"/>
    <x v="0"/>
    <x v="0"/>
    <x v="0"/>
    <n v="1"/>
    <x v="523"/>
    <x v="539"/>
    <n v="2499"/>
    <x v="1"/>
    <x v="0"/>
    <x v="523"/>
  </r>
  <r>
    <x v="613"/>
    <s v="Boat Rockerz 550 Over Ear Bluetooth Headphones With Upto 20 Hours Playback, 50Mm Drivers, Soft Padded Ear Cushions And Physical Noise Isolation, Without Mic (Black)"/>
    <s v="Electronics|Headphones,Earbuds&amp;Accessories|Headphones|Over-Ear"/>
    <n v="1799"/>
    <n v="4999"/>
    <n v="0.64"/>
    <x v="7"/>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4999"/>
    <x v="0"/>
    <n v="55192"/>
    <x v="2"/>
    <x v="0"/>
    <x v="0"/>
    <n v="1"/>
    <x v="524"/>
    <x v="540"/>
    <n v="1799"/>
    <x v="1"/>
    <x v="0"/>
    <x v="524"/>
  </r>
  <r>
    <x v="614"/>
    <s v="Xiaomi Mi Wired In Ear Earphones With Mic Basic With Ultra Deep Bass &amp; Aluminum Alloy Sound Chamber (Black)"/>
    <s v="Electronics|Headphones,Earbuds&amp;Accessories|Headphones|In-Ear"/>
    <n v="429"/>
    <n v="599"/>
    <n v="0.28000000000000003"/>
    <x v="7"/>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599"/>
    <x v="28"/>
    <n v="119466"/>
    <x v="2"/>
    <x v="0"/>
    <x v="1"/>
    <n v="0"/>
    <x v="525"/>
    <x v="541"/>
    <n v="429"/>
    <x v="1"/>
    <x v="0"/>
    <x v="525"/>
  </r>
  <r>
    <x v="615"/>
    <s v="Zodo 8. 5 Inch Lcd E-Writer Electronic Writing Pad/Tablet Drawing Board (Paperless Memo Digital Tablet)"/>
    <s v="Computers &amp; Accessories | Networking Devices | Network Adapters | Wireless USB Adapters|Accessories&amp;Peripherals|Keyboards,Mice&amp;InputDevices|GraphicTablets"/>
    <n v="100"/>
    <n v="499"/>
    <n v="0.8"/>
    <x v="7"/>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499"/>
    <x v="27"/>
    <n v="9638"/>
    <x v="0"/>
    <x v="1"/>
    <x v="0"/>
    <n v="1"/>
    <x v="526"/>
    <x v="542"/>
    <n v="100"/>
    <x v="1"/>
    <x v="0"/>
    <x v="526"/>
  </r>
  <r>
    <x v="616"/>
    <s v="Zebronics Zeb-Km2100 Multimedia Usb Keyboard Comes With 114 Keys Including 12 Dedicated Multimedia Keys &amp; With Rupee Key"/>
    <s v="Computers &amp; Accessories | Networking Devices | Network Adapters | Wireless USB Adapters|Accessories&amp;Peripherals|Keyboards,Mice&amp;InputDevices|Keyboards"/>
    <n v="329"/>
    <n v="399"/>
    <n v="0.18"/>
    <x v="7"/>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399"/>
    <x v="75"/>
    <n v="33735"/>
    <x v="0"/>
    <x v="1"/>
    <x v="1"/>
    <n v="0"/>
    <x v="527"/>
    <x v="543"/>
    <n v="329"/>
    <x v="1"/>
    <x v="0"/>
    <x v="527"/>
  </r>
  <r>
    <x v="617"/>
    <s v="Zebronics Zeb-Comfort Wired Usb Mouse, 3-Button, 1000 Dpi Optical Sensor, Plug &amp; Play, For Windows/Mac, Black"/>
    <s v="Computers &amp; Accessories | Networking Devices | Network Adapters | Wireless USB Adapters|Accessories&amp;Peripherals|Keyboards,Mice&amp;InputDevices|Mice"/>
    <n v="139"/>
    <n v="299"/>
    <n v="0.54"/>
    <x v="7"/>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299"/>
    <x v="34"/>
    <n v="3044"/>
    <x v="0"/>
    <x v="1"/>
    <x v="0"/>
    <n v="1"/>
    <x v="528"/>
    <x v="544"/>
    <n v="139"/>
    <x v="1"/>
    <x v="0"/>
    <x v="528"/>
  </r>
  <r>
    <x v="618"/>
    <s v="Boat Rockerz 370 On Ear Bluetooth Headphones With Upto 12 Hours Playtime, Cozy Padded Earcups And Bluetooth V5.0, With Mic (Buoyant Black)"/>
    <s v="Electronics|Headphones,Earbuds&amp;Accessories|Headphones|On-Ear"/>
    <n v="1199"/>
    <n v="2499"/>
    <n v="0.52"/>
    <x v="7"/>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2499"/>
    <x v="50"/>
    <n v="33584"/>
    <x v="2"/>
    <x v="0"/>
    <x v="0"/>
    <n v="1"/>
    <x v="529"/>
    <x v="545"/>
    <n v="1199"/>
    <x v="1"/>
    <x v="0"/>
    <x v="529"/>
  </r>
  <r>
    <x v="619"/>
    <s v="Zebronics Zeb-Astra 20 Wireless Bt V5.0 Portable Speaker With 10W Rms Output, Tws, 10H Backup Approx, Built In Rechargeable Battery Fm Radio, Aux, Msd, Usb, Call Function And Dual 52Mm Drivers Multi"/>
    <s v="Electronics|HomeAudio|Speakers|BluetoothSpeakers"/>
    <n v="1049"/>
    <n v="2299"/>
    <n v="0.54"/>
    <x v="7"/>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
    <n v="2299"/>
    <x v="34"/>
    <n v="1779"/>
    <x v="2"/>
    <x v="0"/>
    <x v="0"/>
    <n v="1"/>
    <x v="530"/>
    <x v="546"/>
    <n v="1049"/>
    <x v="1"/>
    <x v="0"/>
    <x v="530"/>
  </r>
  <r>
    <x v="620"/>
    <s v="Panasonic Cr-2032/5Be Lithium Coin Battery - Pack Of 5"/>
    <s v="Electronics|GeneralPurposeBatteries&amp;BatteryChargers"/>
    <n v="225"/>
    <n v="250"/>
    <n v="0.1"/>
    <x v="7"/>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Made In Indonesia, (Thankfully Not China).,Good For Long Use Of Remote,Üëè,Battery Works As Replacement,Serves The Purpose, Good Seller, Good Battery Life,Good. Worked For My Ertiga Car Key Remote,Working Good,Works Flawlessly. Good Battery Backup:Good Packaging."/>
    <s v="Made in Indonesia, (thankfully not China).,Good for long use of remote,üëè,Battery works as replacement,Serves the purpose, Good seller, Good battery life,Good. Worked for my Ertiga Car Key remote,Working good,Works flawlessly. Good Battery Backup:Good packaging."/>
    <n v="250"/>
    <x v="79"/>
    <n v="26556"/>
    <x v="2"/>
    <x v="1"/>
    <x v="1"/>
    <n v="0"/>
    <x v="531"/>
    <x v="547"/>
    <n v="225"/>
    <x v="1"/>
    <x v="0"/>
    <x v="531"/>
  </r>
  <r>
    <x v="621"/>
    <s v="Memeho¬Æ Smart Standard Multi-Purpose Laptop Table With Dock Stand/Study Table/Bed Table/Foldable And Portable/Ergonomic &amp; Rounded Edges/Non-Slip Legs/Engineered Wood With Cup Holder (Black)"/>
    <s v="Computers &amp; Accessories | Networking Devices | Network Adapters | Wireless USB Adapters|Accessories&amp;Peripherals|LaptopAccessories|Lapdesks"/>
    <n v="656"/>
    <n v="1499"/>
    <n v="0.56000000000000005"/>
    <x v="7"/>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1499"/>
    <x v="37"/>
    <n v="25903"/>
    <x v="0"/>
    <x v="0"/>
    <x v="0"/>
    <n v="1"/>
    <x v="532"/>
    <x v="548"/>
    <n v="656"/>
    <x v="1"/>
    <x v="0"/>
    <x v="532"/>
  </r>
  <r>
    <x v="622"/>
    <s v="Sandisk Ultra Dual Drive Go Usb Type C Pendrive For Mobile (Black, 128 Gb, 5Y - Sdddc3-128G-I35)"/>
    <s v="Computers &amp; Accessories | Networking Devices | Network Adapters | Wireless USB Adapters|ExternalDevices&amp;DataStorage|PenDrives"/>
    <n v="1109"/>
    <n v="2800"/>
    <n v="0.6"/>
    <x v="7"/>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2800"/>
    <x v="13"/>
    <n v="53464"/>
    <x v="0"/>
    <x v="0"/>
    <x v="0"/>
    <n v="1"/>
    <x v="533"/>
    <x v="549"/>
    <n v="1109"/>
    <x v="1"/>
    <x v="0"/>
    <x v="533"/>
  </r>
  <r>
    <x v="623"/>
    <s v="Tizum Mouse Pad/ Computer Mouse Mat With Anti-Slip Rubber Base | Smooth Mouse Control | Spill-Resistant Surface For Laptop, Notebook, Macbook, Gaming, Laser/ Optical Mouse, 9.4‚Äùx 7.9‚Äù, Multicolored"/>
    <s v="Computers &amp; Accessories | Networking Devices | Network Adapters | Wireless USB Adapters|Accessories&amp;Peripherals|Keyboards,Mice&amp;InputDevices|Keyboard&amp;MiceAccessories|MousePads"/>
    <n v="169"/>
    <n v="299"/>
    <n v="0.43"/>
    <x v="7"/>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299"/>
    <x v="1"/>
    <n v="5176"/>
    <x v="0"/>
    <x v="1"/>
    <x v="1"/>
    <n v="0"/>
    <x v="534"/>
    <x v="550"/>
    <n v="169"/>
    <x v="1"/>
    <x v="0"/>
    <x v="534"/>
  </r>
  <r>
    <x v="624"/>
    <s v="Epson 003 65 Ml For Ecotank L1110/L3100/L3101/L3110/L3115/L3116/L3150/L3151/L3152/L3156/L5190 Black Ink Bottle"/>
    <s v="Computers &amp; Accessories | Networking Devices | Network Adapters | Wireless USB Adapters|Printers,Inks&amp;Accessories|Inks,Toners&amp;Cartridges|InkjetInkCartridges"/>
    <n v="309"/>
    <n v="404"/>
    <n v="0.24"/>
    <x v="7"/>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404"/>
    <x v="66"/>
    <n v="8614"/>
    <x v="0"/>
    <x v="1"/>
    <x v="1"/>
    <n v="0"/>
    <x v="535"/>
    <x v="551"/>
    <n v="309"/>
    <x v="1"/>
    <x v="0"/>
    <x v="535"/>
  </r>
  <r>
    <x v="625"/>
    <s v="Zebronics Zeb-Thunder Bluetooth Wireless Over Ear Headphone Fm, Msd, 9 Hrs Playback With Mic (Black)"/>
    <s v="Electronics|Headphones,Earbuds&amp;Accessories|Headphones|On-Ear"/>
    <n v="599"/>
    <n v="1399"/>
    <n v="0.56999999999999995"/>
    <x v="7"/>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1399"/>
    <x v="48"/>
    <n v="60026"/>
    <x v="2"/>
    <x v="0"/>
    <x v="0"/>
    <n v="1"/>
    <x v="536"/>
    <x v="552"/>
    <n v="599"/>
    <x v="1"/>
    <x v="0"/>
    <x v="536"/>
  </r>
  <r>
    <x v="626"/>
    <s v="Quantum Qhm-7406 Full-Sized Keyboard With () Rupee Symbol, Hotkeys And 3-Pieces Led Function For Desktop/Laptop/Smart Tv Spill-Resistant Wired Usb Keyboard With 10 Million Keystrokes Lifespan (Black)"/>
    <s v="Computers &amp; Accessories | Networking Devices | Network Adapters | Wireless USB Adapters|Accessories&amp;Peripherals|Keyboards,Mice&amp;InputDevices|Keyboards"/>
    <n v="299"/>
    <n v="599"/>
    <n v="0.5"/>
    <x v="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599"/>
    <x v="8"/>
    <n v="3066"/>
    <x v="0"/>
    <x v="0"/>
    <x v="0"/>
    <n v="1"/>
    <x v="537"/>
    <x v="553"/>
    <n v="299"/>
    <x v="1"/>
    <x v="0"/>
    <x v="537"/>
  </r>
  <r>
    <x v="627"/>
    <s v="Striff Laptop Tabletop Stand, Fold-Up, Adjustable, Ventilated, Portable Holder For Desk, Aluminum Foldable Laptop Ergonomic Compatibility With Up To 15.6-Inch Laptop, All Mac, Tab, And Mobile (Silver)"/>
    <s v="Computers &amp; Accessories | Networking Devices | Network Adapters | Wireless USB Adapters|Accessories&amp;Peripherals|LaptopAccessories|Lapdesks"/>
    <n v="449"/>
    <n v="999"/>
    <n v="0.55000000000000004"/>
    <x v="8"/>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999"/>
    <x v="10"/>
    <n v="2102"/>
    <x v="0"/>
    <x v="0"/>
    <x v="0"/>
    <n v="1"/>
    <x v="538"/>
    <x v="554"/>
    <n v="449"/>
    <x v="1"/>
    <x v="0"/>
    <x v="538"/>
  </r>
  <r>
    <x v="628"/>
    <s v="Logitech M221 Wireless Mouse, Silent Buttons, 2.4 Ghz With Usb Mini Receiver, 1000 Dpi Optical Tracking, 18-Month Battery Life, Ambidextrous Pc / Mac / Laptop - Charcoal Grey"/>
    <s v="Computers &amp; Accessories | Networking Devices | Network Adapters | Wireless USB Adapters|Accessories&amp;Peripherals|Keyboards,Mice&amp;InputDevices|Mice"/>
    <n v="799"/>
    <n v="1295"/>
    <n v="0.38"/>
    <x v="8"/>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1295"/>
    <x v="16"/>
    <n v="34852"/>
    <x v="0"/>
    <x v="0"/>
    <x v="1"/>
    <n v="0"/>
    <x v="539"/>
    <x v="555"/>
    <n v="799"/>
    <x v="1"/>
    <x v="0"/>
    <x v="539"/>
  </r>
  <r>
    <x v="629"/>
    <s v="Classmate Soft Cover 6 Subject Spiral Binding Notebook, Single Line, 300 Pages"/>
    <s v="Office Products|OfficePaperProducts|Paper|Stationery|Notebooks,WritingPads&amp;Diaries|WireboundNotebooks"/>
    <n v="157"/>
    <n v="160"/>
    <n v="0.02"/>
    <x v="8"/>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160"/>
    <x v="87"/>
    <n v="8618"/>
    <x v="4"/>
    <x v="2"/>
    <x v="1"/>
    <n v="0"/>
    <x v="540"/>
    <x v="556"/>
    <n v="157"/>
    <x v="1"/>
    <x v="0"/>
    <x v="540"/>
  </r>
  <r>
    <x v="630"/>
    <s v="Hp 150 Wireless Usb Mouse With Ergonomic And Ambidextrous Design, 1600 Dpi Optical Tracking, 2.4 Ghz Wireless Connectivity, Dual-Function Scroll Wheel And 12 Month Long Battery Life. 3-Years Warranty."/>
    <s v="Computers &amp; Accessories | Networking Devices | Network Adapters | Wireless USB Adapters|Accessories&amp;Peripherals|Keyboards,Mice&amp;InputDevices|Mice"/>
    <n v="599"/>
    <n v="899"/>
    <n v="0.33"/>
    <x v="8"/>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899"/>
    <x v="9"/>
    <n v="4018"/>
    <x v="0"/>
    <x v="0"/>
    <x v="1"/>
    <n v="0"/>
    <x v="541"/>
    <x v="557"/>
    <n v="599"/>
    <x v="1"/>
    <x v="0"/>
    <x v="541"/>
  </r>
  <r>
    <x v="631"/>
    <s v="Duracell Rechargeable Aa 1300Mah Batteries, 4Pcs"/>
    <s v="Electronics|GeneralPurposeBatteries&amp;BatteryChargers|RechargeableBatteries"/>
    <n v="479"/>
    <n v="599"/>
    <n v="0.2"/>
    <x v="8"/>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599"/>
    <x v="52"/>
    <n v="11687"/>
    <x v="2"/>
    <x v="0"/>
    <x v="1"/>
    <n v="0"/>
    <x v="542"/>
    <x v="558"/>
    <n v="479"/>
    <x v="1"/>
    <x v="0"/>
    <x v="542"/>
  </r>
  <r>
    <x v="632"/>
    <s v="Boat Airdopes 181 In-Ear True Wireless Earbuds With Enx Tech, Beast Mode(Low Latency Upto 60Ms) For Gaming, With Mic, Asap Charge, 20H Playtime, Bluetooth V5.2, Ipx4 &amp; Iwp (Cool Grey)"/>
    <s v="Electronics|Headphones,Earbuds&amp;Accessories|Headphones|In-Ear"/>
    <n v="1598"/>
    <n v="2990"/>
    <n v="0.47"/>
    <x v="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2990"/>
    <x v="41"/>
    <n v="11015"/>
    <x v="2"/>
    <x v="0"/>
    <x v="1"/>
    <n v="0"/>
    <x v="543"/>
    <x v="559"/>
    <n v="1598"/>
    <x v="1"/>
    <x v="0"/>
    <x v="543"/>
  </r>
  <r>
    <x v="633"/>
    <s v="Tp-Link Usb Bluetooth Adapter For Pc, 5.0 Bluetooth Dongle Receiver (Ub500) Supports Windows 11/10/8.1/7 For Desktop, Laptop, Mouse, Keyboard, Printers, Headsets, Speakers, Ps4/ Xbox Controllers"/>
    <s v="Computers &amp; Accessories | Networking Devices | Network Adapters | Wireless USB Adapters|NetworkingDevices|NetworkAdapters|BluetoothAdapters"/>
    <n v="599"/>
    <n v="899"/>
    <n v="0.33"/>
    <x v="8"/>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899"/>
    <x v="9"/>
    <n v="95116"/>
    <x v="0"/>
    <x v="0"/>
    <x v="1"/>
    <n v="0"/>
    <x v="544"/>
    <x v="560"/>
    <n v="599"/>
    <x v="1"/>
    <x v="0"/>
    <x v="544"/>
  </r>
  <r>
    <x v="634"/>
    <s v="Sandisk Ultra Dual Drive Luxe Usb Type C Flash Drive (Silver, 128 Gb, 5Y - Sdddc4-128G-I35)"/>
    <s v="Computers &amp; Accessories | Networking Devices | Network Adapters | Wireless USB Adapters|ExternalDevices&amp;DataStorage|PenDrives"/>
    <n v="1299"/>
    <n v="3000"/>
    <n v="0.56999999999999995"/>
    <x v="8"/>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3000"/>
    <x v="48"/>
    <n v="23022"/>
    <x v="0"/>
    <x v="0"/>
    <x v="0"/>
    <n v="1"/>
    <x v="545"/>
    <x v="561"/>
    <n v="1299"/>
    <x v="1"/>
    <x v="0"/>
    <x v="545"/>
  </r>
  <r>
    <x v="635"/>
    <s v="Rts [2 Pack] Mini Usb C Type C Adapter Plug, Type C Female To Usb A Male Charger Charging Cable Adapter Converter Compatible For Iphone, Samsung S20 Ultra/S21/S10/S8/S9/Macbook Pro Ipad Silver"/>
    <s v="Computers &amp; Accessories | Networking Devices | Network Adapters | Wireless USB Adapters|Accessories&amp;Peripherals|Adapters|USBtoUSBAdapters"/>
    <n v="294"/>
    <n v="4999"/>
    <n v="0.94"/>
    <x v="8"/>
    <n v="4426"/>
    <s v="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4999"/>
    <x v="88"/>
    <n v="4426"/>
    <x v="0"/>
    <x v="0"/>
    <x v="0"/>
    <n v="1"/>
    <x v="546"/>
    <x v="562"/>
    <n v="294"/>
    <x v="1"/>
    <x v="0"/>
    <x v="546"/>
  </r>
  <r>
    <x v="636"/>
    <s v="Hp 682 Black Original Ink Cartridge"/>
    <s v="Computers &amp; Accessories | Networking Devices | Network Adapters | Wireless USB Adapters|Printers,Inks&amp;Accessories|Inks,Toners&amp;Cartridges|InkjetInkCartridges"/>
    <n v="828"/>
    <n v="861"/>
    <n v="0.04"/>
    <x v="8"/>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861"/>
    <x v="83"/>
    <n v="4567"/>
    <x v="0"/>
    <x v="0"/>
    <x v="1"/>
    <n v="0"/>
    <x v="547"/>
    <x v="563"/>
    <n v="828"/>
    <x v="1"/>
    <x v="0"/>
    <x v="547"/>
  </r>
  <r>
    <x v="637"/>
    <s v="Logitech H111 Wired On Ear Headphones With Mic Black"/>
    <s v="Electronics|Headphones,Earbuds&amp;Accessories|Headphones|On-Ear"/>
    <n v="745"/>
    <n v="795"/>
    <n v="0.06"/>
    <x v="8"/>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795"/>
    <x v="80"/>
    <n v="13797"/>
    <x v="2"/>
    <x v="0"/>
    <x v="1"/>
    <n v="0"/>
    <x v="548"/>
    <x v="564"/>
    <n v="745"/>
    <x v="1"/>
    <x v="0"/>
    <x v="548"/>
  </r>
  <r>
    <x v="638"/>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x v="8"/>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2495"/>
    <x v="16"/>
    <n v="15137"/>
    <x v="2"/>
    <x v="0"/>
    <x v="1"/>
    <n v="0"/>
    <x v="549"/>
    <x v="565"/>
    <n v="1549"/>
    <x v="1"/>
    <x v="0"/>
    <x v="549"/>
  </r>
  <r>
    <x v="639"/>
    <s v="Tp-Link Tl-Wa850Re Single_Band 300Mbps Rj45 Wireless Range Extender, Broadband/Wi-Fi Extender, Wi-Fi Booster/Hotspot With 1 Ethernet Port, Plug And Play, Built-In Access Point Mode, White"/>
    <s v="Computers &amp; Accessories | Networking Devices | Network Adapters | Wireless USB Adapters|NetworkingDevices|Repeaters&amp;Extenders"/>
    <n v="1469"/>
    <n v="2499"/>
    <n v="0.41"/>
    <x v="8"/>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2499"/>
    <x v="19"/>
    <n v="156638"/>
    <x v="0"/>
    <x v="0"/>
    <x v="1"/>
    <n v="0"/>
    <x v="550"/>
    <x v="566"/>
    <n v="1469"/>
    <x v="1"/>
    <x v="0"/>
    <x v="550"/>
  </r>
  <r>
    <x v="640"/>
    <s v="Coi Note Pad/Memo Book With Sticky Notes &amp; Clip Holder With Pen For Gifting"/>
    <s v="Office Products|OfficePaperProducts|Paper|Stationery|Notebooks,WritingPads&amp;Diaries|Notepads&amp;MemoBooks"/>
    <n v="198"/>
    <n v="800"/>
    <n v="0.75"/>
    <x v="8"/>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800"/>
    <x v="43"/>
    <n v="9344"/>
    <x v="4"/>
    <x v="0"/>
    <x v="0"/>
    <n v="1"/>
    <x v="551"/>
    <x v="567"/>
    <n v="198"/>
    <x v="1"/>
    <x v="0"/>
    <x v="551"/>
  </r>
  <r>
    <x v="641"/>
    <s v="Fujifilm Instax Mini Single Pack 10 Sheets Instant Film For Fuji Instant Cameras"/>
    <s v="Electronics|Cameras&amp;Photography|Accessories|Film"/>
    <n v="549"/>
    <n v="549"/>
    <n v="0"/>
    <x v="8"/>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549"/>
    <x v="26"/>
    <n v="4875"/>
    <x v="2"/>
    <x v="0"/>
    <x v="1"/>
    <n v="0"/>
    <x v="552"/>
    <x v="568"/>
    <n v="549"/>
    <x v="1"/>
    <x v="0"/>
    <x v="552"/>
  </r>
  <r>
    <x v="642"/>
    <s v="Samsung Galaxy Watch4 Bluetooth(4.4 Cm, Black, Compatible With Android Only)"/>
    <s v="Electronics|WearableTechnology|SmartWatches"/>
    <n v="12000"/>
    <n v="29999"/>
    <n v="0.6"/>
    <x v="8"/>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29999"/>
    <x v="13"/>
    <n v="4744"/>
    <x v="2"/>
    <x v="0"/>
    <x v="0"/>
    <n v="1"/>
    <x v="553"/>
    <x v="569"/>
    <n v="12000"/>
    <x v="1"/>
    <x v="0"/>
    <x v="553"/>
  </r>
  <r>
    <x v="643"/>
    <s v="Noise Buds Vs104 Bluetooth Truly Wireless In Ear Earbuds With Mic, 30-Hours Of Playtime, Instacharge, 13Mm Driver And Hyper Sync (Charcoal Black)"/>
    <s v="Electronics|Headphones,Earbuds&amp;Accessories|Headphones|In-Ear"/>
    <n v="1299"/>
    <n v="3499"/>
    <n v="0.63"/>
    <x v="8"/>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3499"/>
    <x v="11"/>
    <n v="12452"/>
    <x v="2"/>
    <x v="0"/>
    <x v="0"/>
    <n v="1"/>
    <x v="554"/>
    <x v="570"/>
    <n v="1299"/>
    <x v="1"/>
    <x v="0"/>
    <x v="554"/>
  </r>
  <r>
    <x v="644"/>
    <s v="Duracell Ultra Alkaline Aaa Battery, 8 Pcs"/>
    <s v="Electronics|GeneralPurposeBatteries&amp;BatteryChargers|DisposableBatteries"/>
    <n v="269"/>
    <n v="315"/>
    <n v="0.15"/>
    <x v="8"/>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315"/>
    <x v="59"/>
    <n v="17810"/>
    <x v="2"/>
    <x v="1"/>
    <x v="1"/>
    <n v="0"/>
    <x v="555"/>
    <x v="571"/>
    <n v="269"/>
    <x v="1"/>
    <x v="0"/>
    <x v="555"/>
  </r>
  <r>
    <x v="645"/>
    <s v="Jbl C200Si, Premium In Ear Wired Earphones With Mic, Signature Sound, One Button Multi-Function Remote, Angled Earbuds For Comfort Fit (Blue)"/>
    <s v="Electronics|Headphones,Earbuds&amp;Accessories|Headphones|In-Ear"/>
    <n v="799"/>
    <n v="1499"/>
    <n v="0.47"/>
    <x v="8"/>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1499"/>
    <x v="41"/>
    <n v="53648"/>
    <x v="2"/>
    <x v="0"/>
    <x v="1"/>
    <n v="0"/>
    <x v="556"/>
    <x v="572"/>
    <n v="799"/>
    <x v="1"/>
    <x v="0"/>
    <x v="556"/>
  </r>
  <r>
    <x v="646"/>
    <s v="Acer Ek220Q 21.5 Inch (54.61 Cm) Full Hd (1920X1080) Va Panel Lcd Monitor With Led Back Light I 250 Nits I Hdmi, Vga Ports I Eye Care Features Like Bluelight Shield, Flickerless &amp; Comfy View (Black)"/>
    <s v="Computers &amp; Accessories | Networking Devices | Network Adapters | Wireless USB Adapters|Monitors"/>
    <n v="6299"/>
    <n v="13750"/>
    <n v="0.54"/>
    <x v="8"/>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13750"/>
    <x v="34"/>
    <n v="2014"/>
    <x v="0"/>
    <x v="0"/>
    <x v="0"/>
    <n v="1"/>
    <x v="557"/>
    <x v="573"/>
    <n v="6299"/>
    <x v="1"/>
    <x v="0"/>
    <x v="557"/>
  </r>
  <r>
    <x v="647"/>
    <s v="E-Cosmos 5V 1.2W Portable Flexible Usb Led Light (Colors May Vary, Small) - Set Of 2 Pieces"/>
    <s v="Computers &amp; Accessories | Networking Devices | Network Adapters | Wireless USB Adapters|Accessories&amp;Peripherals|USBGadgets|Lamps"/>
    <n v="59"/>
    <n v="59"/>
    <n v="0"/>
    <x v="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59"/>
    <x v="26"/>
    <n v="5958"/>
    <x v="0"/>
    <x v="2"/>
    <x v="1"/>
    <n v="0"/>
    <x v="558"/>
    <x v="574"/>
    <n v="59"/>
    <x v="1"/>
    <x v="0"/>
    <x v="558"/>
  </r>
  <r>
    <x v="648"/>
    <s v="Boat Dual Port Rapid Car Charger (Qualcomm Certified) With Quick Charge 3.0 + Free Micro Usb Cable - (Black)"/>
    <s v="Electronics|Mobiles&amp;Accessories|MobileAccessories|Chargers|AutomobileChargers"/>
    <n v="571"/>
    <n v="999"/>
    <n v="0.43"/>
    <x v="8"/>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999"/>
    <x v="1"/>
    <n v="38221"/>
    <x v="2"/>
    <x v="0"/>
    <x v="1"/>
    <n v="0"/>
    <x v="559"/>
    <x v="575"/>
    <n v="571"/>
    <x v="1"/>
    <x v="0"/>
    <x v="559"/>
  </r>
  <r>
    <x v="649"/>
    <s v="Zebronics Zeb-County 3W Wireless Bluetooth Portable Speaker With Supporting Carry Handle, Usb, Sd Card, Aux, Fm &amp; Call Function. (Green)"/>
    <s v="Electronics|HomeAudio|Speakers|BluetoothSpeakers"/>
    <n v="549"/>
    <n v="999"/>
    <n v="0.45"/>
    <x v="8"/>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
    <n v="999"/>
    <x v="32"/>
    <n v="64705"/>
    <x v="2"/>
    <x v="0"/>
    <x v="1"/>
    <n v="0"/>
    <x v="560"/>
    <x v="576"/>
    <n v="549"/>
    <x v="1"/>
    <x v="0"/>
    <x v="560"/>
  </r>
  <r>
    <x v="650"/>
    <s v="Zebronics Wired Keyboard And Mouse Combo With 104 Keys And A Usb Mouse With 1200 Dpi - Judwaa 750"/>
    <s v="Computers &amp; Accessories | Networking Devices | Network Adapters | Wireless USB Adapters|Accessories&amp;Peripherals|Keyboards,Mice&amp;InputDevices|Keyboard&amp;MouseSets"/>
    <n v="448"/>
    <n v="699"/>
    <n v="0.36"/>
    <x v="8"/>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699"/>
    <x v="63"/>
    <n v="17348"/>
    <x v="0"/>
    <x v="0"/>
    <x v="1"/>
    <n v="0"/>
    <x v="561"/>
    <x v="577"/>
    <n v="448"/>
    <x v="1"/>
    <x v="0"/>
    <x v="561"/>
  </r>
  <r>
    <x v="651"/>
    <s v="Jbl Tune 215Bt, 16 Hrs Playtime With Quick Charge, In Ear Bluetooth Wireless Earphones With Mic, 12.5Mm Premium Earbuds With Pure Bass, Bt 5.0, Dual Pairing, Type C &amp; Voice Assistant Support (Black)"/>
    <s v="Electronics|Headphones,Earbuds&amp;Accessories|Headphones|In-Ear"/>
    <n v="1499"/>
    <n v="2999"/>
    <n v="0.5"/>
    <x v="8"/>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999"/>
    <x v="8"/>
    <n v="87798"/>
    <x v="2"/>
    <x v="0"/>
    <x v="0"/>
    <n v="1"/>
    <x v="562"/>
    <x v="578"/>
    <n v="1499"/>
    <x v="1"/>
    <x v="0"/>
    <x v="562"/>
  </r>
  <r>
    <x v="652"/>
    <s v="Gizga Essentials Professional 3-In-1 Cleaning Kit For Camera, Lens, Binocular, Laptop, Tv, Monitor, Smartphone, Tablet (Includes: Cleaning Liquid 100Ml, Plush Microfiber Cloth, Dust Removal Brush)"/>
    <s v="Electronics|Cameras&amp;Photography|Accessories|Cleaners|CleaningKits"/>
    <n v="299"/>
    <n v="499"/>
    <n v="0.4"/>
    <x v="8"/>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499"/>
    <x v="54"/>
    <n v="24432"/>
    <x v="2"/>
    <x v="1"/>
    <x v="1"/>
    <n v="0"/>
    <x v="563"/>
    <x v="579"/>
    <n v="299"/>
    <x v="1"/>
    <x v="0"/>
    <x v="563"/>
  </r>
  <r>
    <x v="653"/>
    <s v="Sandisk Ultra Dual 64 Gb Usb 3.0 Otg Pen Drive (Black)"/>
    <s v="Computers &amp; Accessories | Networking Devices | Network Adapters | Wireless USB Adapters|ExternalDevices&amp;DataStorage|PenDrives"/>
    <n v="579"/>
    <n v="1400"/>
    <n v="0.59"/>
    <x v="8"/>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1400"/>
    <x v="53"/>
    <n v="189104"/>
    <x v="0"/>
    <x v="0"/>
    <x v="0"/>
    <n v="1"/>
    <x v="564"/>
    <x v="580"/>
    <n v="579"/>
    <x v="1"/>
    <x v="0"/>
    <x v="564"/>
  </r>
  <r>
    <x v="654"/>
    <s v="Tp-Link Tapo 360¬∞ 2Mp 1080P Full Hd Pan/Tilt Home Security Wi-Fi Smart Camera| Alexa Enabled| 2-Way Audio| Night Vision| Motion Detection| Sound And Light Alarm| Indoor Cctv (Tapo C200) White"/>
    <s v="Electronics|Cameras&amp;Photography|SecurityCameras|DomeCameras"/>
    <n v="2499"/>
    <n v="3299"/>
    <n v="0.24"/>
    <x v="8"/>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3299"/>
    <x v="66"/>
    <n v="93112"/>
    <x v="2"/>
    <x v="0"/>
    <x v="1"/>
    <n v="0"/>
    <x v="565"/>
    <x v="581"/>
    <n v="2499"/>
    <x v="1"/>
    <x v="0"/>
    <x v="565"/>
  </r>
  <r>
    <x v="655"/>
    <s v="Boat Airdopes 171 In Ear Bluetooth True Wireless Earbuds With Upto 13 Hours Battery, Ipx4, Bluetooth V5.0, Dual Tone Finish With Mic (Mysterious Blue)"/>
    <s v="Electronics|Headphones,Earbuds&amp;Accessories|Headphones|In-Ear"/>
    <n v="1199"/>
    <n v="5999"/>
    <n v="0.8"/>
    <x v="8"/>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5999"/>
    <x v="27"/>
    <n v="47521"/>
    <x v="2"/>
    <x v="0"/>
    <x v="0"/>
    <n v="1"/>
    <x v="566"/>
    <x v="582"/>
    <n v="1199"/>
    <x v="1"/>
    <x v="0"/>
    <x v="566"/>
  </r>
  <r>
    <x v="656"/>
    <s v="Duracell Plus Aaa Rechargeable Batteries (750 Mah) Pack Of 4"/>
    <s v="Electronics|GeneralPurposeBatteries&amp;BatteryChargers|RechargeableBatteries"/>
    <n v="399"/>
    <n v="499"/>
    <n v="0.2"/>
    <x v="8"/>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499"/>
    <x v="52"/>
    <n v="27201"/>
    <x v="2"/>
    <x v="1"/>
    <x v="1"/>
    <n v="0"/>
    <x v="567"/>
    <x v="583"/>
    <n v="399"/>
    <x v="1"/>
    <x v="0"/>
    <x v="567"/>
  </r>
  <r>
    <x v="657"/>
    <s v="Logitech B100 Wired Usb Mouse, 3 Yr Warranty, 800 Dpi Optical Tracking, Ambidextrous Pc/Mac/Laptop - Black"/>
    <s v="Computers &amp; Accessories | Networking Devices | Network Adapters | Wireless USB Adapters|Accessories&amp;Peripherals|Keyboards,Mice&amp;InputDevices|Mice"/>
    <n v="279"/>
    <n v="375"/>
    <n v="0.26"/>
    <x v="8"/>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375"/>
    <x v="55"/>
    <n v="31534"/>
    <x v="0"/>
    <x v="1"/>
    <x v="1"/>
    <n v="0"/>
    <x v="568"/>
    <x v="584"/>
    <n v="279"/>
    <x v="1"/>
    <x v="0"/>
    <x v="568"/>
  </r>
  <r>
    <x v="658"/>
    <s v="Noise Pulse Buzz 1.69&quot; Bluetooth Calling Smart Watch With Call Function, 150 Watch Faces, 60 Sports Modes, Spo2 &amp; Heart Rate Monitoring, Calling Smart Watch For Men &amp; Women - Jet Black"/>
    <s v="Electronics|WearableTechnology|SmartWatches"/>
    <n v="2499"/>
    <n v="4999"/>
    <n v="0.5"/>
    <x v="8"/>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4999"/>
    <x v="8"/>
    <n v="7571"/>
    <x v="2"/>
    <x v="0"/>
    <x v="0"/>
    <n v="1"/>
    <x v="569"/>
    <x v="416"/>
    <n v="2499"/>
    <x v="1"/>
    <x v="0"/>
    <x v="569"/>
  </r>
  <r>
    <x v="659"/>
    <s v="Classmate 2100117 Soft Cover 6 Subject Spiral Binding Notebook, Single Line, 300 Pages"/>
    <s v="Office Products|OfficePaperProducts|Paper|Stationery|Notebooks,WritingPads&amp;Diaries|WireboundNotebooks"/>
    <n v="137"/>
    <n v="160"/>
    <n v="0.14000000000000001"/>
    <x v="8"/>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60"/>
    <x v="81"/>
    <n v="6537"/>
    <x v="4"/>
    <x v="2"/>
    <x v="1"/>
    <n v="0"/>
    <x v="570"/>
    <x v="585"/>
    <n v="137"/>
    <x v="1"/>
    <x v="0"/>
    <x v="570"/>
  </r>
  <r>
    <x v="660"/>
    <s v="Aircase Rugged Hard Drive Case For 2.5-Inch Western Digital, Seagate, Toshiba, Portable Storage Shell For Gadget Hard Disk Usb Cable Power Bank Mobile Charger Earphone, Waterproof (Black)"/>
    <s v="Computers &amp; Accessories | Networking Devices | Network Adapters | Wireless USB Adapters|Accessories&amp;Peripherals|HardDiskBags"/>
    <n v="299"/>
    <n v="499"/>
    <n v="0.4"/>
    <x v="8"/>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499"/>
    <x v="54"/>
    <n v="21010"/>
    <x v="0"/>
    <x v="1"/>
    <x v="1"/>
    <n v="0"/>
    <x v="571"/>
    <x v="586"/>
    <n v="299"/>
    <x v="1"/>
    <x v="0"/>
    <x v="571"/>
  </r>
  <r>
    <x v="661"/>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x v="8"/>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3999"/>
    <x v="10"/>
    <n v="3517"/>
    <x v="2"/>
    <x v="0"/>
    <x v="0"/>
    <n v="1"/>
    <x v="572"/>
    <x v="587"/>
    <n v="1799"/>
    <x v="1"/>
    <x v="0"/>
    <x v="572"/>
  </r>
  <r>
    <x v="662"/>
    <s v="Jbl Go 2, Wireless Portable Bluetooth Speaker With Mic, Jbl Signature Sound, Vibrant Color Options With Ipx7 Waterproof &amp; Aux (Blue)"/>
    <s v="Electronics|HomeAudio|Speakers|BluetoothSpeakers"/>
    <n v="1999"/>
    <n v="2999"/>
    <n v="0.33"/>
    <x v="8"/>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2999"/>
    <x v="9"/>
    <n v="63899"/>
    <x v="2"/>
    <x v="0"/>
    <x v="1"/>
    <n v="0"/>
    <x v="573"/>
    <x v="588"/>
    <n v="1999"/>
    <x v="1"/>
    <x v="0"/>
    <x v="573"/>
  </r>
  <r>
    <x v="663"/>
    <s v="Robustrion Tempered Glass Screen Protector For Ipad 10.2 Inch 9Th Gen Generation 2021 8Th Gen 2020 7Th Gen 2019"/>
    <s v="Computers &amp; Accessories | Networking Devices | Network Adapters | Wireless USB Adapters|Accessories&amp;Peripherals|TabletAccessories|ScreenProtectors"/>
    <n v="399"/>
    <n v="1499"/>
    <n v="0.73"/>
    <x v="8"/>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1499"/>
    <x v="25"/>
    <n v="5730"/>
    <x v="0"/>
    <x v="0"/>
    <x v="0"/>
    <n v="1"/>
    <x v="574"/>
    <x v="589"/>
    <n v="399"/>
    <x v="1"/>
    <x v="0"/>
    <x v="574"/>
  </r>
  <r>
    <x v="664"/>
    <s v="Redgear Pro Wireless Gamepad With 2.4Ghz Wireless Technology, Integrated Dual Intensity Motor, Illuminated Keys For Pc(Compatible With Windows 7/8/8.1/10 Only)"/>
    <s v="Computers &amp; Accessories | Networking Devices | Network Adapters | Wireless USB Adapters|Accessories&amp;Peripherals|PCGamingPeripherals|Gamepads"/>
    <n v="1699"/>
    <n v="3999"/>
    <n v="0.57999999999999996"/>
    <x v="8"/>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3999"/>
    <x v="30"/>
    <n v="25488"/>
    <x v="0"/>
    <x v="0"/>
    <x v="0"/>
    <n v="1"/>
    <x v="575"/>
    <x v="590"/>
    <n v="1699"/>
    <x v="1"/>
    <x v="0"/>
    <x v="575"/>
  </r>
  <r>
    <x v="665"/>
    <s v="Logitech M235 Wireless Mouse, 1000 Dpi Optical Tracking, 12 Month Life Battery, Compatible With Windows, Mac, Chromebook/Pc/Laptop"/>
    <s v="Computers &amp; Accessories | Networking Devices | Network Adapters | Wireless USB Adapters|Accessories&amp;Peripherals|Keyboards,Mice&amp;InputDevices|Mice"/>
    <n v="699"/>
    <n v="995"/>
    <n v="0.3"/>
    <x v="8"/>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995"/>
    <x v="77"/>
    <n v="54405"/>
    <x v="0"/>
    <x v="0"/>
    <x v="1"/>
    <n v="0"/>
    <x v="576"/>
    <x v="591"/>
    <n v="699"/>
    <x v="1"/>
    <x v="0"/>
    <x v="576"/>
  </r>
  <r>
    <x v="666"/>
    <s v="Tp-Link N300 Wifi Wireless Router Tl-Wr845N | 300Mbps Wi-Fi Speed | Three 5Dbi High Gain Antennas | Ipv6 Compatible | Ap/Re/Wisp Mode | Parental Control | Guest Network"/>
    <s v="Computers &amp; Accessories | Networking Devices | Network Adapters | Wireless USB Adapters|NetworkingDevices|Routers"/>
    <n v="1149"/>
    <n v="1699"/>
    <n v="0.32"/>
    <x v="8"/>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n v="1699"/>
    <x v="44"/>
    <n v="122478"/>
    <x v="0"/>
    <x v="0"/>
    <x v="1"/>
    <n v="0"/>
    <x v="577"/>
    <x v="592"/>
    <n v="1149"/>
    <x v="1"/>
    <x v="0"/>
    <x v="577"/>
  </r>
  <r>
    <x v="667"/>
    <s v="Logitech Mk240 Nano Wireless Usb Keyboard And Mouse Set, 12 Function Keys 2.4Ghz Wireless, 1000Dpi, Spill-Resistant Design, Pc/Mac, Black/Chartreuse Yellow"/>
    <s v="Computers &amp; Accessories | Networking Devices | Network Adapters | Wireless USB Adapters|Accessories&amp;Peripherals|Keyboards,Mice&amp;InputDevices|Keyboard&amp;MouseSets"/>
    <n v="1495"/>
    <n v="1995"/>
    <n v="0.25"/>
    <x v="8"/>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995"/>
    <x v="23"/>
    <n v="7241"/>
    <x v="0"/>
    <x v="0"/>
    <x v="1"/>
    <n v="0"/>
    <x v="578"/>
    <x v="593"/>
    <n v="1495"/>
    <x v="1"/>
    <x v="0"/>
    <x v="578"/>
  </r>
  <r>
    <x v="668"/>
    <s v="Callas Multipurpose Foldable Laptop Table With Cup Holder | Drawer | Mac Holder | Table Holder Study Table, Breakfast Table, Foldable And Portable/Ergonomic &amp; Rounded Edges/Non-Slip Legs (Wa-27-Black)"/>
    <s v="Computers &amp; Accessories | Networking Devices | Network Adapters | Wireless USB Adapters|Accessories&amp;Peripherals|LaptopAccessories|Lapdesks"/>
    <n v="849"/>
    <n v="4999"/>
    <n v="0.83"/>
    <x v="8"/>
    <n v="20457"/>
    <s v="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4999"/>
    <x v="57"/>
    <n v="20457"/>
    <x v="0"/>
    <x v="0"/>
    <x v="0"/>
    <n v="1"/>
    <x v="579"/>
    <x v="594"/>
    <n v="849"/>
    <x v="1"/>
    <x v="0"/>
    <x v="579"/>
  </r>
  <r>
    <x v="669"/>
    <s v="Casio Mj-12D 150 Steps Check And Correct Desktop Calculator"/>
    <s v="Office Products|OfficeElectronics|Calculators|Basic"/>
    <n v="440"/>
    <n v="440"/>
    <n v="0"/>
    <x v="8"/>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440"/>
    <x v="26"/>
    <n v="8610"/>
    <x v="4"/>
    <x v="1"/>
    <x v="1"/>
    <n v="0"/>
    <x v="580"/>
    <x v="595"/>
    <n v="440"/>
    <x v="1"/>
    <x v="0"/>
    <x v="580"/>
  </r>
  <r>
    <x v="670"/>
    <s v="Amazon Basics Multipurpose Foldable Laptop Table With Cup Holder, Brown"/>
    <s v="Computers &amp; Accessories | Networking Devices | Network Adapters | Wireless USB Adapters|Accessories&amp;Peripherals|LaptopAccessories|Lapdesks"/>
    <n v="599"/>
    <n v="3999"/>
    <n v="0.85"/>
    <x v="8"/>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3999"/>
    <x v="5"/>
    <n v="1087"/>
    <x v="0"/>
    <x v="0"/>
    <x v="0"/>
    <n v="1"/>
    <x v="581"/>
    <x v="596"/>
    <n v="599"/>
    <x v="1"/>
    <x v="0"/>
    <x v="581"/>
  </r>
  <r>
    <x v="671"/>
    <s v="Kanget [2 Pack] Type C Female To Usb A Male Charger | Charging Cable Adapter Converter Compatible For Iphone 14, 13, 12,11 Pro Max/Mini/Xr/Xs/X/Se, Samsung S20 Ultra/S21/S10/S8/S9/Macbook Pro Ipad (Grey)"/>
    <s v="Computers &amp; Accessories | Networking Devices | Network Adapters | Wireless USB Adapters|Accessories&amp;Peripherals|Adapters|USBtoUSBAdapters"/>
    <n v="149"/>
    <n v="399"/>
    <n v="0.63"/>
    <x v="8"/>
    <n v="1540"/>
    <s v="Usb C To Usb Adapter„Äë-This Is A Usb C Female To Usb Male Adapter, Used To Turn All You Usb-A Ports Of Laptops, Chargers Or Other Devices Into A Usb-C Port. Gives You The Ability To Connect Usb-C Peripherals To Devices With Usb-A Ports.|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Äëusb 3.0 (Usb 3.1 Gen 1)Port, Up To 3A, Enables Up To Sync And Display Movies Or Music In Real Time Thanks To A 5Gbps Transfer Speed, Approx 10X Than Usb 2.0; Also, You Can Edit Video In Camera Directly Via Port Instead Of Downloading Files|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n v="399"/>
    <x v="11"/>
    <n v="1540"/>
    <x v="0"/>
    <x v="1"/>
    <x v="0"/>
    <n v="1"/>
    <x v="582"/>
    <x v="597"/>
    <n v="149"/>
    <x v="1"/>
    <x v="0"/>
    <x v="582"/>
  </r>
  <r>
    <x v="672"/>
    <s v="Amazon Basics Magic Slate 8.5-Inch Lcd Writing Tablet With Stylus Pen, For Drawing, Playing, Noting By Kids &amp; Adults, Black"/>
    <s v="Computers &amp; Accessories | Networking Devices | Network Adapters | Wireless USB Adapters|Accessories&amp;Peripherals|Keyboards,Mice&amp;InputDevices|GraphicTablets"/>
    <n v="289"/>
    <n v="999"/>
    <n v="0.71"/>
    <x v="8"/>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999"/>
    <x v="58"/>
    <n v="401"/>
    <x v="0"/>
    <x v="0"/>
    <x v="0"/>
    <n v="1"/>
    <x v="583"/>
    <x v="598"/>
    <n v="289"/>
    <x v="1"/>
    <x v="1"/>
    <x v="583"/>
  </r>
  <r>
    <x v="673"/>
    <s v="Zebronics Zeb-90Hb Usb Hub, 4 Ports, Pocket Sized, Plug &amp; Play, For Laptop &amp; Computers"/>
    <s v="Computers &amp; Accessories | Networking Devices | Network Adapters | Wireless USB Adapters|Accessories&amp;Peripherals|USBHubs"/>
    <n v="179"/>
    <n v="499"/>
    <n v="0.64"/>
    <x v="8"/>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499"/>
    <x v="0"/>
    <n v="9385"/>
    <x v="0"/>
    <x v="1"/>
    <x v="0"/>
    <n v="1"/>
    <x v="584"/>
    <x v="599"/>
    <n v="179"/>
    <x v="1"/>
    <x v="0"/>
    <x v="584"/>
  </r>
  <r>
    <x v="674"/>
    <s v="Noise Colorfit Pro 2 Full Touch Control Smart Watch With 35G Weight &amp; Upgraded Lcd Display,Ip68 Waterproof,Heart Rate Monitor,Sleep &amp; Step Tracker,Call &amp; Message Alerts &amp; Long Battery Life (Jet Black)"/>
    <s v="Electronics|WearableTechnology|SmartWatches"/>
    <n v="1499"/>
    <n v="4999"/>
    <n v="0.7"/>
    <x v="8"/>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I Really Like This Product. Gifted To My Sister, And She Likes It,Great ‚Åö,Good Product,Nice ,Thik Hai,In This Price Range It'S Ok Product,Color So Nice..I Loved It,Need Some More Features:("/>
    <s v="I really like this product. Gifted to my sister, and she likes it,Great ‚åö,Good product,Nice ,Thik hai,In this price range it's ok product,Color so nice..I loved it,Need some more features:("/>
    <n v="4999"/>
    <x v="20"/>
    <n v="92588"/>
    <x v="2"/>
    <x v="0"/>
    <x v="0"/>
    <n v="1"/>
    <x v="585"/>
    <x v="428"/>
    <n v="1499"/>
    <x v="1"/>
    <x v="0"/>
    <x v="585"/>
  </r>
  <r>
    <x v="675"/>
    <s v="Zebronics Zeb Buds C2 In Ear Type C Wired Earphones With Mic, Braided 1.2 Metre Cable, Metallic Design, 10Mm Drivers, In Line Mic &amp; Volume Controller (Blue)"/>
    <s v="Electronics|Headphones,Earbuds&amp;Accessories|Headphones|In-Ear"/>
    <n v="399"/>
    <n v="699"/>
    <n v="0.43"/>
    <x v="8"/>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699"/>
    <x v="1"/>
    <n v="3454"/>
    <x v="2"/>
    <x v="0"/>
    <x v="1"/>
    <n v="0"/>
    <x v="586"/>
    <x v="600"/>
    <n v="399"/>
    <x v="1"/>
    <x v="0"/>
    <x v="586"/>
  </r>
  <r>
    <x v="676"/>
    <s v="Redgear A-15 Wired Gaming Mouse With Upto 6400 Dpi, Rgb &amp; Driver Customization For Pc(Black)"/>
    <s v="Computers &amp; Accessories | Networking Devices | Network Adapters | Wireless USB Adapters|Accessories&amp;Peripherals|PCGamingPeripherals|GamingMice"/>
    <n v="599"/>
    <n v="799"/>
    <n v="0.25"/>
    <x v="8"/>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799"/>
    <x v="23"/>
    <n v="15790"/>
    <x v="0"/>
    <x v="0"/>
    <x v="1"/>
    <n v="0"/>
    <x v="587"/>
    <x v="601"/>
    <n v="599"/>
    <x v="1"/>
    <x v="0"/>
    <x v="587"/>
  </r>
  <r>
    <x v="677"/>
    <s v="Jbl Commercial Cslm20B Auxiliary Omnidirectional Lavalier Microphone With Battery For Content Creation, Voiceover/Dubbing, Recording (Black,Small)"/>
    <s v="Computers &amp; Accessories | Networking Devices | Network Adapters | Wireless USB Adapters|Accessories&amp;Peripherals|Audio&amp;VideoAccessories|PCMicrophones"/>
    <n v="949"/>
    <n v="2000"/>
    <n v="0.53"/>
    <x v="8"/>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2000"/>
    <x v="3"/>
    <n v="14969"/>
    <x v="0"/>
    <x v="0"/>
    <x v="0"/>
    <n v="1"/>
    <x v="588"/>
    <x v="602"/>
    <n v="949"/>
    <x v="1"/>
    <x v="0"/>
    <x v="588"/>
  </r>
  <r>
    <x v="678"/>
    <s v="Fire-Boltt India'S No 1 Smartwatch Brand Ring Bluetooth Calling With Spo2 &amp; 1.7‚Äù Metal Body With Blood Oxygen Monitoring, Continuous Heart Rate, Full Touch &amp; Multiple Watch Faces"/>
    <s v="Electronics|WearableTechnology|SmartWatches"/>
    <n v="2499"/>
    <n v="9999"/>
    <n v="0.75"/>
    <x v="8"/>
    <n v="42139"/>
    <s v="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9999"/>
    <x v="43"/>
    <n v="42139"/>
    <x v="2"/>
    <x v="0"/>
    <x v="0"/>
    <n v="1"/>
    <x v="589"/>
    <x v="603"/>
    <n v="2499"/>
    <x v="1"/>
    <x v="0"/>
    <x v="589"/>
  </r>
  <r>
    <x v="679"/>
    <s v="Eveready Red 1012 Aaa Batteries - Pack Of 10"/>
    <s v="Electronics|GeneralPurposeBatteries&amp;BatteryChargers|DisposableBatteries"/>
    <n v="159"/>
    <n v="180"/>
    <n v="0.12"/>
    <x v="8"/>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ve,Very Good Batteries Received,Like,Good Product, Good Seller,Durable Life,Great Productand Good Packageno Damage,Good,Value For Money. Delivered Timely. Go For It."/>
    <s v="Nive,very good batteries received,Like,Good product, Good seller,Durable life,Great productAnd good packageNo damage,Good,Value for money. Delivered timely. Go for it."/>
    <n v="180"/>
    <x v="89"/>
    <n v="989"/>
    <x v="2"/>
    <x v="2"/>
    <x v="1"/>
    <n v="0"/>
    <x v="590"/>
    <x v="604"/>
    <n v="159"/>
    <x v="1"/>
    <x v="1"/>
    <x v="590"/>
  </r>
  <r>
    <x v="680"/>
    <s v="Sandisk Extreme Microsd Uhs I Card 128Gb For 4K Video On Smartphones,Action Cams 190Mb/S Read,90Mb/S Write"/>
    <s v="Electronics|Accessories|MemoryCards|MicroSD"/>
    <n v="1329"/>
    <n v="2900"/>
    <n v="0.54"/>
    <x v="8"/>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2900"/>
    <x v="34"/>
    <n v="19624"/>
    <x v="2"/>
    <x v="0"/>
    <x v="0"/>
    <n v="1"/>
    <x v="591"/>
    <x v="605"/>
    <n v="1329"/>
    <x v="1"/>
    <x v="0"/>
    <x v="591"/>
  </r>
  <r>
    <x v="681"/>
    <s v="Portronics Mport 31C 4-In-1 Usb Hub (Type C To 4 Usb-A Ports) With Fast Data Transfer"/>
    <s v="Computers &amp; Accessories | Networking Devices | Network Adapters | Wireless USB Adapters|Accessories&amp;Peripherals|USBHubs"/>
    <n v="570"/>
    <n v="999"/>
    <n v="0.43"/>
    <x v="8"/>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999"/>
    <x v="1"/>
    <n v="3201"/>
    <x v="0"/>
    <x v="0"/>
    <x v="1"/>
    <n v="0"/>
    <x v="592"/>
    <x v="606"/>
    <n v="570"/>
    <x v="1"/>
    <x v="0"/>
    <x v="592"/>
  </r>
  <r>
    <x v="682"/>
    <s v="Infinity (Jbl Fuze Pint, Wireless Ultra Portable Mini Speaker With Mic, Deep Bass, Dual Equalizer, Bluetooth 5.0 With Voice Assistant Support For Mobiles (Black)"/>
    <s v="Electronics|HomeAudio|Speakers|OutdoorSpeakers"/>
    <n v="899"/>
    <n v="1999"/>
    <n v="0.55000000000000004"/>
    <x v="8"/>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1999"/>
    <x v="10"/>
    <n v="30469"/>
    <x v="2"/>
    <x v="0"/>
    <x v="0"/>
    <n v="1"/>
    <x v="593"/>
    <x v="607"/>
    <n v="899"/>
    <x v="1"/>
    <x v="0"/>
    <x v="593"/>
  </r>
  <r>
    <x v="683"/>
    <s v="Aircase Protective Laptop Bag Sleeve Fits Upto 13.3&quot; Laptop/ Macbook, Wrinkle Free, Padded, Waterproof Light Neoprene Case Cover Pouch, For Men &amp; Women, Black- 6 Months Warranty"/>
    <s v="Computers &amp; Accessories | Networking Devices | Network Adapters | Wireless USB Adapters|Accessories&amp;Peripherals|LaptopAccessories|Bags&amp;Sleeves|LaptopSleeves&amp;Slipcases"/>
    <n v="449"/>
    <n v="999"/>
    <n v="0.55000000000000004"/>
    <x v="8"/>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999"/>
    <x v="10"/>
    <n v="9940"/>
    <x v="0"/>
    <x v="0"/>
    <x v="0"/>
    <n v="1"/>
    <x v="594"/>
    <x v="608"/>
    <n v="449"/>
    <x v="1"/>
    <x v="0"/>
    <x v="594"/>
  </r>
  <r>
    <x v="684"/>
    <s v="Brand Conquer 6 In 1 With Otg, Sd Card Reader, Usb Type C, Usb 3.0 And Micro Usb, For Memory Card | Portable Card Reader | Compatible With Tf, Sd, Micro Sd, Sdhc, Sdxc, Mmc, Rs-Mmc, Micro Sdxc"/>
    <s v="Computers &amp; Accessories | Networking Devices | Network Adapters | Wireless USB Adapters|ExternalDevices&amp;DataStorage|ExternalMemoryCardReaders"/>
    <n v="549"/>
    <n v="999"/>
    <n v="0.45"/>
    <x v="8"/>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999"/>
    <x v="32"/>
    <n v="7758"/>
    <x v="0"/>
    <x v="0"/>
    <x v="1"/>
    <n v="0"/>
    <x v="595"/>
    <x v="609"/>
    <n v="549"/>
    <x v="1"/>
    <x v="0"/>
    <x v="595"/>
  </r>
  <r>
    <x v="685"/>
    <s v="Tp-Link Ac750 Dual Band Wireless Cable Router, 4 10/100 Lan + 10/100 Wan Ports, Support Guest Network And Parental Control, 750Mbps Speed Wi-Fi, 3 Antennas (Archer C20) Blue, 2.4 Ghz"/>
    <s v="Computers &amp; Accessories | Networking Devices | Network Adapters | Wireless USB Adapters|NetworkingDevices|Routers"/>
    <n v="1529"/>
    <n v="2399"/>
    <n v="0.36"/>
    <x v="8"/>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2399"/>
    <x v="63"/>
    <n v="68409"/>
    <x v="0"/>
    <x v="0"/>
    <x v="1"/>
    <n v="0"/>
    <x v="596"/>
    <x v="610"/>
    <n v="1529"/>
    <x v="1"/>
    <x v="0"/>
    <x v="596"/>
  </r>
  <r>
    <x v="686"/>
    <s v="Parker Quink Ink Bottle, Blue"/>
    <s v="Office Products|OfficePaperProducts|Paper|Stationery|Pens,Pencils&amp;WritingSupplies|Pens&amp;Refills|BottledInk"/>
    <n v="100"/>
    <n v="100"/>
    <n v="0"/>
    <x v="8"/>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100"/>
    <x v="26"/>
    <n v="3095"/>
    <x v="4"/>
    <x v="2"/>
    <x v="1"/>
    <n v="0"/>
    <x v="597"/>
    <x v="611"/>
    <n v="100"/>
    <x v="1"/>
    <x v="0"/>
    <x v="597"/>
  </r>
  <r>
    <x v="687"/>
    <s v="Striff Laptop Stand Adjustable Laptop Computer Stand Multi-Angle Stand Phone Stand Portable Foldable Laptop Riser Notebook Holder Stand Compatible For 9 To 15.6‚Äù Laptops Black(Black)"/>
    <s v="Computers &amp; Accessories | Networking Devices | Network Adapters | Wireless USB Adapters|Accessories&amp;Peripherals|LaptopAccessories|NotebookComputerStands"/>
    <n v="299"/>
    <n v="1499"/>
    <n v="0.8"/>
    <x v="8"/>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499"/>
    <x v="27"/>
    <n v="903"/>
    <x v="0"/>
    <x v="0"/>
    <x v="0"/>
    <n v="1"/>
    <x v="598"/>
    <x v="612"/>
    <n v="299"/>
    <x v="1"/>
    <x v="1"/>
    <x v="598"/>
  </r>
  <r>
    <x v="688"/>
    <s v="Logitech Mk215 Wireless Keyboard And Mouse Combo For Windows, 2.4 Ghz Wireless, Compact Design, 2-Year Battery Life(Keyboard),5 Month Battery Life(Mouse) Pc/Laptop- Black"/>
    <s v="Computers &amp; Accessories | Networking Devices | Network Adapters | Wireless USB Adapters|Accessories&amp;Peripherals|Keyboards,Mice&amp;InputDevices|Keyboard&amp;MouseSets"/>
    <n v="1295"/>
    <n v="1795"/>
    <n v="0.28000000000000003"/>
    <x v="8"/>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1795"/>
    <x v="28"/>
    <n v="25771"/>
    <x v="0"/>
    <x v="0"/>
    <x v="1"/>
    <n v="0"/>
    <x v="599"/>
    <x v="613"/>
    <n v="1295"/>
    <x v="1"/>
    <x v="0"/>
    <x v="599"/>
  </r>
  <r>
    <x v="689"/>
    <s v="Boat Bassheads 225 In Ear Wired Earphones With Mic(Blue)"/>
    <s v="Electronics|Headphones,Earbuds&amp;Accessories|Headphones|In-Ear"/>
    <n v="699"/>
    <n v="999"/>
    <n v="0.3"/>
    <x v="8"/>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999"/>
    <x v="77"/>
    <n v="273189"/>
    <x v="2"/>
    <x v="0"/>
    <x v="1"/>
    <n v="0"/>
    <x v="600"/>
    <x v="614"/>
    <n v="699"/>
    <x v="1"/>
    <x v="0"/>
    <x v="600"/>
  </r>
  <r>
    <x v="690"/>
    <s v="Luxor 5 Subject Single Ruled Notebook - A4, 70 Gsm, 300 Pages"/>
    <s v="Office Products|OfficePaperProducts|Paper|Stationery|Notebooks,WritingPads&amp;Diaries|CompositionNotebooks"/>
    <n v="252"/>
    <n v="315"/>
    <n v="0.2"/>
    <x v="8"/>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315"/>
    <x v="52"/>
    <n v="3785"/>
    <x v="4"/>
    <x v="1"/>
    <x v="1"/>
    <n v="0"/>
    <x v="601"/>
    <x v="615"/>
    <n v="252"/>
    <x v="1"/>
    <x v="0"/>
    <x v="601"/>
  </r>
  <r>
    <x v="691"/>
    <s v="Duracell Chhota Power Aa Battery Set Of 10 Pcs"/>
    <s v="Electronics|GeneralPurposeBatteries&amp;BatteryChargers|DisposableBatteries"/>
    <n v="190"/>
    <n v="220"/>
    <n v="0.14000000000000001"/>
    <x v="8"/>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220"/>
    <x v="81"/>
    <n v="2866"/>
    <x v="2"/>
    <x v="1"/>
    <x v="1"/>
    <n v="0"/>
    <x v="602"/>
    <x v="616"/>
    <n v="190"/>
    <x v="1"/>
    <x v="0"/>
    <x v="602"/>
  </r>
  <r>
    <x v="692"/>
    <s v="Zebronics Zeb-Transformer Gaming Keyboard And Mouse Combo (Usb, Braided Cable)"/>
    <s v="Computers &amp; Accessories | Networking Devices | Network Adapters | Wireless USB Adapters|Accessories&amp;Peripherals|Keyboards,Mice&amp;InputDevices|Keyboard&amp;MouseSets"/>
    <n v="1299"/>
    <n v="1599"/>
    <n v="0.19"/>
    <x v="8"/>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n v="1599"/>
    <x v="71"/>
    <n v="27223"/>
    <x v="0"/>
    <x v="0"/>
    <x v="1"/>
    <n v="0"/>
    <x v="603"/>
    <x v="617"/>
    <n v="1299"/>
    <x v="1"/>
    <x v="0"/>
    <x v="603"/>
  </r>
  <r>
    <x v="693"/>
    <s v="Sandisk Ultra 64 Gb Usb Pen Drives (Sdddc2-064G-I35, Black, Silver)"/>
    <s v="Computers &amp; Accessories | Networking Devices | Network Adapters | Wireless USB Adapters|ExternalDevices&amp;DataStorage|PenDrives"/>
    <n v="729"/>
    <n v="1650"/>
    <n v="0.56000000000000005"/>
    <x v="8"/>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650"/>
    <x v="37"/>
    <n v="82356"/>
    <x v="0"/>
    <x v="0"/>
    <x v="0"/>
    <n v="1"/>
    <x v="604"/>
    <x v="618"/>
    <n v="729"/>
    <x v="1"/>
    <x v="0"/>
    <x v="604"/>
  </r>
  <r>
    <x v="694"/>
    <s v="Parker Classic Gold Gold Trim Ball Pen"/>
    <s v="Office Products|OfficePaperProducts|Paper|Stationery|Pens,Pencils&amp;WritingSupplies|Pens&amp;Refills|RetractableBallpointPens"/>
    <n v="480"/>
    <n v="600"/>
    <n v="0.2"/>
    <x v="8"/>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600"/>
    <x v="52"/>
    <n v="5719"/>
    <x v="4"/>
    <x v="0"/>
    <x v="1"/>
    <n v="0"/>
    <x v="605"/>
    <x v="619"/>
    <n v="480"/>
    <x v="1"/>
    <x v="0"/>
    <x v="605"/>
  </r>
  <r>
    <x v="695"/>
    <s v="Tarkan Portable Folding Laptop Desk For Bed, Lapdesk With Handle, Drawer, Cup &amp; Mobile/Tablet Holder For Study, Eating, Work (Black)"/>
    <s v="Computers &amp; Accessories | Networking Devices | Network Adapters | Wireless USB Adapters|Accessories&amp;Peripherals|LaptopAccessories|Lapdesks"/>
    <n v="999"/>
    <n v="2499"/>
    <n v="0.6"/>
    <x v="8"/>
    <n v="1690"/>
    <s v="‚Úö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n v="2499"/>
    <x v="13"/>
    <n v="1690"/>
    <x v="0"/>
    <x v="0"/>
    <x v="0"/>
    <n v="1"/>
    <x v="606"/>
    <x v="620"/>
    <n v="999"/>
    <x v="1"/>
    <x v="0"/>
    <x v="606"/>
  </r>
  <r>
    <x v="696"/>
    <s v="Quantum Rj45 Ethernet Patch Cable/Lan Router Cable With Heavy Duty Gold Plated Connectors Supports Hi-Speed Gigabit Upto 1000Mbps, Waterproof And Durable,1-Year Warranty-32.8 Feet (10 Meters)(White)"/>
    <s v="Computers &amp; Accessories | Networking Devices | Network Adapters | Wireless USB Adapters|Accessories&amp;Peripherals|Cables&amp;Accessories|Cables|EthernetCables"/>
    <n v="238"/>
    <n v="699"/>
    <n v="0.66"/>
    <x v="8"/>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Using Since Last Two Weeks .,Good,Good, Nice, Worth It, Perfect,Does Its Job, The Build Quality Of The Wire Is Good Nothing To Complain About.,Good Quality Product Works Well.,Reasonable Price, Good Quality.,Wao Wao Super Speed Fast Asf,"/>
    <s v="Using since last  two weeks  .,Good,Good, nice, worth it, perfect,Does its job, the build quality of the wire is good nothing to complain about.,Good quality product works well.,Reasonable price, good quality.,wao wao super speed fast asf,"/>
    <n v="699"/>
    <x v="46"/>
    <n v="8372"/>
    <x v="0"/>
    <x v="0"/>
    <x v="0"/>
    <n v="1"/>
    <x v="607"/>
    <x v="621"/>
    <n v="238"/>
    <x v="1"/>
    <x v="0"/>
    <x v="607"/>
  </r>
  <r>
    <x v="697"/>
    <s v="Hp Usb Wireless Spill Resistance Keyboard And Mouse Set With 10M Working Range 2.4G Wireless Technology / 3 Years Warranty (4Sc12Pa), Black"/>
    <s v="Computers &amp; Accessories | Networking Devices | Network Adapters | Wireless USB Adapters|Accessories&amp;Peripherals|Keyboards,Mice&amp;InputDevices|Keyboard&amp;MouseSets"/>
    <n v="1349"/>
    <n v="2198"/>
    <n v="0.39"/>
    <x v="8"/>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2198"/>
    <x v="17"/>
    <n v="7113"/>
    <x v="0"/>
    <x v="0"/>
    <x v="1"/>
    <n v="0"/>
    <x v="608"/>
    <x v="622"/>
    <n v="1349"/>
    <x v="1"/>
    <x v="0"/>
    <x v="608"/>
  </r>
  <r>
    <x v="698"/>
    <s v="Humble Dynamic Lapel Collar Mic Voice Recording Filter Microphone For Singing Youtube Smartphones, Black"/>
    <s v="Computers &amp; Accessories | Networking Devices | Network Adapters | Wireless USB Adapters|Accessories&amp;Peripherals|Audio&amp;VideoAccessories|PCMicrophones"/>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499"/>
    <x v="13"/>
    <n v="2804"/>
    <x v="0"/>
    <x v="1"/>
    <x v="0"/>
    <n v="1"/>
    <x v="609"/>
    <x v="623"/>
    <n v="199"/>
    <x v="1"/>
    <x v="0"/>
    <x v="609"/>
  </r>
  <r>
    <x v="699"/>
    <s v="Boult Audio Omega With 30Db Anc+ Enc, 32H Playtime, 45Ms Latency Gaming Mode, Quad Mic Zen Enc, 3 Equalizer Modes, Anc, Type-C Fast Charging, Ipx5 True Wireless In Ear Bluetooth Earbuds (Black)"/>
    <s v="Electronics|Headphones,Earbuds&amp;Accessories|Headphones|In-Ear"/>
    <n v="1999"/>
    <n v="9999"/>
    <n v="0.8"/>
    <x v="8"/>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9999"/>
    <x v="27"/>
    <n v="1986"/>
    <x v="2"/>
    <x v="0"/>
    <x v="0"/>
    <n v="1"/>
    <x v="610"/>
    <x v="624"/>
    <n v="1999"/>
    <x v="1"/>
    <x v="0"/>
    <x v="610"/>
  </r>
  <r>
    <x v="700"/>
    <s v="Striff Uph2W Multi Angle Tablet/Mobile Stand. Holder For Iphone, Android, Samsung, Oneplus, Xiaomi. Portable,Foldable Stand.Perfect For Bed,Office, Home,Gift And Desktop (White)"/>
    <s v="Electronics|Mobiles&amp;Accessories|MobileAccessories|Stands"/>
    <n v="99"/>
    <n v="499"/>
    <n v="0.8"/>
    <x v="8"/>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Perfect For A 10 Inch Tablet Both Vertically And Horizontally,It Was The Best Phone Holder,Good,Premium Quality And Reasonable Price Üèº,Fulfil Purpose, Easy To Carry, Solid Material. Think It Will Last Long.,Nice,Liked The Product. Easy To Carry, Portable, Foldable, Lightweight.,Good"/>
    <s v="Perfect for a 10 inch tablet both vertically and horizontally,It was the best phone holder,Good,Premium quality and reasonable price üèº,Fulfil purpose, easy to carry, solid material. Think it will last long.,Nice,Liked the product. Easy to carry, portable,  foldable, lightweight.,Good"/>
    <n v="499"/>
    <x v="27"/>
    <n v="2451"/>
    <x v="2"/>
    <x v="1"/>
    <x v="0"/>
    <n v="1"/>
    <x v="611"/>
    <x v="436"/>
    <n v="99"/>
    <x v="1"/>
    <x v="0"/>
    <x v="611"/>
  </r>
  <r>
    <x v="701"/>
    <s v="Amazon Basics Wireless Mouse | 2.4 Ghz Connection, 1600 Dpi | Type - C Adapter | Upto 12 Months Of Battery Life | Ambidextrous Design | Suitable For Pc/Mac/Laptop"/>
    <s v="Computers &amp; Accessories | Networking Devices | Network Adapters | Wireless USB Adapters|Accessories&amp;Peripherals|Keyboards,Mice&amp;InputDevices|Mice"/>
    <n v="499"/>
    <n v="1000"/>
    <n v="0.5"/>
    <x v="8"/>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1000"/>
    <x v="8"/>
    <n v="23"/>
    <x v="0"/>
    <x v="0"/>
    <x v="0"/>
    <n v="1"/>
    <x v="612"/>
    <x v="625"/>
    <n v="499"/>
    <x v="1"/>
    <x v="1"/>
    <x v="612"/>
  </r>
  <r>
    <x v="702"/>
    <s v="Crucial Ram 8Gb Ddr4 3200Mhz Cl22 (Or 2933Mhz Or 2666Mhz) Laptop Memory Ct8G4Sfra32A"/>
    <s v="Computers &amp; Accessories | Networking Devices | Network Adapters | Wireless USB Adapters|Components|Memory"/>
    <n v="1792"/>
    <n v="3500"/>
    <n v="0.49"/>
    <x v="8"/>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3500"/>
    <x v="76"/>
    <n v="26194"/>
    <x v="0"/>
    <x v="0"/>
    <x v="1"/>
    <n v="0"/>
    <x v="613"/>
    <x v="626"/>
    <n v="1792"/>
    <x v="1"/>
    <x v="0"/>
    <x v="613"/>
  </r>
  <r>
    <x v="703"/>
    <s v="Apc Back-Ups Bx600C-In 600Va / 360W, 230V, Ups System, An Ideal Power Backup &amp; Protection For Home Office, Desktop Pc &amp; Home Electronics"/>
    <s v="Computers &amp; Accessories | Networking Devices | Network Adapters | Wireless USB Adapters|Accessories&amp;Peripherals|UninterruptedPowerSupplies"/>
    <n v="3299"/>
    <n v="4100"/>
    <n v="0.2"/>
    <x v="8"/>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4100"/>
    <x v="52"/>
    <n v="15783"/>
    <x v="0"/>
    <x v="0"/>
    <x v="1"/>
    <n v="0"/>
    <x v="614"/>
    <x v="627"/>
    <n v="3299"/>
    <x v="1"/>
    <x v="0"/>
    <x v="614"/>
  </r>
  <r>
    <x v="704"/>
    <s v="Luxor 5 Subject Single Ruled Notebook - A5 Size, 70 Gsm, 300 Pages"/>
    <s v="Office Products|OfficePaperProducts|Paper|Stationery|Notebooks,WritingPads&amp;Diaries|CompositionNotebooks"/>
    <n v="125"/>
    <n v="180"/>
    <n v="0.31"/>
    <x v="8"/>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180"/>
    <x v="39"/>
    <n v="8053"/>
    <x v="4"/>
    <x v="2"/>
    <x v="1"/>
    <n v="0"/>
    <x v="615"/>
    <x v="628"/>
    <n v="125"/>
    <x v="1"/>
    <x v="0"/>
    <x v="615"/>
  </r>
  <r>
    <x v="705"/>
    <s v="Zebronics Zeb-Jaguar Wireless Mouse, 2.4Ghz With Usb Nano Receiver, High Precision Optical Tracking, 4 Buttons, Plug &amp; Play, Ambidextrous, For Pc/Mac/Laptop (Black+Grey)"/>
    <s v="Computers &amp; Accessories | Networking Devices | Network Adapters | Wireless USB Adapters|Accessories&amp;Peripherals|Keyboards,Mice&amp;InputDevices|Mice"/>
    <n v="399"/>
    <n v="1190"/>
    <n v="0.66"/>
    <x v="8"/>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1190"/>
    <x v="46"/>
    <n v="2809"/>
    <x v="0"/>
    <x v="0"/>
    <x v="0"/>
    <n v="1"/>
    <x v="616"/>
    <x v="629"/>
    <n v="399"/>
    <x v="1"/>
    <x v="0"/>
    <x v="616"/>
  </r>
  <r>
    <x v="706"/>
    <s v="Boult Audio Truebuds With 30H Playtime, Ipx7 Waterproof, Lightning Boult‚Ñ¢ Type C Fast Charging (10 Min=100Mins), Boomx‚Ñ¢ Tech Rich Bass, Pro+ Calling Hd Mic, Touch Controls In Ear Earbuds Tws (Grey)"/>
    <s v="Electronics|Headphones,Earbuds&amp;Accessories|Headphones|In-Ear"/>
    <n v="1199"/>
    <n v="7999"/>
    <n v="0.85"/>
    <x v="8"/>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7999"/>
    <x v="5"/>
    <n v="25910"/>
    <x v="2"/>
    <x v="0"/>
    <x v="0"/>
    <n v="1"/>
    <x v="617"/>
    <x v="630"/>
    <n v="1199"/>
    <x v="1"/>
    <x v="0"/>
    <x v="617"/>
  </r>
  <r>
    <x v="707"/>
    <s v="Wembley Lcd Writing Pad/Tab | Writing, Drawing, Reusable, Portable Pad With Colorful Letters | 9 Inch Graphic Tablet (Assorted)"/>
    <s v="Computers &amp; Accessories | Networking Devices | Network Adapters | Wireless USB Adapters|Accessories&amp;Peripherals|Keyboards,Mice&amp;InputDevices|GraphicTablets"/>
    <n v="235"/>
    <n v="1599"/>
    <n v="0.85"/>
    <x v="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599"/>
    <x v="5"/>
    <n v="1173"/>
    <x v="0"/>
    <x v="0"/>
    <x v="0"/>
    <n v="1"/>
    <x v="618"/>
    <x v="631"/>
    <n v="235"/>
    <x v="1"/>
    <x v="0"/>
    <x v="618"/>
  </r>
  <r>
    <x v="708"/>
    <s v="Gizga Essentials Multi-Purpose Portable &amp; Foldable Wooden Desk For Bed Tray, Laptop Table, Study Table (Black)"/>
    <s v="Computers &amp; Accessories | Networking Devices | Network Adapters | Wireless USB Adapters|Accessories&amp;Peripherals|LaptopAccessories|Lapdesks"/>
    <n v="549"/>
    <n v="1999"/>
    <n v="0.73"/>
    <x v="8"/>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999"/>
    <x v="25"/>
    <n v="6422"/>
    <x v="0"/>
    <x v="0"/>
    <x v="0"/>
    <n v="1"/>
    <x v="619"/>
    <x v="632"/>
    <n v="549"/>
    <x v="1"/>
    <x v="0"/>
    <x v="619"/>
  </r>
  <r>
    <x v="709"/>
    <s v="E-Cosmos Plug In Led Night Light Mini Usb Led Light Flexible Usb Led Ambient Light Mini Usb Led Light, Led Portable Car Bulb, Indoor, Outdoor, Reading, Sleep (4 Pcs)"/>
    <s v="Computers &amp; Accessories | Networking Devices | Network Adapters | Wireless USB Adapters|Accessories&amp;Peripherals|USBGadgets|Lamps"/>
    <n v="89"/>
    <n v="99"/>
    <n v="0.1"/>
    <x v="8"/>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99"/>
    <x v="79"/>
    <n v="241"/>
    <x v="0"/>
    <x v="2"/>
    <x v="1"/>
    <n v="0"/>
    <x v="620"/>
    <x v="633"/>
    <n v="89"/>
    <x v="1"/>
    <x v="1"/>
    <x v="620"/>
  </r>
  <r>
    <x v="710"/>
    <s v="Noise Buds Vs201 V2 In-Ear Truly Wireless Earbuds With Dual Equalizer | With Mic | Total 14-Hour Playtime | Full Touch Control | Ipx5 Water Resistance And Bluetooth V5.1 (Olive Green)"/>
    <s v="Electronics|Headphones,Earbuds&amp;Accessories|Headphones|In-Ear"/>
    <n v="1299"/>
    <n v="2999"/>
    <n v="0.56999999999999995"/>
    <x v="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2999"/>
    <x v="48"/>
    <n v="14629"/>
    <x v="2"/>
    <x v="0"/>
    <x v="0"/>
    <n v="1"/>
    <x v="621"/>
    <x v="634"/>
    <n v="1299"/>
    <x v="1"/>
    <x v="0"/>
    <x v="621"/>
  </r>
  <r>
    <x v="711"/>
    <s v="Lapster Gel Mouse Pad With Wrist Rest , Gaming Mouse Pad With Lycra Cloth Nonslip For Laptop , Computer, , Home &amp; Office (Black)"/>
    <s v="Computers &amp; Accessories | Networking Devices | Network Adapters | Wireless USB Adapters|Accessories&amp;Peripherals|Keyboards,Mice&amp;InputDevices|Keyboard&amp;MiceAccessories|MousePads"/>
    <n v="230"/>
    <n v="999"/>
    <n v="0.77"/>
    <x v="8"/>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999"/>
    <x v="36"/>
    <n v="1528"/>
    <x v="0"/>
    <x v="0"/>
    <x v="0"/>
    <n v="1"/>
    <x v="622"/>
    <x v="635"/>
    <n v="230"/>
    <x v="1"/>
    <x v="0"/>
    <x v="622"/>
  </r>
  <r>
    <x v="712"/>
    <s v="Gizga Essentials Earphone Carrying Case, Multi-Purpose Pocket Storage Travel Organizer For Earphones, Headset, Pen Drives, Sd Cards, Shock-Proof Ballistic Nylon, Soft Fabric, Mesh Pocket, Green"/>
    <s v="Electronics|Headphones,Earbuds&amp;Accessories|Cases"/>
    <n v="119"/>
    <n v="499"/>
    <n v="0.76"/>
    <x v="8"/>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499"/>
    <x v="60"/>
    <n v="15032"/>
    <x v="2"/>
    <x v="1"/>
    <x v="0"/>
    <n v="1"/>
    <x v="623"/>
    <x v="636"/>
    <n v="119"/>
    <x v="1"/>
    <x v="0"/>
    <x v="623"/>
  </r>
  <r>
    <x v="713"/>
    <s v="Sandisk Ultra Sdhc Uhs-I Card 32Gb 120Mb/S R For Dslr Cameras, For Full Hd Recording, 10Y Warranty"/>
    <s v="Electronics|Accessories|MemoryCards|SecureDigitalCards"/>
    <n v="449"/>
    <n v="800"/>
    <n v="0.44"/>
    <x v="8"/>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Superb Card For Dslr Camera Üòäinstant Support Must Buy Totally Satisfied With The Product 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Good Product But Spped Upto 30mbps,Nice,Superb card for DSLR camera üòäInstant support must buy Totally satisfied with the product 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800"/>
    <x v="15"/>
    <n v="69585"/>
    <x v="2"/>
    <x v="0"/>
    <x v="1"/>
    <n v="0"/>
    <x v="624"/>
    <x v="637"/>
    <n v="449"/>
    <x v="1"/>
    <x v="0"/>
    <x v="624"/>
  </r>
  <r>
    <x v="714"/>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x v="8"/>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3495"/>
    <x v="24"/>
    <n v="14371"/>
    <x v="2"/>
    <x v="0"/>
    <x v="0"/>
    <n v="1"/>
    <x v="625"/>
    <x v="638"/>
    <n v="1699"/>
    <x v="1"/>
    <x v="0"/>
    <x v="625"/>
  </r>
  <r>
    <x v="715"/>
    <s v="Classmate Long Notebook - 140 Pages, Single Line, 297Mm X 210Mm (Pack Of 12)"/>
    <s v="Office Products|OfficePaperProducts|Paper|Stationery|Notebooks,WritingPads&amp;Diaries|CompositionNotebooks"/>
    <n v="561"/>
    <n v="720"/>
    <n v="0.22"/>
    <x v="8"/>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720"/>
    <x v="47"/>
    <n v="3182"/>
    <x v="4"/>
    <x v="0"/>
    <x v="1"/>
    <n v="0"/>
    <x v="626"/>
    <x v="639"/>
    <n v="561"/>
    <x v="1"/>
    <x v="0"/>
    <x v="626"/>
  </r>
  <r>
    <x v="716"/>
    <s v="Lenovo 300 Wired Plug &amp; Play Usb Mouse, High Resolution 1600 Dpi Optical Sensor, 3-Button Design With Clickable Scroll Wheel, Ambidextrous, Ergonomic Mouse For Comfortable All-Day Grip (Gx30M39704)"/>
    <s v="Computers &amp; Accessories | Networking Devices | Network Adapters | Wireless USB Adapters|Accessories&amp;Peripherals|Keyboards,Mice&amp;InputDevices|Mice"/>
    <n v="289"/>
    <n v="590"/>
    <n v="0.51"/>
    <x v="8"/>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590"/>
    <x v="24"/>
    <n v="25886"/>
    <x v="0"/>
    <x v="0"/>
    <x v="0"/>
    <n v="1"/>
    <x v="627"/>
    <x v="640"/>
    <n v="289"/>
    <x v="1"/>
    <x v="0"/>
    <x v="627"/>
  </r>
  <r>
    <x v="717"/>
    <s v="Dyazo 6 Angles Adjustable Aluminum Ergonomic Foldable Portable Tabletop Laptop/Desktop Riser Stand Holder Compatible For Macbook, Hp, Dell, Lenovo &amp; All Other Notebook (Silver)"/>
    <s v="Computers &amp; Accessories | Networking Devices | Network Adapters | Wireless USB Adapters|Accessories&amp;Peripherals|LaptopAccessories|NotebookComputerStands"/>
    <n v="599"/>
    <n v="1999"/>
    <n v="0.7"/>
    <x v="8"/>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n v="1999"/>
    <x v="20"/>
    <n v="4736"/>
    <x v="0"/>
    <x v="0"/>
    <x v="0"/>
    <n v="1"/>
    <x v="628"/>
    <x v="641"/>
    <n v="599"/>
    <x v="1"/>
    <x v="0"/>
    <x v="628"/>
  </r>
  <r>
    <x v="718"/>
    <s v="Western Digital Wd 2Tb My Passport Portable Hard Disk Drive, Usb 3.0 With¬† Automatic Backup, 256 Bit Aes Hardware Encryption,Password Protection,Compatible With Windows And Mac, External Hdd-Black"/>
    <s v="Computers &amp; Accessories | Networking Devices | Network Adapters | Wireless USB Adapters|ExternalDevices&amp;DataStorage|ExternalHardDisks"/>
    <n v="5599"/>
    <n v="7350"/>
    <n v="0.24"/>
    <x v="8"/>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7350"/>
    <x v="66"/>
    <n v="73005"/>
    <x v="0"/>
    <x v="0"/>
    <x v="1"/>
    <n v="0"/>
    <x v="629"/>
    <x v="642"/>
    <n v="5599"/>
    <x v="1"/>
    <x v="0"/>
    <x v="629"/>
  </r>
  <r>
    <x v="719"/>
    <s v="Logitech C270 Digital Hd Webcam With Widescreen Hd Video Calling, Hd Light Correction, Noise-Reducing Mic, For Skype, Facetime, Hangouts, Webex, Pc/Mac/Laptop/Macbook/Tablet - (Black, Hd 720P/30Fps)"/>
    <s v="Computers &amp; Accessories | Networking Devices | Network Adapters | Wireless USB Adapters|Accessories&amp;Peripherals|Audio&amp;VideoAccessories|Webcams&amp;VoIPEquipment|Webcams"/>
    <n v="1990"/>
    <n v="2595"/>
    <n v="0.23"/>
    <x v="8"/>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2595"/>
    <x v="7"/>
    <n v="20398"/>
    <x v="0"/>
    <x v="0"/>
    <x v="1"/>
    <n v="0"/>
    <x v="630"/>
    <x v="643"/>
    <n v="1990"/>
    <x v="1"/>
    <x v="0"/>
    <x v="630"/>
  </r>
  <r>
    <x v="720"/>
    <s v="Portronics Mport 31 4 Ports Usb Hub (Usb A To 4 Usb-A Ports 4 In 1 Connector Usb Hub(Grey)"/>
    <s v="Computers &amp; Accessories | Networking Devices | Network Adapters | Wireless USB Adapters|Accessories&amp;Peripherals|USBHubs"/>
    <n v="499"/>
    <n v="799"/>
    <n v="0.38"/>
    <x v="8"/>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799"/>
    <x v="16"/>
    <n v="2125"/>
    <x v="0"/>
    <x v="0"/>
    <x v="1"/>
    <n v="0"/>
    <x v="631"/>
    <x v="644"/>
    <n v="499"/>
    <x v="1"/>
    <x v="0"/>
    <x v="631"/>
  </r>
  <r>
    <x v="721"/>
    <s v="Aircase Protective Laptop Bag Sleeve Fits Upto 15.6&quot; Laptop/ Macbook, Wrinkle Free, Padded, Waterproof Light Neoprene Case Cover Pouch, For Men &amp; Women, Black- 6 Months Warranty"/>
    <s v="Computers &amp; Accessories | Networking Devices | Network Adapters | Wireless USB Adapters|Accessories&amp;Peripherals|LaptopAccessories|Bags&amp;Sleeves|LaptopSleeves&amp;Slipcases"/>
    <n v="449"/>
    <n v="999"/>
    <n v="0.55000000000000004"/>
    <x v="8"/>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999"/>
    <x v="10"/>
    <n v="11330"/>
    <x v="0"/>
    <x v="0"/>
    <x v="0"/>
    <n v="1"/>
    <x v="632"/>
    <x v="645"/>
    <n v="449"/>
    <x v="1"/>
    <x v="0"/>
    <x v="632"/>
  </r>
  <r>
    <x v="722"/>
    <s v="Zinq Five Fan Cooling Pad And Laptop Stand With Dual Height Adjustment And Dual Usb Port Extension (Black)"/>
    <s v="Computers &amp; Accessories | Networking Devices | Network Adapters | Wireless USB Adapters|Accessories&amp;Peripherals|LaptopAccessories|CoolingPads"/>
    <n v="999"/>
    <n v="1999"/>
    <n v="0.5"/>
    <x v="8"/>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1999"/>
    <x v="8"/>
    <n v="27441"/>
    <x v="0"/>
    <x v="0"/>
    <x v="0"/>
    <n v="1"/>
    <x v="633"/>
    <x v="646"/>
    <n v="999"/>
    <x v="1"/>
    <x v="0"/>
    <x v="633"/>
  </r>
  <r>
    <x v="723"/>
    <s v="Gizga Essentials Webcam Cover, Privacy Protector Webcam Cover Slide, Compatible With Laptop, Desktop, Pc, Smartphone, Protect Your Privacy And Security, Strong Adhesive, Set Of 3, Black"/>
    <s v="Computers &amp; Accessories | Networking Devices | Network Adapters | Wireless USB Adapters|Accessories&amp;Peripherals|LaptopAccessories|CameraPrivacyCovers"/>
    <n v="69"/>
    <n v="299"/>
    <n v="0.77"/>
    <x v="8"/>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299"/>
    <x v="36"/>
    <n v="255"/>
    <x v="0"/>
    <x v="1"/>
    <x v="0"/>
    <n v="1"/>
    <x v="634"/>
    <x v="647"/>
    <n v="69"/>
    <x v="1"/>
    <x v="1"/>
    <x v="634"/>
  </r>
  <r>
    <x v="724"/>
    <s v="Hp Z3700 Wireless Optical Mouse With Usb Receiver And 2.4Ghz Wireless Connection/ 1200Dpi / 16 Months Long Battery Life /Ambidextrous And Slim Design (Modern Gold)"/>
    <s v="Computers &amp; Accessories | Networking Devices | Network Adapters | Wireless USB Adapters|Accessories&amp;Peripherals|Keyboards,Mice&amp;InputDevices|Mice"/>
    <n v="899"/>
    <n v="1499"/>
    <n v="0.4"/>
    <x v="8"/>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1499"/>
    <x v="54"/>
    <n v="23174"/>
    <x v="0"/>
    <x v="0"/>
    <x v="1"/>
    <n v="0"/>
    <x v="635"/>
    <x v="648"/>
    <n v="899"/>
    <x v="1"/>
    <x v="0"/>
    <x v="635"/>
  </r>
  <r>
    <x v="725"/>
    <s v="Maono Au-400 Lavalier Auxiliary Omnidirectional Microphone (Black)"/>
    <s v="Musical Instruments|Microphones|Condenser"/>
    <n v="478"/>
    <n v="699"/>
    <n v="0.32"/>
    <x v="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699"/>
    <x v="44"/>
    <n v="20218"/>
    <x v="3"/>
    <x v="0"/>
    <x v="1"/>
    <n v="0"/>
    <x v="636"/>
    <x v="649"/>
    <n v="478"/>
    <x v="1"/>
    <x v="0"/>
    <x v="636"/>
  </r>
  <r>
    <x v="726"/>
    <s v="Table Magic Multipurpose Laptop Table Mat Finish Top Work At Home Study Table (Tm Regular- Black) (Alloy Steel)"/>
    <s v="Computers &amp; Accessories | Networking Devices | Network Adapters | Wireless USB Adapters|Accessories&amp;Peripherals|LaptopAccessories"/>
    <n v="1399"/>
    <n v="2490"/>
    <n v="0.44"/>
    <x v="8"/>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2490"/>
    <x v="15"/>
    <n v="11074"/>
    <x v="0"/>
    <x v="0"/>
    <x v="1"/>
    <n v="0"/>
    <x v="637"/>
    <x v="650"/>
    <n v="1399"/>
    <x v="1"/>
    <x v="0"/>
    <x v="637"/>
  </r>
  <r>
    <x v="727"/>
    <s v="Gizga Essentials Portable Tabletop Tablet Stand Mobile Holder, Desktop Stand, Cradle, Dock For Ipad, Smartphone, Kindle, E-Reader, Fully Foldable, Adjustable Angle, Anti-Slip Pads, Black"/>
    <s v="Computers &amp; Accessories | Networking Devices | Network Adapters | Wireless USB Adapters|Accessories&amp;Peripherals|TabletAccessories|Stands"/>
    <n v="149"/>
    <n v="499"/>
    <n v="0.7"/>
    <x v="8"/>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When You Use Its Okay Product.,I Am Using And Don'T Find Any Problem Ü§†,Nice Product, Good Quality And Easy To Manage,The Best Thing About It Is That Its Super Light Weight And Small.. So Its Wasy To Carry Almost Everything,Go For Itgood For Landscape Mode,I Liked Low Price.,Nice,Ok"/>
    <s v="When you use its okay product.,I am using and don't find any problem ü§†,Nice product, good quality and easy to manage,The best thing about it is that its super light weight and small.. so its wasy to carry almost everything,Go for itGood for landscape mode,I liked low price.,Nice,Ok"/>
    <n v="499"/>
    <x v="20"/>
    <n v="25607"/>
    <x v="0"/>
    <x v="1"/>
    <x v="0"/>
    <n v="1"/>
    <x v="638"/>
    <x v="651"/>
    <n v="149"/>
    <x v="1"/>
    <x v="0"/>
    <x v="638"/>
  </r>
  <r>
    <x v="728"/>
    <s v="Boat Stone 650 10W Bluetooth Speaker With Upto 7 Hours Playback, Ipx5 And Integrated Controls (Blue)"/>
    <s v="Electronics|HomeAudio|Speakers|BluetoothSpeakers"/>
    <n v="1799"/>
    <n v="4990"/>
    <n v="0.64"/>
    <x v="8"/>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4990"/>
    <x v="0"/>
    <n v="41226"/>
    <x v="2"/>
    <x v="0"/>
    <x v="0"/>
    <n v="1"/>
    <x v="639"/>
    <x v="652"/>
    <n v="1799"/>
    <x v="1"/>
    <x v="0"/>
    <x v="639"/>
  </r>
  <r>
    <x v="729"/>
    <s v="Esnipe Mart Worldwide Travel Adapter With Build In Dual Usb Charger Ports With 125V 6A, 250V Protected Electrical Plug For Laptops, Cameras (White)"/>
    <s v="Home Improvement|Electrical|Adapters&amp;Multi-Outlets"/>
    <n v="425"/>
    <n v="999"/>
    <n v="0.56999999999999995"/>
    <x v="8"/>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999"/>
    <x v="48"/>
    <n v="2581"/>
    <x v="6"/>
    <x v="0"/>
    <x v="0"/>
    <n v="1"/>
    <x v="640"/>
    <x v="653"/>
    <n v="425"/>
    <x v="1"/>
    <x v="0"/>
    <x v="640"/>
  </r>
  <r>
    <x v="730"/>
    <s v="Boat Stone 180 5W Bluetooth Speaker With Upto 10 Hours Playback, 1.75&quot; Driver, Ipx7 &amp; Tws Feature(Black)"/>
    <s v="Electronics|HomeAudio|Speakers|OutdoorSpeakers"/>
    <n v="999"/>
    <n v="2490"/>
    <n v="0.6"/>
    <x v="8"/>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2490"/>
    <x v="13"/>
    <n v="18331"/>
    <x v="2"/>
    <x v="0"/>
    <x v="0"/>
    <n v="1"/>
    <x v="641"/>
    <x v="654"/>
    <n v="999"/>
    <x v="1"/>
    <x v="0"/>
    <x v="641"/>
  </r>
  <r>
    <x v="731"/>
    <s v="Portronics Ruffpad 8.5M Multicolor Lcd Writing Pad With Screen 21.5Cm (8.5-Inch) For Drawing, Playing, Handwriting Gifts For Kids &amp; Adults, India'S First Notepad To Save And Share Your Child'S First Creatives Via Ruffpad App On Your Smartphone(Black)"/>
    <s v="Computers &amp; Accessories | Networking Devices | Network Adapters | Wireless USB Adapters|Accessories&amp;Peripherals|Keyboards,Mice&amp;InputDevices|GraphicTablets"/>
    <n v="378"/>
    <n v="999"/>
    <n v="0.62"/>
    <x v="8"/>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999"/>
    <x v="33"/>
    <n v="1779"/>
    <x v="0"/>
    <x v="0"/>
    <x v="0"/>
    <n v="1"/>
    <x v="642"/>
    <x v="655"/>
    <n v="378"/>
    <x v="1"/>
    <x v="0"/>
    <x v="642"/>
  </r>
  <r>
    <x v="732"/>
    <s v="Brustro Copytinta Coloured Craft Paper A4 Size 80 Gsm Mixed Bright Colour 40 Sheets Pack (10 Cols X 4 Sheets) Double Side Color For Office Printing, Art And Craft."/>
    <s v="Office Products|OfficePaperProducts|Paper|Copy&amp;PrintingPaper|ColouredPaper"/>
    <n v="99"/>
    <n v="99"/>
    <n v="0"/>
    <x v="8"/>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 Value Of Money If U Have Students At Home,Liked It,Good Product,Product Was Good 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Good value of money if u have students at home,Liked it,Good product,Product was good 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99"/>
    <x v="26"/>
    <n v="388"/>
    <x v="4"/>
    <x v="2"/>
    <x v="1"/>
    <n v="0"/>
    <x v="643"/>
    <x v="656"/>
    <n v="99"/>
    <x v="1"/>
    <x v="1"/>
    <x v="643"/>
  </r>
  <r>
    <x v="733"/>
    <s v="Cuzor 12V Mini Ups For Wifi Router | Power Backup Up To 4 Hours | Replaceable Battery | Ups For Wi-Fi Router And Modem | Ups For Router Up To 2A | Ups For Uninterrupted Wi-Fi"/>
    <s v="Computers &amp; Accessories | Networking Devices | Network Adapters | Wireless USB Adapters|NetworkingDevices|Routers"/>
    <n v="1499"/>
    <n v="2999"/>
    <n v="0.5"/>
    <x v="8"/>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2999"/>
    <x v="8"/>
    <n v="8656"/>
    <x v="0"/>
    <x v="0"/>
    <x v="0"/>
    <n v="1"/>
    <x v="644"/>
    <x v="657"/>
    <n v="1499"/>
    <x v="1"/>
    <x v="0"/>
    <x v="644"/>
  </r>
  <r>
    <x v="734"/>
    <s v="Crucial Bx500 240Gb 3D Nand Sata 6.35 Cm (2.5-Inch) Ssd (Ct240Bx500Ssd1)"/>
    <s v="Computers &amp; Accessories | Networking Devices | Network Adapters | Wireless USB Adapters|Components|InternalSolidStateDrives"/>
    <n v="1815"/>
    <n v="3100"/>
    <n v="0.41"/>
    <x v="8"/>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3100"/>
    <x v="19"/>
    <n v="92925"/>
    <x v="0"/>
    <x v="0"/>
    <x v="1"/>
    <n v="0"/>
    <x v="645"/>
    <x v="658"/>
    <n v="1815"/>
    <x v="1"/>
    <x v="0"/>
    <x v="645"/>
  </r>
  <r>
    <x v="735"/>
    <s v="Classmate Pulse Spiral Notebook - 240 Mm X 180 Mm, Soft Cover, 200 Pages, Unruled"/>
    <s v="Office Products|OfficePaperProducts|Paper|Stationery|Notebooks,WritingPads&amp;Diaries|CompositionNotebooks"/>
    <n v="67"/>
    <n v="75"/>
    <n v="0.11"/>
    <x v="8"/>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75"/>
    <x v="68"/>
    <n v="1269"/>
    <x v="4"/>
    <x v="2"/>
    <x v="1"/>
    <n v="0"/>
    <x v="646"/>
    <x v="659"/>
    <n v="67"/>
    <x v="1"/>
    <x v="0"/>
    <x v="646"/>
  </r>
  <r>
    <x v="736"/>
    <s v="Portronics My Buddy Plus Adjustable Laptop Cooling Table (Brown)"/>
    <s v="Computers &amp; Accessories | Networking Devices | Network Adapters | Wireless USB Adapters|Accessories&amp;Peripherals|LaptopAccessories|Lapdesks"/>
    <n v="1889"/>
    <n v="2699"/>
    <n v="0.3"/>
    <x v="8"/>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2699"/>
    <x v="77"/>
    <n v="17394"/>
    <x v="0"/>
    <x v="0"/>
    <x v="1"/>
    <n v="0"/>
    <x v="647"/>
    <x v="660"/>
    <n v="1889"/>
    <x v="1"/>
    <x v="0"/>
    <x v="647"/>
  </r>
  <r>
    <x v="737"/>
    <s v="Zebronics Zeb-Evolve Wireless In Ear Neckband Earphone With Supporting Bluetooth V5.0, Voice Assistant, Rapid Charge, Call Function &amp; Magnetic Earpiece, With Mic (Metallic Blue)"/>
    <s v="Electronics|Headphones,Earbuds&amp;Accessories|Headphones|In-Ear"/>
    <n v="499"/>
    <n v="1499"/>
    <n v="0.67"/>
    <x v="8"/>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499"/>
    <x v="29"/>
    <n v="9169"/>
    <x v="2"/>
    <x v="0"/>
    <x v="0"/>
    <n v="1"/>
    <x v="648"/>
    <x v="661"/>
    <n v="499"/>
    <x v="1"/>
    <x v="0"/>
    <x v="648"/>
  </r>
  <r>
    <x v="738"/>
    <s v="Inovera World Map Extended Anti Slip Rubber Gaming Stitched Mouse Pad Desk Mat For Computer Laptop (Black, 900L X 400B X 2H Mm)"/>
    <s v="Computers &amp; Accessories | Networking Devices | Network Adapters | Wireless USB Adapters|Accessories&amp;Peripherals|Keyboards,Mice&amp;InputDevices|Keyboard&amp;MiceAccessories|MousePads"/>
    <n v="499"/>
    <n v="999"/>
    <n v="0.5"/>
    <x v="8"/>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999"/>
    <x v="8"/>
    <n v="1030"/>
    <x v="0"/>
    <x v="0"/>
    <x v="0"/>
    <n v="1"/>
    <x v="649"/>
    <x v="662"/>
    <n v="499"/>
    <x v="1"/>
    <x v="0"/>
    <x v="649"/>
  </r>
  <r>
    <x v="739"/>
    <s v="Seagate One Touch 2Tb External Hdd With Password Protection ‚Äì Black, For Windows And Mac, With 3 Yr Data Recovery Services, And 4 Months Adobe Cc Photography (Stky2000400)"/>
    <s v="Computers &amp; Accessories | Networking Devices | Network Adapters | Wireless USB Adapters|ExternalDevices&amp;DataStorage|ExternalHardDisks"/>
    <n v="5799"/>
    <n v="7999"/>
    <n v="0.28000000000000003"/>
    <x v="8"/>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7999"/>
    <x v="28"/>
    <n v="50273"/>
    <x v="0"/>
    <x v="0"/>
    <x v="1"/>
    <n v="0"/>
    <x v="650"/>
    <x v="663"/>
    <n v="5799"/>
    <x v="1"/>
    <x v="0"/>
    <x v="650"/>
  </r>
  <r>
    <x v="740"/>
    <s v="Zebronics Zeb-Fame 5Watts 2.0 Multi Media Speakers With Aux, Usb And Volume Control (Black)"/>
    <s v="Electronics|HomeAudio|Speakers|MultimediaSpeakerSystems"/>
    <n v="499"/>
    <n v="799"/>
    <n v="0.38"/>
    <x v="8"/>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799"/>
    <x v="16"/>
    <n v="6742"/>
    <x v="2"/>
    <x v="0"/>
    <x v="1"/>
    <n v="0"/>
    <x v="651"/>
    <x v="664"/>
    <n v="499"/>
    <x v="1"/>
    <x v="0"/>
    <x v="651"/>
  </r>
  <r>
    <x v="741"/>
    <s v="Tvara Lcd Writing Tablet 8.5 Inch E-Note Pad Lcd Writing Tablet, Kids Drawing Pad 8.5 Inch Doodle Board, Toddler Boy And Girl Learning Gift For 3 4 5 6 Years Old, Black"/>
    <s v="Computers &amp; Accessories | Networking Devices | Network Adapters | Wireless USB Adapters|Accessories&amp;Peripherals|Keyboards,Mice&amp;InputDevices|GraphicTablets"/>
    <n v="249"/>
    <n v="600"/>
    <n v="0.59"/>
    <x v="8"/>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600"/>
    <x v="53"/>
    <n v="1208"/>
    <x v="0"/>
    <x v="0"/>
    <x v="0"/>
    <n v="1"/>
    <x v="652"/>
    <x v="665"/>
    <n v="249"/>
    <x v="1"/>
    <x v="0"/>
    <x v="652"/>
  </r>
  <r>
    <x v="742"/>
    <s v="Western Digital Wd 1.5Tb Elements Portable Hard Disk Drive, Usb 3.0, Compatible With Pc, Ps4 And Xbox, External Hdd (Wdbu6Y0015Bbk-Wesn)"/>
    <s v="Computers &amp; Accessories | Networking Devices | Network Adapters | Wireless USB Adapters|ExternalDevices&amp;DataStorage|ExternalHardDisks"/>
    <n v="4449"/>
    <n v="5734"/>
    <n v="0.22"/>
    <x v="8"/>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5734"/>
    <x v="47"/>
    <n v="25006"/>
    <x v="0"/>
    <x v="0"/>
    <x v="1"/>
    <n v="0"/>
    <x v="653"/>
    <x v="666"/>
    <n v="4449"/>
    <x v="1"/>
    <x v="0"/>
    <x v="653"/>
  </r>
  <r>
    <x v="743"/>
    <s v="Redgear Mp35 Speed-Type Gaming Mousepad (Black/Red)"/>
    <s v="Computers &amp; Accessories | Networking Devices | Network Adapters | Wireless USB Adapters|Accessories&amp;Peripherals|PCGamingPeripherals|Gamepads"/>
    <n v="299"/>
    <n v="550"/>
    <n v="0.46"/>
    <x v="8"/>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èª,Best Quality... And Size Is Also According To My Need.. Best Product At This Price"/>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èª,Best quality... And size is also according to my need.. best product at this price"/>
    <n v="550"/>
    <x v="18"/>
    <n v="33434"/>
    <x v="0"/>
    <x v="0"/>
    <x v="1"/>
    <n v="0"/>
    <x v="654"/>
    <x v="667"/>
    <n v="299"/>
    <x v="1"/>
    <x v="0"/>
    <x v="654"/>
  </r>
  <r>
    <x v="744"/>
    <s v="Lenovo 400 Wireless Mouse, 1200Dpi Optical Sensor, 2.4Ghz Wireless Nano Usb, 3-Button (Left,Right,Scroll) Upto 8M Left/Right &amp; 100K Scroll Clicks &amp; 1Yr Battery, Ambidextrous, Ergonomic Gy50R91293"/>
    <s v="Computers &amp; Accessories | Networking Devices | Network Adapters | Wireless USB Adapters|Accessories&amp;Peripherals|Keyboards,Mice&amp;InputDevices|Mice"/>
    <n v="629"/>
    <n v="1390"/>
    <n v="0.55000000000000004"/>
    <x v="8"/>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1390"/>
    <x v="10"/>
    <n v="6301"/>
    <x v="0"/>
    <x v="0"/>
    <x v="0"/>
    <n v="1"/>
    <x v="655"/>
    <x v="668"/>
    <n v="629"/>
    <x v="1"/>
    <x v="0"/>
    <x v="655"/>
  </r>
  <r>
    <x v="745"/>
    <s v="Logitech K480 Wireless Multi-Device Keyboard For Windows, Macos, Ipados, Android Or Chrome Os, Bluetooth, Compact, Compatible With Pc, Mac, Laptop, Smartphone, Tablet - Black"/>
    <s v="Computers &amp; Accessories | Networking Devices | Network Adapters | Wireless USB Adapters|Accessories&amp;Peripherals|Keyboards,Mice&amp;InputDevices|Keyboards"/>
    <n v="2595"/>
    <n v="3295"/>
    <n v="0.21"/>
    <x v="8"/>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3295"/>
    <x v="73"/>
    <n v="22618"/>
    <x v="0"/>
    <x v="0"/>
    <x v="1"/>
    <n v="0"/>
    <x v="656"/>
    <x v="669"/>
    <n v="2595"/>
    <x v="1"/>
    <x v="0"/>
    <x v="656"/>
  </r>
  <r>
    <x v="746"/>
    <s v="Resonate Routerups Cru12V2A | Zero Drop | Ups For Wifi Router | Mini Ups | Up To 4 Hours Powerbackup | Battery Replacement Program | Router Ups Compatible With 12V &lt;2A Routers, Ftth, Modem, Set Top Box, Alexa, Mini Camera"/>
    <s v="Computers &amp; Accessories | Networking Devices | Network Adapters | Wireless USB Adapters|NetworkingDevices|Routers"/>
    <n v="1799"/>
    <n v="2911"/>
    <n v="0.38"/>
    <x v="8"/>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2911"/>
    <x v="16"/>
    <n v="20342"/>
    <x v="0"/>
    <x v="0"/>
    <x v="1"/>
    <n v="0"/>
    <x v="657"/>
    <x v="670"/>
    <n v="1799"/>
    <x v="1"/>
    <x v="0"/>
    <x v="657"/>
  </r>
  <r>
    <x v="747"/>
    <s v="3M Post-It Sticky Note Cube, 200 Sheets (4 Colors X 50 Sheets) | 3&quot; X 3&quot; Size | For Notes, Reminders, Study, School And Organizing"/>
    <s v="Office Products|OfficePaperProducts|Paper|Stationery|Notebooks,WritingPads&amp;Diaries|Notepads&amp;MemoBooks"/>
    <n v="90"/>
    <n v="175"/>
    <n v="0.49"/>
    <x v="8"/>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175"/>
    <x v="76"/>
    <n v="7429"/>
    <x v="4"/>
    <x v="2"/>
    <x v="1"/>
    <n v="0"/>
    <x v="658"/>
    <x v="671"/>
    <n v="90"/>
    <x v="1"/>
    <x v="0"/>
    <x v="658"/>
  </r>
  <r>
    <x v="748"/>
    <s v="Ofixo Multi-Purpose Laptop Table/Study Table/Bed Table/Foldable And Portable Wooden/Writing Desk (Wooden)"/>
    <s v="Computers &amp; Accessories | Networking Devices | Network Adapters | Wireless USB Adapters|Accessories&amp;Peripherals|LaptopAccessories|Lapdesks"/>
    <n v="599"/>
    <n v="599"/>
    <n v="0"/>
    <x v="8"/>
    <n v="26423"/>
    <s v="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599"/>
    <x v="26"/>
    <n v="26423"/>
    <x v="0"/>
    <x v="0"/>
    <x v="1"/>
    <n v="0"/>
    <x v="659"/>
    <x v="672"/>
    <n v="599"/>
    <x v="1"/>
    <x v="0"/>
    <x v="659"/>
  </r>
  <r>
    <x v="749"/>
    <s v="Fire-Boltt Ninja Calling 1.69&quot; Bluetooth Calling Smart Watch, Dial Pad, Speaker, Ai Voice Assistant With 450 Nits Peak Brightness, Wrist Gaming &amp; 100+ Watch Faces With Spo2, Hr, Multiple Sports Mode"/>
    <s v="Electronics|WearableTechnology|SmartWatches"/>
    <n v="1999"/>
    <n v="7999"/>
    <n v="0.75"/>
    <x v="8"/>
    <n v="31305"/>
    <s v="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Looks Achcha HaiÜëåcomfortable Hai,It‚Äôs A Good Watch But Not Switching On Right Now Due To Some Issue,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looks achcha haiüëåcomfortable hai,It‚Äôs a good watch but not switching on right now due to some issue,Amazing watch amazing colour! Just bought yesterday, will share feedback again after the usage."/>
    <n v="7999"/>
    <x v="43"/>
    <n v="31305"/>
    <x v="2"/>
    <x v="0"/>
    <x v="0"/>
    <n v="1"/>
    <x v="660"/>
    <x v="673"/>
    <n v="1999"/>
    <x v="1"/>
    <x v="0"/>
    <x v="660"/>
  </r>
  <r>
    <x v="750"/>
    <s v="Airtel Amf-311Ww Data Card (Black), 4G Hotspot Support With 2300 Mah Battery"/>
    <s v="Computers &amp; Accessories | Networking Devices | Network Adapters | Wireless USB Adapters|NetworkingDevices|DataCards&amp;Dongles"/>
    <n v="2099"/>
    <n v="3250"/>
    <n v="0.35"/>
    <x v="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3250"/>
    <x v="31"/>
    <n v="11213"/>
    <x v="0"/>
    <x v="0"/>
    <x v="1"/>
    <n v="0"/>
    <x v="661"/>
    <x v="674"/>
    <n v="2099"/>
    <x v="1"/>
    <x v="0"/>
    <x v="661"/>
  </r>
  <r>
    <x v="751"/>
    <s v="Gizga Essentials Laptop Power Cable Cord- 3 Pin Adapter Isi Certified(1 Meter/3.3 Feet)"/>
    <s v="Computers &amp; Accessories | Networking Devices | Network Adapters | Wireless USB Adapters|Accessories&amp;Peripherals|LaptopAccessories|LaptopChargers&amp;PowerSupplies"/>
    <n v="179"/>
    <n v="499"/>
    <n v="0.64"/>
    <x v="8"/>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499"/>
    <x v="0"/>
    <n v="10174"/>
    <x v="0"/>
    <x v="1"/>
    <x v="0"/>
    <n v="1"/>
    <x v="662"/>
    <x v="675"/>
    <n v="179"/>
    <x v="1"/>
    <x v="0"/>
    <x v="662"/>
  </r>
  <r>
    <x v="752"/>
    <s v="Logitech Mk270R Usb Wireless Keyboard And Mouse Set For Windows, 2.4 Ghz Wireless, Spill-Resistant Design, 8 Multimedia &amp; Shortcut Keys, 2-Year Battery Life, Pc/Laptop- Black"/>
    <s v="Computers &amp; Accessories | Networking Devices | Network Adapters | Wireless USB Adapters|Accessories&amp;Peripherals|Keyboards,Mice&amp;InputDevices|Keyboard&amp;MouseSets"/>
    <n v="1345"/>
    <n v="2295"/>
    <n v="0.41"/>
    <x v="8"/>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2295"/>
    <x v="19"/>
    <n v="17413"/>
    <x v="0"/>
    <x v="0"/>
    <x v="1"/>
    <n v="0"/>
    <x v="663"/>
    <x v="676"/>
    <n v="1345"/>
    <x v="1"/>
    <x v="0"/>
    <x v="663"/>
  </r>
  <r>
    <x v="753"/>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x v="8"/>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995"/>
    <x v="6"/>
    <n v="6676"/>
    <x v="2"/>
    <x v="0"/>
    <x v="0"/>
    <n v="1"/>
    <x v="664"/>
    <x v="677"/>
    <n v="349"/>
    <x v="1"/>
    <x v="0"/>
    <x v="664"/>
  </r>
  <r>
    <x v="754"/>
    <s v="Fedus Cat6 Ethernet Cable, 10 Meter High Speed 550Mhz / 10 Gigabit Speed Utp Lan Cable, Network Cable Internet Cable Rj45 Cable Lan Wire, Patch Computer Cord Gigabit Category 6 Wires For Modem, Router"/>
    <s v="Computers &amp; Accessories | Networking Devices | Network Adapters | Wireless USB Adapters|Accessories&amp;Peripherals|Cables&amp;Accessories|Cables|EthernetCables"/>
    <n v="287"/>
    <n v="499"/>
    <n v="0.42"/>
    <x v="8"/>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n v="499"/>
    <x v="21"/>
    <n v="8076"/>
    <x v="0"/>
    <x v="1"/>
    <x v="1"/>
    <n v="0"/>
    <x v="665"/>
    <x v="678"/>
    <n v="287"/>
    <x v="1"/>
    <x v="0"/>
    <x v="665"/>
  </r>
  <r>
    <x v="755"/>
    <s v="Kingston Datatraveler Exodia Dtx/32 Gb Pen Drive Usb 3.2 Gen 1 (Multicolor)"/>
    <s v="Computers &amp; Accessories | Networking Devices | Network Adapters | Wireless USB Adapters|ExternalDevices&amp;DataStorage|PenDrives"/>
    <n v="349"/>
    <n v="450"/>
    <n v="0.22"/>
    <x v="8"/>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450"/>
    <x v="47"/>
    <n v="18656"/>
    <x v="0"/>
    <x v="1"/>
    <x v="1"/>
    <n v="0"/>
    <x v="666"/>
    <x v="679"/>
    <n v="349"/>
    <x v="1"/>
    <x v="0"/>
    <x v="666"/>
  </r>
  <r>
    <x v="756"/>
    <s v="Duracell Rechargeable Aa 2500Mah Batteries, 4 Pcs"/>
    <s v="Electronics|GeneralPurposeBatteries&amp;BatteryChargers|DisposableBatteries"/>
    <n v="879"/>
    <n v="1109"/>
    <n v="0.21"/>
    <x v="8"/>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1109"/>
    <x v="73"/>
    <n v="31599"/>
    <x v="2"/>
    <x v="0"/>
    <x v="1"/>
    <n v="0"/>
    <x v="667"/>
    <x v="680"/>
    <n v="879"/>
    <x v="1"/>
    <x v="0"/>
    <x v="667"/>
  </r>
  <r>
    <x v="757"/>
    <s v="Envie¬Æ (Aa10004Plni-Cd) Aa Rechargeable Batteries, Low Self Discharge, Aa 1000Mah Ni-Cd (Pack Of 4)"/>
    <s v="Electronics|GeneralPurposeBatteries&amp;BatteryChargers|RechargeableBatteries"/>
    <n v="250"/>
    <n v="250"/>
    <n v="0"/>
    <x v="8"/>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250"/>
    <x v="26"/>
    <n v="13971"/>
    <x v="2"/>
    <x v="1"/>
    <x v="1"/>
    <n v="0"/>
    <x v="668"/>
    <x v="681"/>
    <n v="250"/>
    <x v="1"/>
    <x v="0"/>
    <x v="668"/>
  </r>
  <r>
    <x v="758"/>
    <s v="Zebronics Zeb-Buds 30 3.5Mm Stereo Wired In Ear Earphones With Mic For Calling, Volume Control, Multifunction Button, 14Mm Drivers, Stylish Eartip,1.2 Meter Durable Cable And Lightweight Design(Red)"/>
    <s v="Electronics|Headphones,Earbuds&amp;Accessories|Headphones|In-Ear"/>
    <n v="199"/>
    <n v="499"/>
    <n v="0.6"/>
    <x v="8"/>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499"/>
    <x v="13"/>
    <n v="2492"/>
    <x v="2"/>
    <x v="1"/>
    <x v="0"/>
    <n v="1"/>
    <x v="669"/>
    <x v="682"/>
    <n v="199"/>
    <x v="1"/>
    <x v="0"/>
    <x v="669"/>
  </r>
  <r>
    <x v="759"/>
    <s v="Lapster Accessories Power Cable Cord 2 Pin Laptop Adapter And Tape Recorder 1.5M"/>
    <s v="Computers &amp; Accessories | Networking Devices | Network Adapters | Wireless USB Adapters|Accessories&amp;Peripherals|LaptopAccessories|LaptopChargers&amp;PowerSupplies"/>
    <n v="149"/>
    <n v="999"/>
    <n v="0.85"/>
    <x v="8"/>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999"/>
    <x v="5"/>
    <n v="2523"/>
    <x v="0"/>
    <x v="0"/>
    <x v="0"/>
    <n v="1"/>
    <x v="670"/>
    <x v="683"/>
    <n v="149"/>
    <x v="1"/>
    <x v="0"/>
    <x v="670"/>
  </r>
  <r>
    <x v="760"/>
    <s v="Portronics Ruffpad 12E Re-Writable Lcd Writing Pad With 30.4Cm (12 Inch) Writing Area, Single Tap Erase, Smart Lock, Long Battery Life, India'S First Notepad To Save And Share Your Child'S First Creatives Via Ruffpad App On Your Smartphone(Black)"/>
    <s v="Computers &amp; Accessories | Networking Devices | Network Adapters | Wireless USB Adapters|Accessories&amp;Peripherals|Keyboards,Mice&amp;InputDevices|GraphicTablets"/>
    <n v="469"/>
    <n v="1499"/>
    <n v="0.69"/>
    <x v="8"/>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1499"/>
    <x v="12"/>
    <n v="352"/>
    <x v="0"/>
    <x v="0"/>
    <x v="0"/>
    <n v="1"/>
    <x v="671"/>
    <x v="684"/>
    <n v="469"/>
    <x v="1"/>
    <x v="1"/>
    <x v="671"/>
  </r>
  <r>
    <x v="761"/>
    <s v="Verilux¬Æ Usb C Hub Multiport Adapter- 6 In 1 Portable Aluminum Type C Hub With 4K Hdmi Output, Usb 2.0/3.0 Ports, Sd/Micro Sd Card Reader Compatible For Macbook Pro 2016-2020, Macbook Air 2018-2020, Type-C Devices"/>
    <s v="Computers &amp; Accessories | Networking Devices | Network Adapters | Wireless USB Adapters|Accessories&amp;Peripherals|USBHubs"/>
    <n v="1187"/>
    <n v="1929"/>
    <n v="0.38"/>
    <x v="8"/>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1929"/>
    <x v="16"/>
    <n v="1662"/>
    <x v="0"/>
    <x v="0"/>
    <x v="1"/>
    <n v="0"/>
    <x v="672"/>
    <x v="685"/>
    <n v="1187"/>
    <x v="1"/>
    <x v="0"/>
    <x v="672"/>
  </r>
  <r>
    <x v="762"/>
    <s v="Zebronics Zeb Wonderbar 10 Usb Powered 2.0 Computer Speaker With Rgb Lights"/>
    <s v="Computers &amp; Accessories | Networking Devices | Network Adapters | Wireless USB Adapters|Accessories&amp;Peripherals|Audio&amp;VideoAccessories|PCSpeakers"/>
    <n v="849"/>
    <n v="1499"/>
    <n v="0.43"/>
    <x v="8"/>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499"/>
    <x v="1"/>
    <n v="7352"/>
    <x v="0"/>
    <x v="0"/>
    <x v="1"/>
    <n v="0"/>
    <x v="673"/>
    <x v="686"/>
    <n v="849"/>
    <x v="1"/>
    <x v="0"/>
    <x v="673"/>
  </r>
  <r>
    <x v="763"/>
    <s v="Hp Wired Mouse 100 With 1600 Dpi Optical Sensor, Usb Plug-And -Play,Ambidextrous Design, Built-In Scrolling And 3 Handy Buttons. 3-Years Warranty (6Vy96Aa)"/>
    <s v="Computers &amp; Accessories | Networking Devices | Network Adapters | Wireless USB Adapters|Accessories&amp;Peripherals|Keyboards,Mice&amp;InputDevices|Mice"/>
    <n v="328"/>
    <n v="399"/>
    <n v="0.18"/>
    <x v="8"/>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399"/>
    <x v="75"/>
    <n v="3441"/>
    <x v="0"/>
    <x v="1"/>
    <x v="1"/>
    <n v="0"/>
    <x v="674"/>
    <x v="687"/>
    <n v="328"/>
    <x v="1"/>
    <x v="0"/>
    <x v="674"/>
  </r>
  <r>
    <x v="764"/>
    <s v="Anjaney Enterprise Smart Multipurpose Foldable Laptop Table With Cup Holder, Study Table, Bed Table, Breakfast Table, Foldable And Portable/Ergonomic &amp; Rounded Edges/Non-Slip (Black)"/>
    <s v="Computers &amp; Accessories | Networking Devices | Network Adapters | Wireless USB Adapters|Accessories&amp;Peripherals|LaptopAccessories|Lapdesks"/>
    <n v="269"/>
    <n v="699"/>
    <n v="0.62"/>
    <x v="8"/>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699"/>
    <x v="33"/>
    <n v="93"/>
    <x v="0"/>
    <x v="0"/>
    <x v="0"/>
    <n v="1"/>
    <x v="675"/>
    <x v="688"/>
    <n v="269"/>
    <x v="1"/>
    <x v="1"/>
    <x v="675"/>
  </r>
  <r>
    <x v="765"/>
    <s v="Envie Ecr-20 Charger For Aa &amp; Aaa Rechargeable Batteries"/>
    <s v="Electronics|Cameras&amp;Photography|Accessories|Batteries&amp;Chargers|BatteryChargers"/>
    <n v="299"/>
    <n v="400"/>
    <n v="0.25"/>
    <x v="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400"/>
    <x v="23"/>
    <n v="40895"/>
    <x v="2"/>
    <x v="1"/>
    <x v="1"/>
    <n v="0"/>
    <x v="676"/>
    <x v="689"/>
    <n v="299"/>
    <x v="1"/>
    <x v="0"/>
    <x v="676"/>
  </r>
  <r>
    <x v="766"/>
    <s v="Proelite Faux Leather Smart Flip Case Cover For Apple Ipad 10.2&quot; 9Th Gen (2021) / 8Th Gen / 7Th Gen With Stylus Pen, Black"/>
    <s v="Computers &amp; Accessories | Networking Devices | Network Adapters | Wireless USB Adapters|Accessories&amp;Peripherals|TabletAccessories|Bags,Cases&amp;Sleeves|Cases"/>
    <n v="549"/>
    <n v="1499"/>
    <n v="0.63"/>
    <x v="8"/>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499"/>
    <x v="11"/>
    <n v="11006"/>
    <x v="0"/>
    <x v="0"/>
    <x v="0"/>
    <n v="1"/>
    <x v="677"/>
    <x v="690"/>
    <n v="549"/>
    <x v="1"/>
    <x v="0"/>
    <x v="677"/>
  </r>
  <r>
    <x v="767"/>
    <s v="Classmate Pulse 6 Subject Notebook - Unruled, 300 Pages, Spiral Binding, 240Mm*180Mm"/>
    <s v="Office Products|OfficePaperProducts|Paper|Stationery|Notebooks,WritingPads&amp;Diaries|WireboundNotebooks"/>
    <n v="114"/>
    <n v="120"/>
    <n v="0.05"/>
    <x v="8"/>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20"/>
    <x v="84"/>
    <n v="8938"/>
    <x v="4"/>
    <x v="2"/>
    <x v="1"/>
    <n v="0"/>
    <x v="678"/>
    <x v="691"/>
    <n v="114"/>
    <x v="1"/>
    <x v="0"/>
    <x v="678"/>
  </r>
  <r>
    <x v="768"/>
    <s v="Pentonic Multicolor Ball Point Pen, Pack Of 10"/>
    <s v="Office Products|OfficePaperProducts|Paper|Stationery|Pens,Pencils&amp;WritingSupplies|Pens&amp;Refills|StickBallpointPens"/>
    <n v="120"/>
    <n v="120"/>
    <n v="0"/>
    <x v="8"/>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120"/>
    <x v="26"/>
    <n v="4308"/>
    <x v="4"/>
    <x v="2"/>
    <x v="1"/>
    <n v="0"/>
    <x v="679"/>
    <x v="692"/>
    <n v="120"/>
    <x v="1"/>
    <x v="0"/>
    <x v="679"/>
  </r>
  <r>
    <x v="769"/>
    <s v="Logitech Pebble M350 Wireless Mouse With Bluetooth Or Usb - Silent, Slim Computer Mouse With Quiet Click For Laptop, Notebook, Pc And Mac - Graphite"/>
    <s v="Computers &amp; Accessories | Networking Devices | Network Adapters | Wireless USB Adapters|Accessories&amp;Peripherals|Keyboards,Mice&amp;InputDevices|Mice"/>
    <n v="1490"/>
    <n v="2295"/>
    <n v="0.35"/>
    <x v="8"/>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295"/>
    <x v="31"/>
    <n v="10652"/>
    <x v="0"/>
    <x v="0"/>
    <x v="1"/>
    <n v="0"/>
    <x v="680"/>
    <x v="693"/>
    <n v="1490"/>
    <x v="1"/>
    <x v="0"/>
    <x v="680"/>
  </r>
  <r>
    <x v="770"/>
    <s v="Apsara Platinum Pencils Value Pack - Pack Of 20"/>
    <s v="Home &amp; Kitchen|CraftMaterials|DrawingMaterials|DrawingMedia|Pencils|WoodenPencils"/>
    <n v="99"/>
    <n v="99"/>
    <n v="0"/>
    <x v="8"/>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Value Of Money ...,Amazing Apsara Changed My Son Is Left Handed It Changed His Handwriting Good But Space Pencil Is Litte Ok,Ok,Value For Money.,Nice Pencil,It Is Ok,Https://M.Media-Amazon.Com/Images/I/71Qfdo96Qal._Sy88.Jpg,One Of The Best Option To Save Money."/>
    <s v="Value of Money ...,Amazing apsara changed my son is left handed it changed his handwriting good but space pencil is litte ok,Ok,Value for money.,Nice pencil,It is ok,https://m.media-amazon.com/images/I/71QfDO96QaL._SY88.jpg,One of the best option to save money."/>
    <n v="99"/>
    <x v="26"/>
    <n v="5036"/>
    <x v="5"/>
    <x v="2"/>
    <x v="1"/>
    <n v="0"/>
    <x v="681"/>
    <x v="694"/>
    <n v="99"/>
    <x v="1"/>
    <x v="0"/>
    <x v="681"/>
  </r>
  <r>
    <x v="771"/>
    <s v="Zebronics Zeb-Power Wired Usb Mouse, 3-Button, 1200 Dpi Optical Sensor, Plug &amp; Play, For Windows/Mac"/>
    <s v="Computers &amp; Accessories | Networking Devices | Network Adapters | Wireless USB Adapters|Accessories&amp;Peripherals|Keyboards,Mice&amp;InputDevices|Mice"/>
    <n v="149"/>
    <n v="249"/>
    <n v="0.4"/>
    <x v="8"/>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249"/>
    <x v="54"/>
    <n v="5057"/>
    <x v="0"/>
    <x v="1"/>
    <x v="1"/>
    <n v="0"/>
    <x v="682"/>
    <x v="695"/>
    <n v="149"/>
    <x v="1"/>
    <x v="0"/>
    <x v="682"/>
  </r>
  <r>
    <x v="772"/>
    <s v="Ant Esports Gm320 Rgb Optical Wired Gaming Mouse | 8 Programmable Buttons | 12800 Dpi"/>
    <s v="Computers &amp; Accessories | Networking Devices | Network Adapters | Wireless USB Adapters|Accessories&amp;Peripherals|PCGamingPeripherals|GamingMice"/>
    <n v="575"/>
    <n v="2799"/>
    <n v="0.79"/>
    <x v="8"/>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2799"/>
    <x v="72"/>
    <n v="8537"/>
    <x v="0"/>
    <x v="0"/>
    <x v="0"/>
    <n v="1"/>
    <x v="683"/>
    <x v="696"/>
    <n v="575"/>
    <x v="1"/>
    <x v="0"/>
    <x v="683"/>
  </r>
  <r>
    <x v="773"/>
    <s v="Pilot V7 Liquid Ink Roller Ball Pen (2 Blue + 1 Black)"/>
    <s v="Office Products|OfficePaperProducts|Paper|Stationery|Pens,Pencils&amp;WritingSupplies|Pens&amp;Refills|RetractableBallpointPens"/>
    <n v="178"/>
    <n v="210"/>
    <n v="0.15"/>
    <x v="8"/>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n v="210"/>
    <x v="59"/>
    <n v="2450"/>
    <x v="4"/>
    <x v="1"/>
    <x v="1"/>
    <n v="0"/>
    <x v="684"/>
    <x v="697"/>
    <n v="178"/>
    <x v="1"/>
    <x v="0"/>
    <x v="684"/>
  </r>
  <r>
    <x v="774"/>
    <s v="Boat Airdopes 191G True Wireless Earbuds With Enx‚Ñ¢ Tech Equipped Quad Mics, Beast‚Ñ¢ Mode(Low Latency- 65Ms) For Gaming, 2X6Mm Dual Drivers, 30H Playtime, Ipx5, Iwp‚Ñ¢, Appealing Case Leds(Sport Blue)"/>
    <s v="Electronics|Headphones,Earbuds&amp;Accessories|Headphones|In-Ear"/>
    <n v="1599"/>
    <n v="3490"/>
    <n v="0.54"/>
    <x v="8"/>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3490"/>
    <x v="34"/>
    <n v="676"/>
    <x v="2"/>
    <x v="0"/>
    <x v="0"/>
    <n v="1"/>
    <x v="685"/>
    <x v="698"/>
    <n v="1599"/>
    <x v="1"/>
    <x v="1"/>
    <x v="685"/>
  </r>
  <r>
    <x v="775"/>
    <s v="Boult Audio Bassbuds Oak In-Ear Wired Earphones With 10Mm Extra Bass Driver And Hd Sound With Mic(Brown)"/>
    <s v="Electronics|Headphones,Earbuds&amp;Accessories|Headphones|In-Ear"/>
    <n v="499"/>
    <n v="1299"/>
    <n v="0.62"/>
    <x v="8"/>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299"/>
    <x v="33"/>
    <n v="1173"/>
    <x v="2"/>
    <x v="0"/>
    <x v="0"/>
    <n v="1"/>
    <x v="618"/>
    <x v="699"/>
    <n v="499"/>
    <x v="1"/>
    <x v="0"/>
    <x v="618"/>
  </r>
  <r>
    <x v="776"/>
    <s v="It2M Designer Mouse Pad For Laptop/Computer (9.2 X 7.6 Inches, 12788)"/>
    <s v="Computers &amp; Accessories | Networking Devices | Network Adapters | Wireless USB Adapters|Accessories&amp;Peripherals|Keyboards,Mice&amp;InputDevices|Keyboard&amp;MiceAccessories|MousePads"/>
    <n v="199"/>
    <n v="499"/>
    <n v="0.6"/>
    <x v="8"/>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I Wanted It For My Shop Laptop , I Am Using It On A Grass Mat, Quality Is Nice, Working Very Nice.,Good ,, Print Colour Also Still There,Useful And Easy To Handle Üòú,Happy Ending.,It Is Ok,Very Good,‡§Ö‡§Ö‡•Ç‡§Õ‡§Æ ‡§Ï‡•Ä,Abc"/>
    <s v="I wanted it for my shop laptop , i am using it on a grass mat, quality is nice, working very nice.,Good ,, print colour also still there,Useful and easy to handle üòú,Happy ENDING.,it is ok,Very Good,‡§Ö‡§ö‡•ç‡§õ‡§æ ‡§ï‡•Ä,ABC"/>
    <n v="499"/>
    <x v="13"/>
    <n v="9998"/>
    <x v="0"/>
    <x v="1"/>
    <x v="0"/>
    <n v="1"/>
    <x v="686"/>
    <x v="700"/>
    <n v="199"/>
    <x v="1"/>
    <x v="0"/>
    <x v="686"/>
  </r>
  <r>
    <x v="777"/>
    <s v="Noise Colorfit Ultra Buzz Bluetooth Calling Smart Watch With 1.75&quot; Hd Display, 320X385 Px Resolution, 100 Sports Modes, Stock Market Info Smartwatch For Men &amp; Women (Olive Green)"/>
    <s v="Electronics|WearableTechnology|SmartWatches"/>
    <n v="2499"/>
    <n v="5999"/>
    <n v="0.57999999999999996"/>
    <x v="8"/>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5999"/>
    <x v="30"/>
    <n v="5852"/>
    <x v="2"/>
    <x v="0"/>
    <x v="0"/>
    <n v="1"/>
    <x v="687"/>
    <x v="701"/>
    <n v="2499"/>
    <x v="1"/>
    <x v="0"/>
    <x v="687"/>
  </r>
  <r>
    <x v="778"/>
    <s v="Lapster Caddy For Ssd And Hdd, Optical Bay 2Nd Hard Drive Caddy, Caddy 9.5Mm For Laptop"/>
    <s v="Computers &amp; Accessories | Networking Devices | Network Adapters | Wireless USB Adapters|Components|InternalHardDrives"/>
    <n v="199"/>
    <n v="999"/>
    <n v="0.8"/>
    <x v="8"/>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999"/>
    <x v="27"/>
    <n v="362"/>
    <x v="0"/>
    <x v="0"/>
    <x v="0"/>
    <n v="1"/>
    <x v="688"/>
    <x v="702"/>
    <n v="199"/>
    <x v="1"/>
    <x v="1"/>
    <x v="688"/>
  </r>
  <r>
    <x v="779"/>
    <s v="Sandisk Extreme Sd Uhs I 64Gb Card For 4K Video For Dslr And Mirrorless Cameras 170Mb/S Read &amp; 80Mb/S Write"/>
    <s v="Electronics|Accessories|MemoryCards|MicroSD"/>
    <n v="939"/>
    <n v="1800"/>
    <n v="0.48"/>
    <x v="8"/>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1800"/>
    <x v="61"/>
    <n v="205052"/>
    <x v="2"/>
    <x v="0"/>
    <x v="1"/>
    <n v="0"/>
    <x v="689"/>
    <x v="703"/>
    <n v="939"/>
    <x v="1"/>
    <x v="0"/>
    <x v="689"/>
  </r>
  <r>
    <x v="780"/>
    <s v="Fire-Boltt Ring Pro Bluetooth Calling, 1.75‚Äù 320*385Px High Res, Ip68 &amp; Spo2 Monitoring, Pin Code Locking Functionality &amp; Split Screen Access, Built In Mic &amp; Speaker For Hd Calls, Black, Free Size"/>
    <s v="Electronics|WearableTechnology|SmartWatches"/>
    <n v="2499"/>
    <n v="9999"/>
    <n v="0.75"/>
    <x v="8"/>
    <n v="9090"/>
    <s v="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999"/>
    <x v="43"/>
    <n v="9090"/>
    <x v="2"/>
    <x v="0"/>
    <x v="0"/>
    <n v="1"/>
    <x v="690"/>
    <x v="704"/>
    <n v="2499"/>
    <x v="1"/>
    <x v="0"/>
    <x v="690"/>
  </r>
  <r>
    <x v="781"/>
    <s v="Lenovo 600 Bluetooth 5.0 Silent Mouse: Compact, Portable, Dongle-Free Multi-Device Connectivity With Microsoft Swift Pair | 3-Level Adjustable Dpi Up To 2400 | Battery Life: Up To 1 Yr"/>
    <s v="Computers &amp; Accessories | Networking Devices | Network Adapters | Wireless USB Adapters|Accessories&amp;Peripherals|Keyboards,Mice&amp;InputDevices|Mice"/>
    <n v="1439"/>
    <n v="2890"/>
    <n v="0.5"/>
    <x v="8"/>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2890"/>
    <x v="8"/>
    <n v="4099"/>
    <x v="0"/>
    <x v="0"/>
    <x v="0"/>
    <n v="1"/>
    <x v="691"/>
    <x v="705"/>
    <n v="1439"/>
    <x v="1"/>
    <x v="0"/>
    <x v="691"/>
  </r>
  <r>
    <x v="782"/>
    <s v="Boult Audio Airbass Propods X Tws Bluetooth Truly Wireless In Ear Earbuds With Mic, 32H Playtime, Fast Charging Type-C, Ipx5 Water Resistant, Touch Controls And Voice Assistant (Red)"/>
    <s v="Electronics|Headphones,Earbuds&amp;Accessories|Headphones|In-Ear"/>
    <n v="1099"/>
    <n v="5999"/>
    <n v="0.82"/>
    <x v="8"/>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n v="5999"/>
    <x v="62"/>
    <n v="12966"/>
    <x v="2"/>
    <x v="0"/>
    <x v="0"/>
    <n v="1"/>
    <x v="692"/>
    <x v="706"/>
    <n v="1099"/>
    <x v="1"/>
    <x v="0"/>
    <x v="692"/>
  </r>
  <r>
    <x v="783"/>
    <s v="Classmate Soft Cover 6 Subject Spiral Binding Notebook, Unruled, 300 Pages"/>
    <s v="Office Products|OfficePaperProducts|Paper|Stationery|Notebooks,WritingPads&amp;Diaries|WireboundNotebooks"/>
    <n v="157"/>
    <n v="160"/>
    <n v="0.02"/>
    <x v="8"/>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160"/>
    <x v="87"/>
    <n v="4428"/>
    <x v="4"/>
    <x v="2"/>
    <x v="1"/>
    <n v="0"/>
    <x v="693"/>
    <x v="707"/>
    <n v="157"/>
    <x v="1"/>
    <x v="0"/>
    <x v="693"/>
  </r>
  <r>
    <x v="784"/>
    <s v="Ls Lapster Quality Assured Universal Silicone 15.6&quot; Keyboard Protector Skin|| Keyboard Dust Cover|| Keyboard Skin For 15.6&quot; Laptop| 15.6&quot; Keyguard| (3.93 X 11.81 X 0.39 Inches)"/>
    <s v="Computers &amp; Accessories | Networking Devices | Network Adapters | Wireless USB Adapters|Accessories&amp;Peripherals|Keyboards,Mice&amp;InputDevices|Keyboard&amp;MiceAccessories|DustCovers"/>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999"/>
    <x v="51"/>
    <n v="5692"/>
    <x v="0"/>
    <x v="0"/>
    <x v="0"/>
    <n v="1"/>
    <x v="694"/>
    <x v="708"/>
    <n v="115"/>
    <x v="1"/>
    <x v="0"/>
    <x v="694"/>
  </r>
  <r>
    <x v="785"/>
    <s v="Klam Lcd Writing Tablet Screenwriting Toys Board Smart Digital E-Note Pad 8.5 Inch Light Weight Magic Slate For Drawing Playing Noting By Kids And Adults Best Birthday Gift Girls Boys, Multicolor"/>
    <s v="Computers &amp; Accessories | Networking Devices | Network Adapters | Wireless USB Adapters|Accessories&amp;Peripherals|Keyboards,Mice&amp;InputDevices|GraphicTablets"/>
    <n v="175"/>
    <n v="499"/>
    <n v="0.65"/>
    <x v="8"/>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499"/>
    <x v="6"/>
    <n v="21"/>
    <x v="0"/>
    <x v="1"/>
    <x v="0"/>
    <n v="1"/>
    <x v="695"/>
    <x v="709"/>
    <n v="175"/>
    <x v="1"/>
    <x v="1"/>
    <x v="695"/>
  </r>
  <r>
    <x v="786"/>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x v="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4700"/>
    <x v="48"/>
    <n v="1880"/>
    <x v="2"/>
    <x v="0"/>
    <x v="0"/>
    <n v="1"/>
    <x v="696"/>
    <x v="710"/>
    <n v="1999"/>
    <x v="1"/>
    <x v="0"/>
    <x v="696"/>
  </r>
  <r>
    <x v="787"/>
    <s v="Hp Deskjet 2331 Colour Printer, Scanner And Copier For Home/Small Office, Compact Size, Reliable, Easy Set-Up Through Smart App On Your Pc Connected Through Usb, Ideal For Home."/>
    <s v="Computers &amp; Accessories | Networking Devices | Network Adapters | Wireless USB Adapters|Printers,Inks&amp;Accessories|Printers"/>
    <n v="3999"/>
    <n v="4332.96"/>
    <n v="0.08"/>
    <x v="8"/>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4332.96"/>
    <x v="86"/>
    <n v="21762"/>
    <x v="0"/>
    <x v="0"/>
    <x v="1"/>
    <n v="0"/>
    <x v="697"/>
    <x v="711"/>
    <n v="3999"/>
    <x v="1"/>
    <x v="0"/>
    <x v="697"/>
  </r>
  <r>
    <x v="788"/>
    <s v="D-Link Dir-615 Wi-Fi Ethernet-N300 Single_Band 300Mbps Router, Mobile App Support, Router | Ap | Repeater | Client Modes(Black)"/>
    <s v="Computers &amp; Accessories | Networking Devices | Network Adapters | Wireless USB Adapters|NetworkingDevices|Routers"/>
    <n v="899"/>
    <n v="1800"/>
    <n v="0.5"/>
    <x v="8"/>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1800"/>
    <x v="8"/>
    <n v="22375"/>
    <x v="0"/>
    <x v="0"/>
    <x v="0"/>
    <n v="1"/>
    <x v="698"/>
    <x v="712"/>
    <n v="899"/>
    <x v="1"/>
    <x v="0"/>
    <x v="698"/>
  </r>
  <r>
    <x v="789"/>
    <s v="Rpm Euro Games Gaming Mousepad Speed Type Extended Large (Size - 800 Mm X 300 Mm X 3 Mm)"/>
    <s v="Computers &amp; Accessories | Networking Devices | Network Adapters | Wireless USB Adapters|Accessories&amp;Peripherals|Keyboards,Mice&amp;InputDevices|Keyboard&amp;MiceAccessories|MousePads"/>
    <n v="299"/>
    <n v="990"/>
    <n v="0.7"/>
    <x v="8"/>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990"/>
    <x v="20"/>
    <n v="2453"/>
    <x v="0"/>
    <x v="0"/>
    <x v="0"/>
    <n v="1"/>
    <x v="699"/>
    <x v="713"/>
    <n v="299"/>
    <x v="1"/>
    <x v="0"/>
    <x v="699"/>
  </r>
  <r>
    <x v="790"/>
    <s v="Wacom One By Ctl-472/K0-Cx Digital Drawing Graphics Pen Tablet (Red &amp; Black) Small (6-Inch X 3.5-Inch)(15X8Cm) | Battery Free Cordless Pen With 2048 Pressure Level"/>
    <s v="Computers &amp; Accessories | Networking Devices | Network Adapters | Wireless USB Adapters|Accessories&amp;Peripherals|Keyboards,Mice&amp;InputDevices|GraphicTablets"/>
    <n v="3303"/>
    <n v="4699"/>
    <n v="0.3"/>
    <x v="8"/>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4699"/>
    <x v="77"/>
    <n v="13544"/>
    <x v="0"/>
    <x v="0"/>
    <x v="1"/>
    <n v="0"/>
    <x v="700"/>
    <x v="714"/>
    <n v="3303"/>
    <x v="1"/>
    <x v="0"/>
    <x v="700"/>
  </r>
  <r>
    <x v="791"/>
    <s v="Lenovo 300 Fhd Webcam With Full Stereo Dual Built-In Mics | Fhd 1080P 2.1 Megapixel Cmos Camera |Privacy Shutter | Ultra-Wide 95 Lens | 360 Rotation | Flexible Mount, Plug-N-Play | Cloud Grey"/>
    <s v="Computers &amp; Accessories | Networking Devices | Network Adapters | Wireless USB Adapters|Accessories&amp;Peripherals|Audio&amp;VideoAccessories|Webcams&amp;VoIPEquipment|Webcams"/>
    <n v="1890"/>
    <n v="5490"/>
    <n v="0.66"/>
    <x v="8"/>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5490"/>
    <x v="46"/>
    <n v="10976"/>
    <x v="0"/>
    <x v="0"/>
    <x v="0"/>
    <n v="1"/>
    <x v="701"/>
    <x v="715"/>
    <n v="1890"/>
    <x v="1"/>
    <x v="0"/>
    <x v="701"/>
  </r>
  <r>
    <x v="792"/>
    <s v="Parker Quink Ink Bottle (Black)"/>
    <s v="Office Products|OfficePaperProducts|Paper|Stationery|Pens,Pencils&amp;WritingSupplies|Pens&amp;Refills|BottledInk"/>
    <n v="90"/>
    <n v="100"/>
    <n v="0.1"/>
    <x v="8"/>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100"/>
    <x v="79"/>
    <n v="3061"/>
    <x v="4"/>
    <x v="2"/>
    <x v="1"/>
    <n v="0"/>
    <x v="702"/>
    <x v="716"/>
    <n v="90"/>
    <x v="1"/>
    <x v="0"/>
    <x v="702"/>
  </r>
  <r>
    <x v="793"/>
    <s v="Sony Wi-C100 Wireless Headphones With Customizable Equalizer For Deep Bass &amp; 25 Hrs Battery, Dsee-Upscale, Splash Proof, 360Ra, Fast Pair, In-Ear Bluetooth Headset With Mic For Phone Calls (Black)"/>
    <s v="Electronics|Headphones,Earbuds&amp;Accessories|Headphones|In-Ear"/>
    <n v="1599"/>
    <n v="2790"/>
    <n v="0.43"/>
    <x v="8"/>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2790"/>
    <x v="1"/>
    <n v="2272"/>
    <x v="2"/>
    <x v="0"/>
    <x v="1"/>
    <n v="0"/>
    <x v="703"/>
    <x v="717"/>
    <n v="1599"/>
    <x v="1"/>
    <x v="0"/>
    <x v="703"/>
  </r>
  <r>
    <x v="794"/>
    <s v="Zebronics, Zeb-Nc3300 Usb Powered Laptop Cooling Pad With Dual Fan, Dual Usb Port And Blue Led Lights"/>
    <s v="Computers &amp; Accessories | Networking Devices | Network Adapters | Wireless USB Adapters|Accessories&amp;Peripherals|LaptopAccessories|CoolingPads"/>
    <n v="599"/>
    <n v="999"/>
    <n v="0.4"/>
    <x v="8"/>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999"/>
    <x v="54"/>
    <n v="7601"/>
    <x v="0"/>
    <x v="0"/>
    <x v="1"/>
    <n v="0"/>
    <x v="704"/>
    <x v="718"/>
    <n v="599"/>
    <x v="1"/>
    <x v="0"/>
    <x v="704"/>
  </r>
  <r>
    <x v="795"/>
    <s v="Tukzer Gel Mouse Pad Wrist Rest Memory-Foam Ergonomic Mousepad| Cushion Wrist Support &amp; Pain Relief| Suitable For Gaming, Computer, Laptop, Home &amp; Office Non-Slip Rubber Base (Blue)"/>
    <s v="Computers &amp; Accessories | Networking Devices | Network Adapters | Wireless USB Adapters|Accessories&amp;Peripherals|Keyboards,Mice&amp;InputDevices|Keyboard&amp;MiceAccessories|MousePads"/>
    <n v="425"/>
    <n v="899"/>
    <n v="0.53"/>
    <x v="8"/>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899"/>
    <x v="3"/>
    <n v="4219"/>
    <x v="0"/>
    <x v="0"/>
    <x v="0"/>
    <n v="1"/>
    <x v="705"/>
    <x v="719"/>
    <n v="425"/>
    <x v="1"/>
    <x v="0"/>
    <x v="705"/>
  </r>
  <r>
    <x v="796"/>
    <s v="Infinity (Jbl Glide 510, 72 Hrs Playtime With Quick Charge, Wireless On Ear Headphone With Mic, Deep Bass, Dual Equalizer, Bluetooth 5.0 With Voice Assistant Support (Black)"/>
    <s v="Electronics|Headphones,Earbuds&amp;Accessories|Headphones|On-Ear"/>
    <n v="1499"/>
    <n v="3999"/>
    <n v="0.63"/>
    <x v="8"/>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3999"/>
    <x v="11"/>
    <n v="42775"/>
    <x v="2"/>
    <x v="0"/>
    <x v="0"/>
    <n v="1"/>
    <x v="706"/>
    <x v="720"/>
    <n v="1499"/>
    <x v="1"/>
    <x v="0"/>
    <x v="706"/>
  </r>
  <r>
    <x v="797"/>
    <s v="Robustrion Smart Trifold Hard Back Flip Stand Case Cover For Apple Ipad 10.2 Cover Ipad 9Th Generation Cover 2021 8Th Gen 2020 7Th Gen 2019 Generation Case - Black"/>
    <s v="Computers &amp; Accessories | Networking Devices | Network Adapters | Wireless USB Adapters|Accessories&amp;Peripherals|TabletAccessories|Bags,Cases&amp;Sleeves|Cases"/>
    <n v="549"/>
    <n v="2499"/>
    <n v="0.78"/>
    <x v="8"/>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2499"/>
    <x v="38"/>
    <n v="5556"/>
    <x v="0"/>
    <x v="0"/>
    <x v="0"/>
    <n v="1"/>
    <x v="707"/>
    <x v="721"/>
    <n v="549"/>
    <x v="1"/>
    <x v="0"/>
    <x v="707"/>
  </r>
  <r>
    <x v="798"/>
    <s v="Logitech M331 Silent Plus Wireless Mouse, 2.4Ghz With Usb Nano Receiver, 1000 Dpi Optical Tracking, 3 Buttons, 24 Month Life Battery, Pc/Mac/Laptop - Black"/>
    <s v="Computers &amp; Accessories | Networking Devices | Network Adapters | Wireless USB Adapters|Accessories&amp;Peripherals|Keyboards,Mice&amp;InputDevices|Mice"/>
    <n v="1295"/>
    <n v="1645"/>
    <n v="0.21"/>
    <x v="8"/>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1645"/>
    <x v="73"/>
    <n v="12375"/>
    <x v="0"/>
    <x v="0"/>
    <x v="1"/>
    <n v="0"/>
    <x v="708"/>
    <x v="722"/>
    <n v="1295"/>
    <x v="1"/>
    <x v="0"/>
    <x v="708"/>
  </r>
  <r>
    <x v="799"/>
    <s v="Camel Artist Acrylic Color Box - 9Ml Tubes, 12 Shades"/>
    <s v="Home &amp; Kitchen|CraftMaterials|PaintingMaterials|Paints"/>
    <n v="310"/>
    <n v="310"/>
    <n v="0"/>
    <x v="8"/>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Https://M.Media-Amazon.Com/Images/I/715D5Rp3Ril._Sy88.Jpg,They R Super Good..Love Them,Nice,Nice.,Good Product,Bahut Acche Lagte Hain,My Daughter Liked These Acrylic Paint Tunes. Nice Colors,Https://M.Media-Amazon.Com/Images/I/81Krmzj2Lrl._Sy88.Jpg"/>
    <s v="https://m.media-amazon.com/images/I/715D5RP3RIL._SY88.jpg,They r super  good..Love them,Nice,Nice.,Good product,Bahut acche lagte Hain,My daughter liked these acrylic paint tunes. Nice colors,https://m.media-amazon.com/images/I/81KRMZJ2LRL._SY88.jpg"/>
    <n v="310"/>
    <x v="26"/>
    <n v="5882"/>
    <x v="5"/>
    <x v="1"/>
    <x v="1"/>
    <n v="0"/>
    <x v="709"/>
    <x v="723"/>
    <n v="310"/>
    <x v="1"/>
    <x v="0"/>
    <x v="709"/>
  </r>
  <r>
    <x v="800"/>
    <s v="Portronics Key2 Combo Multimedia Usb Wireless Keyboard And Mouse Set With 2.4 Ghz Wireless Technology, Soft &amp; Silent Button, Compact Size (Grey)"/>
    <s v="Computers &amp; Accessories | Networking Devices | Network Adapters | Wireless USB Adapters|Accessories&amp;Peripherals|Keyboards,Mice&amp;InputDevices|Keyboard&amp;MouseSets"/>
    <n v="1149"/>
    <n v="1499"/>
    <n v="0.23"/>
    <x v="8"/>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499"/>
    <x v="7"/>
    <n v="10443"/>
    <x v="0"/>
    <x v="0"/>
    <x v="1"/>
    <n v="0"/>
    <x v="710"/>
    <x v="724"/>
    <n v="1149"/>
    <x v="1"/>
    <x v="0"/>
    <x v="710"/>
  </r>
  <r>
    <x v="801"/>
    <s v="Supcares Laptop Stand 7 Height Adjustable, Aluminium, Ventilated, Foldable, Portable Laptop Holder For Desk &amp; Table Mount Upto 15.6 Inch Laptop With Carry Pouch (Silver)"/>
    <s v="Computers &amp; Accessories | Networking Devices | Network Adapters | Wireless USB Adapters|Accessories&amp;Peripherals|LaptopAccessories|Lapdesks"/>
    <n v="499"/>
    <n v="1299"/>
    <n v="0.62"/>
    <x v="8"/>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1299"/>
    <x v="33"/>
    <n v="434"/>
    <x v="0"/>
    <x v="0"/>
    <x v="0"/>
    <n v="1"/>
    <x v="711"/>
    <x v="725"/>
    <n v="499"/>
    <x v="1"/>
    <x v="1"/>
    <x v="711"/>
  </r>
  <r>
    <x v="802"/>
    <s v="Zebronics Zeb-Sound Bomb N1 True Wireless In Ear Earbuds With Mic Enc, Gaming Mode (Up To 50Ms), Up To 18H Playback, Bt V5.2, Fidget Case, Voice Assistant, Splash Proof, Type C (Midnight Black)"/>
    <s v="Electronics|Headphones,Earbuds&amp;Accessories|Headphones|In-Ear"/>
    <n v="999"/>
    <n v="4199"/>
    <n v="0.76"/>
    <x v="8"/>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4199"/>
    <x v="60"/>
    <n v="1913"/>
    <x v="2"/>
    <x v="0"/>
    <x v="0"/>
    <n v="1"/>
    <x v="712"/>
    <x v="726"/>
    <n v="999"/>
    <x v="1"/>
    <x v="0"/>
    <x v="712"/>
  </r>
  <r>
    <x v="803"/>
    <s v="Western Digital Wd Green Sata 240Gb Internal Ssd Solid State Drive - Sata 6Gb/S 2.5 Inches - Wds240G3G0A"/>
    <s v="Computers &amp; Accessories | Networking Devices | Network Adapters | Wireless USB Adapters|Components|InternalSolidStateDrives"/>
    <n v="1709"/>
    <n v="4000"/>
    <n v="0.56999999999999995"/>
    <x v="8"/>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4000"/>
    <x v="48"/>
    <n v="3029"/>
    <x v="0"/>
    <x v="0"/>
    <x v="0"/>
    <n v="1"/>
    <x v="713"/>
    <x v="727"/>
    <n v="1709"/>
    <x v="1"/>
    <x v="0"/>
    <x v="713"/>
  </r>
  <r>
    <x v="804"/>
    <s v="Classmate Octane Neon- 25 Blue Gel Pens | Smooth Writing Pens| Water-Proof Ink For Smudge-Free Writing| Preferred By Students For Exam &amp; Class Notes| Study At Home Essential"/>
    <s v="Office Products|OfficePaperProducts|Paper|Stationery|Pens,Pencils&amp;WritingSupplies|Pens&amp;Refills|GelInkRollerballPens"/>
    <n v="250"/>
    <n v="250"/>
    <n v="0"/>
    <x v="8"/>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250"/>
    <x v="26"/>
    <n v="2628"/>
    <x v="4"/>
    <x v="1"/>
    <x v="1"/>
    <n v="0"/>
    <x v="714"/>
    <x v="728"/>
    <n v="250"/>
    <x v="1"/>
    <x v="0"/>
    <x v="714"/>
  </r>
  <r>
    <x v="805"/>
    <s v="Classmate Octane Colour Burst-Multicolour Gel Pens (Pack Of 10) | Gold &amp; Silver Glitter Sparkle Pens|10 Colour Ink Shades For Art Lovers And Kids|Fun At Home Essentials"/>
    <s v="Home &amp; Kitchen|CraftMaterials|DrawingMaterials|DrawingMedia|Pens"/>
    <n v="90"/>
    <n v="100"/>
    <n v="0.1"/>
    <x v="8"/>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
    <s v="R1NXQAUJ3LO3OW,R1MWEBTA35BES8,R2OTG33BME1DP2,R2ADKUIQDNC4CS,RXCSU83UL85LG,R1IU2CXD6J2VT9,RXCA5L1FET3BK,R2PXB1JH0VU4MO"/>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n v="100"/>
    <x v="79"/>
    <n v="10718"/>
    <x v="5"/>
    <x v="2"/>
    <x v="1"/>
    <n v="0"/>
    <x v="715"/>
    <x v="729"/>
    <n v="90"/>
    <x v="1"/>
    <x v="0"/>
    <x v="715"/>
  </r>
  <r>
    <x v="806"/>
    <s v="Tukzer Stylus Pen, Ipad Pencil With Palm Rejection Tilt Sensor| 2Nd Gen For 2018-2022 Ipad 6/7/8/9Th Gen; Ipad 10.2&quot;, Pro 12.9/11&quot;, Mini 6/5Th, Air 5/4/3Rd, Precise For Writing/Drawing (3 Spare Tips)"/>
    <s v="Electronics|Mobiles&amp;Accessories|MobileAccessories|StylusPens"/>
    <n v="2025"/>
    <n v="5999"/>
    <n v="0.66"/>
    <x v="8"/>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5999"/>
    <x v="46"/>
    <n v="6233"/>
    <x v="2"/>
    <x v="0"/>
    <x v="0"/>
    <n v="1"/>
    <x v="716"/>
    <x v="730"/>
    <n v="2025"/>
    <x v="1"/>
    <x v="0"/>
    <x v="716"/>
  </r>
  <r>
    <x v="807"/>
    <s v="Logitech G102 Usb Light Sync Gaming Mouse With Customizable Rgb Lighting, 6 Programmable Buttons, Gaming Grade Sensor, 8K Dpi Tracking, 16.8Mn Color, Light Weight - Black"/>
    <s v="Computers &amp; Accessories | Networking Devices | Network Adapters | Wireless USB Adapters|Accessories&amp;Peripherals|PCGamingPeripherals|GamingMice"/>
    <n v="1495"/>
    <n v="1995"/>
    <n v="0.25"/>
    <x v="8"/>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1995"/>
    <x v="23"/>
    <n v="10541"/>
    <x v="0"/>
    <x v="0"/>
    <x v="1"/>
    <n v="0"/>
    <x v="717"/>
    <x v="731"/>
    <n v="1495"/>
    <x v="1"/>
    <x v="0"/>
    <x v="717"/>
  </r>
  <r>
    <x v="808"/>
    <s v="Zebronics Zeb-Vita Wireless Bluetooth 10W Portable Bar Speaker With Supporting Usb, Sd Card, Aux, Fm, Tws &amp; Call Function"/>
    <s v="Electronics|HomeAudio|Speakers|BluetoothSpeakers"/>
    <n v="899"/>
    <n v="1199"/>
    <n v="0.25"/>
    <x v="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199"/>
    <x v="23"/>
    <n v="10751"/>
    <x v="2"/>
    <x v="0"/>
    <x v="1"/>
    <n v="0"/>
    <x v="718"/>
    <x v="732"/>
    <n v="899"/>
    <x v="1"/>
    <x v="0"/>
    <x v="718"/>
  </r>
  <r>
    <x v="809"/>
    <s v="Lapster Usb 3.0 Sata Cable For 2.5 Inch Ssd And Hdd , Usb 3.0 To Sata Iii Hard Driver Adapter , Sata To Usb Cable-(Blue)"/>
    <s v="Computers &amp; Accessories | Networking Devices | Network Adapters | Wireless USB Adapters|Accessories&amp;Peripherals|Cables&amp;Accessories|Cables|SATACables"/>
    <n v="349"/>
    <n v="999"/>
    <n v="0.65"/>
    <x v="8"/>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999"/>
    <x v="6"/>
    <n v="817"/>
    <x v="0"/>
    <x v="0"/>
    <x v="0"/>
    <n v="1"/>
    <x v="719"/>
    <x v="733"/>
    <n v="349"/>
    <x v="1"/>
    <x v="1"/>
    <x v="719"/>
  </r>
  <r>
    <x v="810"/>
    <s v="Urbn 10000 Mah Lithium Power Bank Upr10K With 12 Watt Fast Charging, Blue"/>
    <s v="Electronics|Mobiles&amp;Accessories|MobileAccessories|Chargers|PowerBanks"/>
    <n v="900"/>
    <n v="2499"/>
    <n v="0.64"/>
    <x v="8"/>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2499"/>
    <x v="0"/>
    <n v="36384"/>
    <x v="2"/>
    <x v="0"/>
    <x v="0"/>
    <n v="1"/>
    <x v="720"/>
    <x v="734"/>
    <n v="900"/>
    <x v="1"/>
    <x v="0"/>
    <x v="720"/>
  </r>
  <r>
    <x v="811"/>
    <s v="Qubo Smart Cam 360 From Hero Group | Made In India | 2Mp 1080P Full Hd | Cctv Wi-Fi Camera | 360 Degree Coverage| Two Way Talk | Mobile App Connectivity | Night Vision | Cloud &amp; Sd Card Recording"/>
    <s v="Electronics|Cameras&amp;Photography|SecurityCameras|DomeCameras"/>
    <n v="2490"/>
    <n v="3990"/>
    <n v="0.38"/>
    <x v="8"/>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3990"/>
    <x v="16"/>
    <n v="3606"/>
    <x v="2"/>
    <x v="0"/>
    <x v="1"/>
    <n v="0"/>
    <x v="721"/>
    <x v="735"/>
    <n v="2490"/>
    <x v="1"/>
    <x v="0"/>
    <x v="721"/>
  </r>
  <r>
    <x v="812"/>
    <s v="Duracell Cr2025 3V Lithium Coin Battery, 5 Pcs, 2025 Coin Button Cell Battery, Dl2025"/>
    <s v="Electronics|GeneralPurposeBatteries&amp;BatteryChargers"/>
    <n v="116"/>
    <n v="200"/>
    <n v="0.42"/>
    <x v="8"/>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200"/>
    <x v="21"/>
    <n v="357"/>
    <x v="2"/>
    <x v="1"/>
    <x v="1"/>
    <n v="0"/>
    <x v="722"/>
    <x v="736"/>
    <n v="116"/>
    <x v="1"/>
    <x v="1"/>
    <x v="722"/>
  </r>
  <r>
    <x v="813"/>
    <s v="Camel Fabrica Acrylic Ultra Color - 15Ml Each, 10 Shades"/>
    <s v="Home &amp; Kitchen|CraftMaterials|PaintingMaterials|Paints"/>
    <n v="200"/>
    <n v="230"/>
    <n v="0.13"/>
    <x v="8"/>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230"/>
    <x v="14"/>
    <n v="10170"/>
    <x v="5"/>
    <x v="1"/>
    <x v="1"/>
    <n v="0"/>
    <x v="723"/>
    <x v="737"/>
    <n v="200"/>
    <x v="1"/>
    <x v="0"/>
    <x v="723"/>
  </r>
  <r>
    <x v="814"/>
    <s v="Lenovo Gx20L29764 65W Laptop Adapter/Charger With Power Cord For Select Models Of Lenovo (Round Pin) (Black)"/>
    <s v="Computers &amp; Accessories | Networking Devices | Network Adapters | Wireless USB Adapters|Accessories&amp;Peripherals|LaptopAccessories|LaptopChargers&amp;PowerSupplies"/>
    <n v="1249"/>
    <n v="2796"/>
    <n v="0.55000000000000004"/>
    <x v="8"/>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2796"/>
    <x v="10"/>
    <n v="4598"/>
    <x v="0"/>
    <x v="0"/>
    <x v="0"/>
    <n v="1"/>
    <x v="724"/>
    <x v="738"/>
    <n v="1249"/>
    <x v="1"/>
    <x v="0"/>
    <x v="724"/>
  </r>
  <r>
    <x v="815"/>
    <s v="Hp Wired On Ear Headphones With Mic With 3.5 Mm Drivers, In-Built Noise Cancelling, Foldable And Adjustable For Laptop/Pc/Office/Home/ 1 Year Warranty (B4B09Pa)"/>
    <s v="Computers &amp; Accessories | Networking Devices | Network Adapters | Wireless USB Adapters|Accessories&amp;Peripherals|Audio&amp;VideoAccessories|PCHeadsets"/>
    <n v="649"/>
    <n v="999"/>
    <n v="0.35"/>
    <x v="8"/>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999"/>
    <x v="31"/>
    <n v="7222"/>
    <x v="0"/>
    <x v="0"/>
    <x v="1"/>
    <n v="0"/>
    <x v="725"/>
    <x v="739"/>
    <n v="649"/>
    <x v="1"/>
    <x v="0"/>
    <x v="725"/>
  </r>
  <r>
    <x v="816"/>
    <s v="Redragon K617 Fizz 60% Wired Rgb Gaming Keyboard, 61 Keys Compact Mechanical Keyboard W/White And Grey Color Keycaps, Linear Red Switch, Pro Driver/Software Supported"/>
    <s v="Computers &amp; Accessories | Networking Devices | Network Adapters | Wireless USB Adapters|Accessories&amp;Peripherals|PCGamingPeripherals|GamingKeyboards"/>
    <n v="2649"/>
    <n v="3499"/>
    <n v="0.24"/>
    <x v="8"/>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3499"/>
    <x v="66"/>
    <n v="1271"/>
    <x v="0"/>
    <x v="0"/>
    <x v="1"/>
    <n v="0"/>
    <x v="726"/>
    <x v="740"/>
    <n v="2649"/>
    <x v="1"/>
    <x v="0"/>
    <x v="726"/>
  </r>
  <r>
    <x v="817"/>
    <s v="Hp Gt 53 Xl Cartridge Ink"/>
    <s v="Computers &amp; Accessories | Networking Devices | Network Adapters | Wireless USB Adapters|Printers,Inks&amp;Accessories|Inks,Toners&amp;Cartridges|InkjetInkCartridges"/>
    <n v="596"/>
    <n v="723"/>
    <n v="0.18"/>
    <x v="8"/>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723"/>
    <x v="75"/>
    <n v="3219"/>
    <x v="0"/>
    <x v="0"/>
    <x v="1"/>
    <n v="0"/>
    <x v="727"/>
    <x v="741"/>
    <n v="596"/>
    <x v="1"/>
    <x v="0"/>
    <x v="727"/>
  </r>
  <r>
    <x v="818"/>
    <s v="Noise Colorfit Ultra Smart Watch With 1.75&quot; Hd Display, Aluminium Alloy Body, 60 Sports Modes, Spo2, Lightweight, Stock Market Info, Calls &amp; Sms Reply (Space Blue)"/>
    <s v="Electronics|WearableTechnology|SmartWatches"/>
    <n v="2499"/>
    <n v="5999"/>
    <n v="0.57999999999999996"/>
    <x v="8"/>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5999"/>
    <x v="30"/>
    <n v="38879"/>
    <x v="2"/>
    <x v="0"/>
    <x v="0"/>
    <n v="1"/>
    <x v="728"/>
    <x v="742"/>
    <n v="2499"/>
    <x v="1"/>
    <x v="0"/>
    <x v="728"/>
  </r>
  <r>
    <x v="819"/>
    <s v="Zebronics Zeb-Jukebar 3900, 80W Multimedia Soundbar With Subwoofer Supporting Bluetooth, Hdmi(Arc), Coaxial Input, Aux, Usb &amp; Remote Control (Black)"/>
    <s v="Electronics|HomeAudio|Speakers|SoundbarSpeakers"/>
    <n v="4999"/>
    <n v="12499"/>
    <n v="0.6"/>
    <x v="8"/>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12499"/>
    <x v="13"/>
    <n v="4541"/>
    <x v="2"/>
    <x v="0"/>
    <x v="0"/>
    <n v="1"/>
    <x v="729"/>
    <x v="743"/>
    <n v="4999"/>
    <x v="1"/>
    <x v="0"/>
    <x v="729"/>
  </r>
  <r>
    <x v="820"/>
    <s v="Boat Bassheads 102 Wired In Ear Earphones With Mic (Mint Green)"/>
    <s v="Electronics|Headphones,Earbuds&amp;Accessories|Headphones|In-Ear"/>
    <n v="399"/>
    <n v="1290"/>
    <n v="0.69"/>
    <x v="8"/>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The Sound Quality Is Great 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The Sound quality is Great 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1290"/>
    <x v="12"/>
    <n v="76042"/>
    <x v="2"/>
    <x v="0"/>
    <x v="0"/>
    <n v="1"/>
    <x v="730"/>
    <x v="744"/>
    <n v="399"/>
    <x v="1"/>
    <x v="0"/>
    <x v="730"/>
  </r>
  <r>
    <x v="821"/>
    <s v="Duracell Cr2016 3V Lithium Coin Battery, 5 Pcs, 2016 Coin Button Cell Battery, Dl2016"/>
    <s v="Electronics|GeneralPurposeBatteries&amp;BatteryChargers"/>
    <n v="116"/>
    <n v="200"/>
    <n v="0.42"/>
    <x v="8"/>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200"/>
    <x v="21"/>
    <n v="485"/>
    <x v="2"/>
    <x v="1"/>
    <x v="1"/>
    <n v="0"/>
    <x v="731"/>
    <x v="745"/>
    <n v="116"/>
    <x v="1"/>
    <x v="1"/>
    <x v="731"/>
  </r>
  <r>
    <x v="822"/>
    <s v="Mi 360¬∞ Home Security Wireless Camera 2K Pro With Bluetooth Gateway Ble 4.2 L Dual Band Wi-Fi Connection L 3 Million 1296P| Full Color In Low-Light | Ai Human Detection, White"/>
    <s v="Electronics|Cameras&amp;Photography|SecurityCameras|DomeCameras"/>
    <n v="4499"/>
    <n v="5999"/>
    <n v="0.25"/>
    <x v="8"/>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5999"/>
    <x v="23"/>
    <n v="44696"/>
    <x v="2"/>
    <x v="0"/>
    <x v="1"/>
    <n v="0"/>
    <x v="732"/>
    <x v="746"/>
    <n v="4499"/>
    <x v="1"/>
    <x v="0"/>
    <x v="732"/>
  </r>
  <r>
    <x v="823"/>
    <s v="Zebronics Zeb-100Hb 4 Ports Usb Hub For Laptop, Pc Computers, Plug &amp; Play, Backward Compatible - Black"/>
    <s v="Computers &amp; Accessories | Networking Devices | Network Adapters | Wireless USB Adapters|Accessories&amp;Peripherals|USBHubs"/>
    <n v="330"/>
    <n v="499"/>
    <n v="0.34"/>
    <x v="8"/>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499"/>
    <x v="67"/>
    <n v="8566"/>
    <x v="0"/>
    <x v="1"/>
    <x v="1"/>
    <n v="0"/>
    <x v="733"/>
    <x v="747"/>
    <n v="330"/>
    <x v="1"/>
    <x v="0"/>
    <x v="733"/>
  </r>
  <r>
    <x v="824"/>
    <s v="Boult Audio Bass Buds Q2 Lightweight Stereo Wired Over Ear Headphones Set With Mic With Deep Bass, Comfortable Ear Cushions, &amp; Long Cord (Black)"/>
    <s v="Electronics|Headphones,Earbuds&amp;Accessories|Headphones|Over-Ear"/>
    <n v="649"/>
    <n v="2499"/>
    <n v="0.74"/>
    <x v="8"/>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2499"/>
    <x v="82"/>
    <n v="13049"/>
    <x v="2"/>
    <x v="0"/>
    <x v="0"/>
    <n v="1"/>
    <x v="734"/>
    <x v="748"/>
    <n v="649"/>
    <x v="1"/>
    <x v="0"/>
    <x v="734"/>
  </r>
  <r>
    <x v="825"/>
    <s v="Esr Screen Protector Compatible With Ipad Pro 11 Inch (2022/2021/2020/2018) And Ipad Air 5/4 (2022/2020, 10.9 Inch), Tempered-Glass Film With Alignment Frame, Scratch Resistant, Hd Clarity, 2 Pack"/>
    <s v="Computers &amp; Accessories | Networking Devices | Network Adapters | Wireless USB Adapters|Accessories&amp;Peripherals|TabletAccessories|ScreenProtectors"/>
    <n v="1234"/>
    <n v="1599"/>
    <n v="0.23"/>
    <x v="8"/>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1599"/>
    <x v="7"/>
    <n v="16680"/>
    <x v="0"/>
    <x v="0"/>
    <x v="1"/>
    <n v="0"/>
    <x v="735"/>
    <x v="749"/>
    <n v="1234"/>
    <x v="1"/>
    <x v="0"/>
    <x v="735"/>
  </r>
  <r>
    <x v="826"/>
    <s v="Parker Vector Standard Chrome Trim Ball Pen (Ink - Black)"/>
    <s v="Office Products|OfficePaperProducts|Paper|Stationery|Pens,Pencils&amp;WritingSupplies|Pens&amp;Refills|StickBallpointPens"/>
    <n v="272"/>
    <n v="320"/>
    <n v="0.15"/>
    <x v="8"/>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320"/>
    <x v="59"/>
    <n v="3686"/>
    <x v="4"/>
    <x v="1"/>
    <x v="1"/>
    <n v="0"/>
    <x v="736"/>
    <x v="750"/>
    <n v="272"/>
    <x v="1"/>
    <x v="0"/>
    <x v="736"/>
  </r>
  <r>
    <x v="827"/>
    <s v="Silicone Rubber Earbuds Tips, Eartips, Earpads, Earplugs, For Replacement In Earphones And Bluetooth Medium Size (10 Pcs Black)"/>
    <s v="Electronics|Headphones,Earbuds&amp;Accessories|Earpads"/>
    <n v="99"/>
    <n v="999"/>
    <n v="0.9"/>
    <x v="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999"/>
    <x v="2"/>
    <n v="594"/>
    <x v="2"/>
    <x v="0"/>
    <x v="0"/>
    <n v="1"/>
    <x v="737"/>
    <x v="751"/>
    <n v="99"/>
    <x v="1"/>
    <x v="1"/>
    <x v="737"/>
  </r>
  <r>
    <x v="828"/>
    <s v="Canon Pixma Mg2577S All-In-One Inkjet Colour Printer With 1 Additional Colour Cartridge"/>
    <s v="Computers &amp; Accessories | Networking Devices | Network Adapters | Wireless USB Adapters|Printers,Inks&amp;Accessories|Printers|InkjetPrinters"/>
    <n v="3498"/>
    <n v="3875"/>
    <n v="0.1"/>
    <x v="8"/>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3875"/>
    <x v="79"/>
    <n v="12185"/>
    <x v="0"/>
    <x v="0"/>
    <x v="1"/>
    <n v="0"/>
    <x v="738"/>
    <x v="752"/>
    <n v="3498"/>
    <x v="1"/>
    <x v="0"/>
    <x v="738"/>
  </r>
  <r>
    <x v="829"/>
    <s v="Samsung 24-Inch(60.46Cm) Fhd Monitor, Ips, 75 Hz, Bezel Less Design, Amd Freesync, Flicker Free, Hdmi, D-Sub, (Lf24T350Fhwxxl, Dark Blue Gray)"/>
    <s v="Computers &amp; Accessories | Networking Devices | Network Adapters | Wireless USB Adapters|Monitors"/>
    <n v="10099"/>
    <n v="19110"/>
    <n v="0.47"/>
    <x v="8"/>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19110"/>
    <x v="41"/>
    <n v="2623"/>
    <x v="0"/>
    <x v="0"/>
    <x v="1"/>
    <n v="0"/>
    <x v="739"/>
    <x v="753"/>
    <n v="10099"/>
    <x v="1"/>
    <x v="0"/>
    <x v="739"/>
  </r>
  <r>
    <x v="830"/>
    <s v="Aircase Protective Laptop Bag Sleeve Fits Upto 14.1&quot; Laptop/ Macbook, Wrinkle Free, Padded, Waterproof Light Neoprene Case Cover Pouch, For Men &amp; Women, Black- 6 Months Warranty"/>
    <s v="Computers &amp; Accessories | Networking Devices | Network Adapters | Wireless USB Adapters|Accessories&amp;Peripherals|LaptopAccessories|Bags&amp;Sleeves|LaptopSleeves&amp;Slipcases"/>
    <n v="449"/>
    <n v="999"/>
    <n v="0.55000000000000004"/>
    <x v="8"/>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999"/>
    <x v="10"/>
    <n v="9701"/>
    <x v="0"/>
    <x v="0"/>
    <x v="0"/>
    <n v="1"/>
    <x v="740"/>
    <x v="754"/>
    <n v="449"/>
    <x v="1"/>
    <x v="0"/>
    <x v="740"/>
  </r>
  <r>
    <x v="831"/>
    <s v="Faber-Castell Connector Pen Set - Pack Of 25 (Assorted)"/>
    <s v="Toys &amp; Games|Arts&amp;Crafts|Drawing&amp;PaintingSupplies|ColouringPens&amp;Markers"/>
    <n v="150"/>
    <n v="150"/>
    <n v="0"/>
    <x v="8"/>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150"/>
    <x v="26"/>
    <n v="15867"/>
    <x v="7"/>
    <x v="2"/>
    <x v="1"/>
    <n v="0"/>
    <x v="741"/>
    <x v="755"/>
    <n v="150"/>
    <x v="1"/>
    <x v="0"/>
    <x v="741"/>
  </r>
  <r>
    <x v="832"/>
    <s v="Zinq Ups For Router, Mini Ups For 12V Wifi Router Broadband Modem With Upto 4 Hours Power Backup, Upto 2Amp, Works With Existing Adapter, Also Works With Set-Top Box, Smart Camera, Cctv (Black)"/>
    <s v="Computers &amp; Accessories | Networking Devices | Network Adapters | Wireless USB Adapters|NetworkingDevices|Routers"/>
    <n v="1199"/>
    <n v="2999"/>
    <n v="0.6"/>
    <x v="8"/>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2999"/>
    <x v="13"/>
    <n v="10725"/>
    <x v="0"/>
    <x v="0"/>
    <x v="0"/>
    <n v="1"/>
    <x v="742"/>
    <x v="756"/>
    <n v="1199"/>
    <x v="1"/>
    <x v="0"/>
    <x v="742"/>
  </r>
  <r>
    <x v="833"/>
    <s v="Saleon‚Ñ¢ Portable Storage Organizer Bag For Earphone Usb Cable Power Bank Mobile Charger Digital Gadget Hard Disk, Water Resistance Material - Dark Grey"/>
    <s v="Computers &amp; Accessories | Networking Devices | Network Adapters | Wireless USB Adapters|Accessories&amp;Peripherals|HardDiskBags"/>
    <n v="397"/>
    <n v="899"/>
    <n v="0.56000000000000005"/>
    <x v="8"/>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899"/>
    <x v="37"/>
    <n v="3025"/>
    <x v="0"/>
    <x v="0"/>
    <x v="0"/>
    <n v="1"/>
    <x v="743"/>
    <x v="757"/>
    <n v="397"/>
    <x v="1"/>
    <x v="0"/>
    <x v="743"/>
  </r>
  <r>
    <x v="834"/>
    <s v="Rpm Euro Games Laptop/Pc Controller Wired For Windows - 7, 8, 8.1, 10 And Xp, Ps3(Upgraded With Xyab Buttons)"/>
    <s v="Computers &amp; Accessories | Networking Devices | Network Adapters | Wireless USB Adapters|Accessories&amp;Peripherals|PCGamingPeripherals|Gamepads"/>
    <n v="699"/>
    <n v="1490"/>
    <n v="0.53"/>
    <x v="8"/>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1490"/>
    <x v="3"/>
    <n v="5736"/>
    <x v="0"/>
    <x v="0"/>
    <x v="0"/>
    <n v="1"/>
    <x v="744"/>
    <x v="758"/>
    <n v="699"/>
    <x v="1"/>
    <x v="0"/>
    <x v="744"/>
  </r>
  <r>
    <x v="835"/>
    <s v="Realme Buds Wireless In Ear Bluetooth Earphones With Mic, 11.2Mm Bass Boost Driver, Magnetic Fast Pair, Fast Charging And 12 Hrs Playtime (Yellow)"/>
    <s v="Electronics|Headphones,Earbuds&amp;Accessories|Headphones|In-Ear"/>
    <n v="1679"/>
    <n v="1999"/>
    <n v="0.16"/>
    <x v="8"/>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
    <n v="1999"/>
    <x v="85"/>
    <n v="72563"/>
    <x v="2"/>
    <x v="0"/>
    <x v="1"/>
    <n v="0"/>
    <x v="745"/>
    <x v="759"/>
    <n v="1679"/>
    <x v="1"/>
    <x v="0"/>
    <x v="745"/>
  </r>
  <r>
    <x v="836"/>
    <s v="Tvara Lcd Writing Tablet, 8.5&quot; Inch Colorful Toddler Doodle Board Drawing Tablet, Erasable Reusable Electronic Drawing Pads, Educational And Learning Tool For 3-6 Years Old Boy And Girls Mix Colors"/>
    <s v="Computers &amp; Accessories | Networking Devices | Network Adapters | Wireless USB Adapters|Accessories&amp;Peripherals|Keyboards,Mice&amp;InputDevices|GraphicTablets"/>
    <n v="354"/>
    <n v="1500"/>
    <n v="0.76"/>
    <x v="8"/>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1500"/>
    <x v="60"/>
    <n v="1026"/>
    <x v="0"/>
    <x v="0"/>
    <x v="0"/>
    <n v="1"/>
    <x v="746"/>
    <x v="760"/>
    <n v="354"/>
    <x v="1"/>
    <x v="0"/>
    <x v="746"/>
  </r>
  <r>
    <x v="837"/>
    <s v="Wings Phantom Pro Earphones Gaming Earbuds With Led Battery Indicator, 50Ms Low Latency, Bluetooth 5.3, 40 Hours Playtime, Mems Mic, Ipx4 Resist, 12Mm Driver, 500Mah Case, Headphones, (Black Tws)"/>
    <s v="Computers &amp; Accessories | Networking Devices | Network Adapters | Wireless USB Adapters|Accessories&amp;Peripherals|PCGamingPeripherals|Headsets"/>
    <n v="1199"/>
    <n v="5499"/>
    <n v="0.78"/>
    <x v="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5499"/>
    <x v="38"/>
    <n v="2043"/>
    <x v="0"/>
    <x v="0"/>
    <x v="0"/>
    <n v="1"/>
    <x v="747"/>
    <x v="761"/>
    <n v="1199"/>
    <x v="1"/>
    <x v="0"/>
    <x v="747"/>
  </r>
  <r>
    <x v="838"/>
    <s v="Robustrion [Anti-Scratch] &amp; [Smudge Proof] [S Pen Compatible] Premium Tempered Glass Screen Protector For Samsung Tab S6 Lite 10.4 Inch Sm-P610/615 [Bubble Free]"/>
    <s v="Computers &amp; Accessories | Networking Devices | Network Adapters | Wireless USB Adapters|Accessories&amp;Peripherals|TabletAccessories|ScreenProtectors"/>
    <n v="379"/>
    <n v="1499"/>
    <n v="0.75"/>
    <x v="8"/>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1499"/>
    <x v="43"/>
    <n v="4149"/>
    <x v="0"/>
    <x v="0"/>
    <x v="0"/>
    <n v="1"/>
    <x v="748"/>
    <x v="762"/>
    <n v="379"/>
    <x v="1"/>
    <x v="0"/>
    <x v="748"/>
  </r>
  <r>
    <x v="839"/>
    <s v="Cablet 2.5 Inch Sata Usb 3.0 Hdd/Ssd Portable External Enclosure For 7Mm And 9.5Mm, Tool-Free Design, Supports Uasp Max 6Tb"/>
    <s v="Computers &amp; Accessories | Networking Devices | Network Adapters | Wireless USB Adapters|ExternalDevices&amp;DataStorage|ExternalHardDisks"/>
    <n v="499"/>
    <n v="775"/>
    <n v="0.36"/>
    <x v="8"/>
    <n v="74"/>
    <s v="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775"/>
    <x v="63"/>
    <n v="74"/>
    <x v="0"/>
    <x v="0"/>
    <x v="1"/>
    <n v="0"/>
    <x v="749"/>
    <x v="763"/>
    <n v="499"/>
    <x v="1"/>
    <x v="1"/>
    <x v="749"/>
  </r>
  <r>
    <x v="840"/>
    <s v="Sandisk 1Tb Extreme Portable Ssd 1050Mb/S R, 1000Mb/S W,Upto 2 Meter Drop Protection With Ip55 Water/Dust Resistance, Hw Encryption, Pc,Mac &amp; Typec Smartphone Compatible, 5Y Warranty, External Ssd"/>
    <s v="Computers &amp; Accessories | Networking Devices | Network Adapters | Wireless USB Adapters|ExternalDevices&amp;DataStorage|ExternalSolidStateDrives"/>
    <n v="10389"/>
    <n v="32000"/>
    <n v="0.68"/>
    <x v="8"/>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32000"/>
    <x v="45"/>
    <n v="41398"/>
    <x v="0"/>
    <x v="0"/>
    <x v="0"/>
    <n v="1"/>
    <x v="750"/>
    <x v="764"/>
    <n v="10389"/>
    <x v="1"/>
    <x v="0"/>
    <x v="750"/>
  </r>
  <r>
    <x v="841"/>
    <s v="Zebronics Zeb-Warrior Ii 10 Watts 2.0 Multimedia Speaker With Rgb Lights, Usb Powered, Aux Input, Volume Control Pod For Pc, Laptops, Desktop"/>
    <s v="Computers &amp; Accessories | Networking Devices | Network Adapters | Wireless USB Adapters|Accessories&amp;Peripherals|Audio&amp;VideoAccessories|PCSpeakers"/>
    <n v="649"/>
    <n v="1300"/>
    <n v="0.5"/>
    <x v="8"/>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1300"/>
    <x v="8"/>
    <n v="5195"/>
    <x v="0"/>
    <x v="0"/>
    <x v="0"/>
    <n v="1"/>
    <x v="751"/>
    <x v="765"/>
    <n v="649"/>
    <x v="1"/>
    <x v="0"/>
    <x v="751"/>
  </r>
  <r>
    <x v="842"/>
    <s v="Tp-Link Ue300C Usb Type-C To Rj45 Gigabit Ethernet Network Adapter/Rj45 Lan Wired Adapter For Ultrabook, Chromebook, Laptop, Desktop, Plug &amp; Play, Usb 3.0, Foldable And Portable Design"/>
    <s v="Computers &amp; Accessories | Networking Devices | Network Adapters | Wireless USB Adapters|NetworkingDevices|NetworkAdapters|PowerLANAdapters"/>
    <n v="1199"/>
    <n v="1999"/>
    <n v="0.4"/>
    <x v="8"/>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1999"/>
    <x v="54"/>
    <n v="22420"/>
    <x v="0"/>
    <x v="0"/>
    <x v="1"/>
    <n v="0"/>
    <x v="752"/>
    <x v="766"/>
    <n v="1199"/>
    <x v="1"/>
    <x v="0"/>
    <x v="752"/>
  </r>
  <r>
    <x v="843"/>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x v="8"/>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1999"/>
    <x v="37"/>
    <n v="2284"/>
    <x v="2"/>
    <x v="0"/>
    <x v="0"/>
    <n v="1"/>
    <x v="753"/>
    <x v="767"/>
    <n v="889"/>
    <x v="1"/>
    <x v="0"/>
    <x v="753"/>
  </r>
  <r>
    <x v="844"/>
    <s v="Hp 330 Wireless Black Keyboard And Mouse Set With Numeric Keypad, 2.4Ghz Wireless Connection And 1600 Dpi, Usb Receiver, Led Indicators , Black(2V9E6Aa)"/>
    <s v="Computers &amp; Accessories | Networking Devices | Network Adapters | Wireless USB Adapters|Accessories&amp;Peripherals|Keyboards,Mice&amp;InputDevices|Keyboard&amp;MouseSets"/>
    <n v="1409"/>
    <n v="2199"/>
    <n v="0.36"/>
    <x v="8"/>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2199"/>
    <x v="63"/>
    <n v="427"/>
    <x v="0"/>
    <x v="0"/>
    <x v="1"/>
    <n v="0"/>
    <x v="754"/>
    <x v="768"/>
    <n v="1409"/>
    <x v="1"/>
    <x v="1"/>
    <x v="754"/>
  </r>
  <r>
    <x v="845"/>
    <s v="Rc Print Gi 790 Ink Refill For Canon G1000, G1010, G1100, G2000, G2002, G2010, G2012, G2100, G3000, G3010, G3012, G3100, G4000, G4010"/>
    <s v="Computers &amp; Accessories | Networking Devices | Network Adapters | Wireless USB Adapters|Printers,Inks&amp;Accessories|Inks,Toners&amp;Cartridges|InkjetInkRefills&amp;Kits"/>
    <n v="549"/>
    <n v="1999"/>
    <n v="0.73"/>
    <x v="8"/>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1999"/>
    <x v="25"/>
    <n v="1367"/>
    <x v="0"/>
    <x v="0"/>
    <x v="0"/>
    <n v="1"/>
    <x v="755"/>
    <x v="769"/>
    <n v="549"/>
    <x v="1"/>
    <x v="0"/>
    <x v="755"/>
  </r>
  <r>
    <x v="846"/>
    <s v="Redgear Cloak Wired Rgb Wired Over Ear Gaming Headphones With Mic For Pc"/>
    <s v="Computers &amp; Accessories | Networking Devices | Network Adapters | Wireless USB Adapters|Accessories&amp;Peripherals|PCGamingPeripherals|Headsets"/>
    <n v="749"/>
    <n v="1799"/>
    <n v="0.57999999999999996"/>
    <x v="8"/>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1799"/>
    <x v="30"/>
    <n v="13199"/>
    <x v="0"/>
    <x v="0"/>
    <x v="0"/>
    <n v="1"/>
    <x v="756"/>
    <x v="770"/>
    <n v="749"/>
    <x v="1"/>
    <x v="0"/>
    <x v="756"/>
  </r>
  <r>
    <x v="847"/>
    <s v="Wayona Type C To Type C 65W/3.25A Nylon Braided Fast Charging Cable Compatible For Laptop, Macbook, Samsung Galaxy M33 M53 M51 S20 Ultra, A71, A53, A51, Ipad Pro 2018 (1M, Grey)"/>
    <s v="Computers &amp; Accessories | Accessories&amp;Peripherals | Cables &amp; Accessories | Cables | Usb cables"/>
    <n v="379"/>
    <n v="1099"/>
    <n v="0.66"/>
    <x v="8"/>
    <n v="2806"/>
    <s v="‚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099"/>
    <x v="46"/>
    <n v="2806"/>
    <x v="0"/>
    <x v="0"/>
    <x v="0"/>
    <n v="1"/>
    <x v="757"/>
    <x v="172"/>
    <n v="379"/>
    <x v="1"/>
    <x v="0"/>
    <x v="757"/>
  </r>
  <r>
    <x v="848"/>
    <s v="Amazfit Gts2 Mini (New Version) Smart Watch With Always-On Amoled Display, Alexa Built-In, Spo2, 14 Days' Battery Life, 68 Sports Modes, Gps, Hr, Sleep &amp; Stress Monitoring (Meteor Black)"/>
    <s v="Electronics|WearableTechnology|SmartWatches"/>
    <n v="5998"/>
    <n v="7999"/>
    <n v="0.25"/>
    <x v="8"/>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7999"/>
    <x v="23"/>
    <n v="30355"/>
    <x v="2"/>
    <x v="0"/>
    <x v="1"/>
    <n v="0"/>
    <x v="758"/>
    <x v="771"/>
    <n v="5998"/>
    <x v="1"/>
    <x v="0"/>
    <x v="758"/>
  </r>
  <r>
    <x v="849"/>
    <s v="Tabelito¬Æ Polyester Foam, Nylon Hybrid Laptopss Bag Sleeve Case Cover Pouch For Laptopss Apple/Dell/Lenovo/ Asus/ Hp/Samsung/Mi/Macbook/Ultrabook/Thinkpad/Ideapad/Surfacepro (15.6 Inches /39.6Cm, Blue) Laptopsss"/>
    <s v="Computers &amp; Accessories | Networking Devices | Network Adapters | Wireless USB Adapters|Accessories&amp;Peripherals|LaptopAccessories|Bags&amp;Sleeves|LaptopSleeves&amp;Slipcases"/>
    <n v="299"/>
    <n v="1499"/>
    <n v="0.8"/>
    <x v="8"/>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1499"/>
    <x v="27"/>
    <n v="2868"/>
    <x v="0"/>
    <x v="0"/>
    <x v="0"/>
    <n v="1"/>
    <x v="759"/>
    <x v="772"/>
    <n v="299"/>
    <x v="1"/>
    <x v="0"/>
    <x v="759"/>
  </r>
  <r>
    <x v="850"/>
    <s v="Robustrion Anti-Scratch &amp; Smudge Proof Tempered Glass Screen Protector For Xiaomi Mi Pad 5 11 Inch"/>
    <s v="Computers &amp; Accessories | Networking Devices | Network Adapters | Wireless USB Adapters|Accessories&amp;Peripherals|TabletAccessories|ScreenProtectors"/>
    <n v="379"/>
    <n v="1499"/>
    <n v="0.75"/>
    <x v="8"/>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499"/>
    <x v="43"/>
    <n v="670"/>
    <x v="0"/>
    <x v="0"/>
    <x v="0"/>
    <n v="1"/>
    <x v="760"/>
    <x v="773"/>
    <n v="379"/>
    <x v="1"/>
    <x v="1"/>
    <x v="760"/>
  </r>
  <r>
    <x v="851"/>
    <s v="Portronics Ruffpad 15 Re-Writable Lcd Screen 38.1Cm (15-Inch) Writing Pad For Drawing, Playing, Handwriting Gifts For Kids &amp; Adults (Grey)"/>
    <s v="Office Products|OfficePaperProducts|Paper|Stationery|Notebooks,WritingPads&amp;Diaries"/>
    <n v="1399"/>
    <n v="2999"/>
    <n v="0.53"/>
    <x v="9"/>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2999"/>
    <x v="3"/>
    <n v="3530"/>
    <x v="4"/>
    <x v="0"/>
    <x v="0"/>
    <n v="1"/>
    <x v="761"/>
    <x v="774"/>
    <n v="1399"/>
    <x v="1"/>
    <x v="0"/>
    <x v="761"/>
  </r>
  <r>
    <x v="852"/>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x v="9"/>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1299"/>
    <x v="18"/>
    <n v="6183"/>
    <x v="2"/>
    <x v="0"/>
    <x v="1"/>
    <n v="0"/>
    <x v="762"/>
    <x v="775"/>
    <n v="699"/>
    <x v="1"/>
    <x v="0"/>
    <x v="762"/>
  </r>
  <r>
    <x v="853"/>
    <s v="Classmate Pulse 1 Subject Notebook - 240Mm X 180Mm , Soft Cover, 180 Pages, Single Line, Pack Of 4"/>
    <s v="Office Products|OfficePaperProducts|Paper|Stationery|Notebooks,WritingPads&amp;Diaries|CompositionNotebooks"/>
    <n v="300"/>
    <n v="300"/>
    <n v="0"/>
    <x v="9"/>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Are Small,Okay Okay,Best Product But Size Is Too Small,,Quality Is Goodgreat Notebook,Beast Paper And Spring,Good,Https://M.Media-Amazon.Com/Images/I/71Wzsqwwagl._Sy88.Jpg"/>
    <s v="Pages are small,Okay okay,Best product but size is too small,,Quality is goodGreat notebook,Beast paper and spring,Good,https://m.media-amazon.com/images/I/71wZSQwwaGL._SY88.jpg"/>
    <n v="300"/>
    <x v="26"/>
    <n v="419"/>
    <x v="4"/>
    <x v="1"/>
    <x v="1"/>
    <n v="0"/>
    <x v="763"/>
    <x v="776"/>
    <n v="300"/>
    <x v="1"/>
    <x v="1"/>
    <x v="763"/>
  </r>
  <r>
    <x v="854"/>
    <s v="Scarters Mouse Pad, Desk Mat Extended For Work From Home/Office/Gaming | Vegan Pu Leather | Anti-Skid, Anti-Slip, Reversible Splash-Proof ‚Äì Deskspread ~ Navy Blue &amp; Yellow"/>
    <s v="Computers &amp; Accessories | Networking Devices | Network Adapters | Wireless USB Adapters|Accessories&amp;Peripherals|Keyboards,Mice&amp;InputDevices|Keyboard&amp;MiceAccessories|MousePads"/>
    <n v="999"/>
    <n v="1995"/>
    <n v="0.5"/>
    <x v="9"/>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995"/>
    <x v="8"/>
    <n v="7317"/>
    <x v="0"/>
    <x v="0"/>
    <x v="0"/>
    <n v="1"/>
    <x v="764"/>
    <x v="777"/>
    <n v="999"/>
    <x v="1"/>
    <x v="0"/>
    <x v="764"/>
  </r>
  <r>
    <x v="855"/>
    <s v="Casio Mj-120D 150 Steps Check And Correct Desktop Calculator With Tax Keys, Black"/>
    <s v="Office Products|OfficeElectronics|Calculators|Financial&amp;Business"/>
    <n v="535"/>
    <n v="535"/>
    <n v="0"/>
    <x v="9"/>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Standard Calculator. What You Expect From A 12Digit Calculator. Nothing More, Nothing Less,Excellent Product,Good.,I Like This Product. The Product Is Genuine Onky,Super Product,Very Good,Very Average Product,No Issue With The Product."/>
    <s v="Standard calculator. What you expect from a 12Digit calculator. Nothing more, nothing less,Excellent product,Good.,I Like this product. The product is genuine onky,Super product,Very good,Very average product,No issue with the product."/>
    <n v="535"/>
    <x v="26"/>
    <n v="4426"/>
    <x v="4"/>
    <x v="0"/>
    <x v="1"/>
    <n v="0"/>
    <x v="765"/>
    <x v="778"/>
    <n v="535"/>
    <x v="1"/>
    <x v="0"/>
    <x v="765"/>
  </r>
  <r>
    <x v="856"/>
    <s v="Gizga Essentials Laptop Bag Sleeve Case Cover Pouch With Handle For 14.1 Inch Laptop For Men &amp; Women, Padded Laptop Compartment, Premium Zipper Closure, Water Repellent Nylon Fabric, Grey"/>
    <s v="Computers &amp; Accessories | Networking Devices | Network Adapters | Wireless USB Adapters|Accessories&amp;Peripherals|LaptopAccessories|Bags&amp;Sleeves|LaptopSleeves&amp;Slipcases"/>
    <n v="269"/>
    <n v="1099"/>
    <n v="0.76"/>
    <x v="9"/>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099"/>
    <x v="60"/>
    <n v="1092"/>
    <x v="0"/>
    <x v="0"/>
    <x v="0"/>
    <n v="1"/>
    <x v="766"/>
    <x v="779"/>
    <n v="269"/>
    <x v="1"/>
    <x v="0"/>
    <x v="766"/>
  </r>
  <r>
    <x v="857"/>
    <s v="Parker Vector Camouflage Gift Set - Roller Ball Pen &amp; Parker Logo Keychain (Black Body, Blue Ink), 2 Piece Set"/>
    <s v="Office Products|OfficePaperProducts|Paper|Stationery|Pens,Pencils&amp;WritingSupplies|Pens&amp;Refills|StickBallpointPens"/>
    <n v="341"/>
    <n v="450"/>
    <n v="0.24"/>
    <x v="9"/>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Amazing,Nice Pen And Keychain,I Just Live It,This Is The Best Thing To Gift Other,Good,Good,I Bought It For My Sister'S Kid Who'S 11Years Old Because He Has A Wish Of Using Parker Pen. So I Made His Wish Come True."/>
    <s v="Good,Amazing,Nice pen and keychain,I just live it,This is the best thing to gift other,Good,good,I bought it for my sister's Kid who's 11years old because he has a wish of using Parker Pen. So I made his wish come true."/>
    <n v="450"/>
    <x v="66"/>
    <n v="2493"/>
    <x v="4"/>
    <x v="1"/>
    <x v="1"/>
    <n v="0"/>
    <x v="767"/>
    <x v="780"/>
    <n v="341"/>
    <x v="1"/>
    <x v="0"/>
    <x v="767"/>
  </r>
  <r>
    <x v="858"/>
    <s v="Tp-Link Ac1200 Archer A6 Smart Wifi, 5Ghz Gigabit Dual Band Mu-Mimo Wireless Internet Router, Long Range Coverage By 4 Antennas, Qualcomm Chipset"/>
    <s v="Computers &amp; Accessories | Networking Devices | Network Adapters | Wireless USB Adapters|NetworkingDevices|Routers"/>
    <n v="2499"/>
    <n v="3999"/>
    <n v="0.38"/>
    <x v="9"/>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3999"/>
    <x v="16"/>
    <n v="12679"/>
    <x v="0"/>
    <x v="0"/>
    <x v="1"/>
    <n v="0"/>
    <x v="768"/>
    <x v="781"/>
    <n v="2499"/>
    <x v="1"/>
    <x v="0"/>
    <x v="768"/>
  </r>
  <r>
    <x v="859"/>
    <s v="Hp Deskjet 2723 Aio Printer, Copy, Scan, Wifi, Bluetooth, Usb, Simple Setup Smart App, Ideal For Home."/>
    <s v="Computers &amp; Accessories | Networking Devices | Network Adapters | Wireless USB Adapters|Printers,Inks&amp;Accessories|Printers"/>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7005"/>
    <x v="85"/>
    <n v="4199"/>
    <x v="0"/>
    <x v="0"/>
    <x v="1"/>
    <n v="0"/>
    <x v="769"/>
    <x v="782"/>
    <n v="5899"/>
    <x v="1"/>
    <x v="0"/>
    <x v="769"/>
  </r>
  <r>
    <x v="860"/>
    <s v="Xiaomi Mi 4A Dual_Band Ethernet 1200Mbps Speed Router| 2.4Ghz &amp; 5Ghz Frequency|128Mb Ram | Dualcore 4 Thread Cpu|4 Omni Directional Antenna|Mi Wi-Fi App-Parental Control &amp; Anti Hacking|Repeater, White"/>
    <s v="Computers &amp; Accessories | Networking Devices | Network Adapters | Wireless USB Adapters|NetworkingDevices|Routers"/>
    <n v="1565"/>
    <n v="2999"/>
    <n v="0.48"/>
    <x v="9"/>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2999"/>
    <x v="61"/>
    <n v="11113"/>
    <x v="0"/>
    <x v="0"/>
    <x v="1"/>
    <n v="0"/>
    <x v="770"/>
    <x v="783"/>
    <n v="1565"/>
    <x v="1"/>
    <x v="0"/>
    <x v="770"/>
  </r>
  <r>
    <x v="861"/>
    <s v="Slovic¬Æ Tripod Mount Adapter| Tripod Mobile Holder|Tripod Phone Mount(Made In India)| Smartphone Clip Clipper 360 Degree For Taking Magic Video Shots &amp; Pictures."/>
    <s v="Electronics|Cameras&amp;Photography|Accessories|Tripods&amp;Monopods|Tabletop&amp;TravelTripods"/>
    <n v="326"/>
    <n v="799"/>
    <n v="0.59"/>
    <x v="9"/>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Overall It Is A Good Product But It Is Not Worth 300Rs. The Price Should Have Been Lower.,It'S Good But Not Bad. Superb Quality Product. ‚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Overall it is a good product but it is not worth 300Rs. The price should have been lower.,It's good but not bad. Superb quality product. ‚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799"/>
    <x v="53"/>
    <n v="10773"/>
    <x v="2"/>
    <x v="0"/>
    <x v="0"/>
    <n v="1"/>
    <x v="771"/>
    <x v="784"/>
    <n v="326"/>
    <x v="1"/>
    <x v="0"/>
    <x v="771"/>
  </r>
  <r>
    <x v="862"/>
    <s v="Orico 2.5&quot;(6.3Cm) Usb 3.0 Hdd Enclosure Case Cover For Sata Ssd Hdd | Sata Ssd Hdd Enclosure High Speed Usb 3.0 | Tool Free Installation | Black"/>
    <s v="Computers &amp; Accessories | Networking Devices | Network Adapters | Wireless USB Adapters|ExternalDevices&amp;DataStorage|ExternalHardDisks"/>
    <n v="657"/>
    <n v="999"/>
    <n v="0.34"/>
    <x v="9"/>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999"/>
    <x v="67"/>
    <n v="13944"/>
    <x v="0"/>
    <x v="0"/>
    <x v="1"/>
    <n v="0"/>
    <x v="772"/>
    <x v="785"/>
    <n v="657"/>
    <x v="1"/>
    <x v="0"/>
    <x v="772"/>
  </r>
  <r>
    <x v="863"/>
    <s v="Logitech G402 Hyperion Fury Usb Wired Gaming Mouse, 4,000 Dpi, Lightweight, 8 Programmable Buttons, Compatible For Pc/Mac - Black"/>
    <s v="Computers &amp; Accessories | Networking Devices | Network Adapters | Wireless USB Adapters|Accessories&amp;Peripherals|PCGamingPeripherals|GamingMice"/>
    <n v="1995"/>
    <n v="2895"/>
    <n v="0.31"/>
    <x v="9"/>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2895"/>
    <x v="39"/>
    <n v="10760"/>
    <x v="0"/>
    <x v="0"/>
    <x v="1"/>
    <n v="0"/>
    <x v="773"/>
    <x v="786"/>
    <n v="1995"/>
    <x v="1"/>
    <x v="0"/>
    <x v="773"/>
  </r>
  <r>
    <x v="864"/>
    <s v="Panasonic Eneloop Bq-Cc55N Advanced, Smart And Quick Charger For Aa &amp; Aaa Rechargeable Batteries, White"/>
    <s v="Electronics|GeneralPurposeBatteries&amp;BatteryChargers"/>
    <n v="1500"/>
    <n v="1500"/>
    <n v="0"/>
    <x v="9"/>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1500"/>
    <x v="26"/>
    <n v="25996"/>
    <x v="2"/>
    <x v="0"/>
    <x v="1"/>
    <n v="0"/>
    <x v="774"/>
    <x v="787"/>
    <n v="1500"/>
    <x v="1"/>
    <x v="0"/>
    <x v="774"/>
  </r>
  <r>
    <x v="865"/>
    <s v="Logitech K380 Wireless Multi-Device Keyboard For Windows, Apple Ios, Apple Tv Android Or Chrome, Bluetooth, Compact Space-Saving Design, Pc/Mac/Laptop/Smartphone/Tablet (Dark Grey)"/>
    <s v="Computers &amp; Accessories | Networking Devices | Network Adapters | Wireless USB Adapters|Accessories&amp;Peripherals|Keyboards,Mice&amp;InputDevices|Keyboards"/>
    <n v="2640"/>
    <n v="3195"/>
    <n v="0.17"/>
    <x v="9"/>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3195"/>
    <x v="49"/>
    <n v="16146"/>
    <x v="0"/>
    <x v="0"/>
    <x v="1"/>
    <n v="0"/>
    <x v="775"/>
    <x v="788"/>
    <n v="2640"/>
    <x v="1"/>
    <x v="0"/>
    <x v="775"/>
  </r>
  <r>
    <x v="866"/>
    <s v="Canon Pixma E477 All-In-One Wireless Ink Efficient Colour Printer (White/Blue)"/>
    <s v="Computers &amp; Accessories | Networking Devices | Network Adapters | Wireless USB Adapters|Printers,Inks&amp;Accessories|Printers"/>
    <n v="5299"/>
    <n v="6355"/>
    <n v="0.17"/>
    <x v="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6355"/>
    <x v="49"/>
    <n v="8280"/>
    <x v="0"/>
    <x v="0"/>
    <x v="1"/>
    <n v="0"/>
    <x v="776"/>
    <x v="789"/>
    <n v="5299"/>
    <x v="1"/>
    <x v="0"/>
    <x v="776"/>
  </r>
  <r>
    <x v="867"/>
    <s v="Redgear Cosmo 7,1 Usb Gaming Wired Over Ear Headphones With Mic With Virtual Surround Sound,50Mm Driver, Rgb Leds &amp; Remote Control(Black)"/>
    <s v="Computers &amp; Accessories | Networking Devices | Network Adapters | Wireless USB Adapters|Accessories&amp;Peripherals|PCGamingPeripherals|Headsets"/>
    <n v="1990"/>
    <n v="2999"/>
    <n v="0.34"/>
    <x v="9"/>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2999"/>
    <x v="67"/>
    <n v="14237"/>
    <x v="0"/>
    <x v="0"/>
    <x v="1"/>
    <n v="0"/>
    <x v="777"/>
    <x v="790"/>
    <n v="1990"/>
    <x v="1"/>
    <x v="0"/>
    <x v="777"/>
  </r>
  <r>
    <x v="868"/>
    <s v="Belkin Essential Series 4-Socket Surge Protector Universal Socket With 5Ft Heavy Duty Cable (Grey)"/>
    <s v="Electronics|PowerAccessories|SurgeProtectors"/>
    <n v="1289"/>
    <n v="1499"/>
    <n v="0.14000000000000001"/>
    <x v="9"/>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1499"/>
    <x v="81"/>
    <n v="20668"/>
    <x v="2"/>
    <x v="0"/>
    <x v="1"/>
    <n v="0"/>
    <x v="778"/>
    <x v="791"/>
    <n v="1289"/>
    <x v="1"/>
    <x v="0"/>
    <x v="778"/>
  </r>
  <r>
    <x v="869"/>
    <s v="Classmate Long Book - Unruled, 160 Pages, 314 Mm X 194 Mm - Pack Of 3"/>
    <s v="Office Products|OfficePaperProducts|Paper|Stationery|Notebooks,WritingPads&amp;Diaries|CompositionNotebooks"/>
    <n v="165"/>
    <n v="165"/>
    <n v="0"/>
    <x v="9"/>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165"/>
    <x v="26"/>
    <n v="1674"/>
    <x v="4"/>
    <x v="2"/>
    <x v="1"/>
    <n v="0"/>
    <x v="779"/>
    <x v="792"/>
    <n v="165"/>
    <x v="1"/>
    <x v="0"/>
    <x v="779"/>
  </r>
  <r>
    <x v="870"/>
    <s v="Artis Ar-45W-Mg2 45 Watts Mg2 Laptop Adapter/Charger Compatible With Mb Air 13‚Äù &amp; Mb Air 11‚Äù (14.5 V, 3.1 A) Connector: Mg2 (T Tip Connector)"/>
    <s v="Computers &amp; Accessories | Networking Devices | Network Adapters | Wireless USB Adapters|Accessories&amp;Peripherals|LaptopAccessories|LaptopChargers&amp;PowerSupplies"/>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3499"/>
    <x v="24"/>
    <n v="7689"/>
    <x v="0"/>
    <x v="0"/>
    <x v="0"/>
    <n v="1"/>
    <x v="780"/>
    <x v="793"/>
    <n v="1699"/>
    <x v="1"/>
    <x v="0"/>
    <x v="780"/>
  </r>
  <r>
    <x v="871"/>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x v="9"/>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7500"/>
    <x v="12"/>
    <n v="5554"/>
    <x v="2"/>
    <x v="0"/>
    <x v="0"/>
    <n v="1"/>
    <x v="781"/>
    <x v="794"/>
    <n v="2299"/>
    <x v="1"/>
    <x v="0"/>
    <x v="781"/>
  </r>
  <r>
    <x v="872"/>
    <s v="E-Cosmos 5V 1.2W Portable Flexible Usb Led Light (Colours May Vary, Small, Ec-Pof1)"/>
    <s v="Computers &amp; Accessories | Networking Devices | Network Adapters | Wireless USB Adapters|Accessories&amp;Peripherals|USBGadgets|Lamps"/>
    <n v="39"/>
    <n v="39"/>
    <n v="0"/>
    <x v="9"/>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39"/>
    <x v="26"/>
    <n v="3344"/>
    <x v="0"/>
    <x v="2"/>
    <x v="1"/>
    <n v="0"/>
    <x v="782"/>
    <x v="795"/>
    <n v="39"/>
    <x v="1"/>
    <x v="0"/>
    <x v="782"/>
  </r>
  <r>
    <x v="873"/>
    <s v="Xiaomi Pad 5| Qualcomm Snapdragon 860| 120Hz Refresh Rate| 6Gb, 128Gb| 2.5K+ Display (10.95-Inch/27.81Cm)|1 Billion Colours| Dolby Vision Atmos| Quad Speakers| Wi-Fi| Gray"/>
    <s v="Computers &amp; Accessories | Networking Devices | Network Adapters | Wireless USB Adapters|Tablets"/>
    <n v="26999"/>
    <n v="37999"/>
    <n v="0.28999999999999998"/>
    <x v="9"/>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37999"/>
    <x v="56"/>
    <n v="2886"/>
    <x v="0"/>
    <x v="0"/>
    <x v="1"/>
    <n v="0"/>
    <x v="783"/>
    <x v="796"/>
    <n v="26999"/>
    <x v="1"/>
    <x v="0"/>
    <x v="783"/>
  </r>
  <r>
    <x v="874"/>
    <s v="Sennheiser Cx 80S In-Ear Wired Headphones With In-Line One-Button Smart Remote With Microphone Black"/>
    <s v="Electronics|Headphones,Earbuds&amp;Accessories|Headphones|In-Ear"/>
    <n v="1490"/>
    <n v="1990"/>
    <n v="0.25"/>
    <x v="9"/>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1990"/>
    <x v="23"/>
    <n v="98250"/>
    <x v="2"/>
    <x v="0"/>
    <x v="1"/>
    <n v="0"/>
    <x v="784"/>
    <x v="797"/>
    <n v="1490"/>
    <x v="1"/>
    <x v="0"/>
    <x v="784"/>
  </r>
  <r>
    <x v="875"/>
    <s v="Hb Plus Folding Height Adjustable Aluminum Foldable Portable Adjustment Desktop Laptop Holder Riser Stand"/>
    <s v="Computers &amp; Accessories | Networking Devices | Network Adapters | Wireless USB Adapters|Accessories&amp;Peripherals|LaptopAccessories|Lapdesks"/>
    <n v="398"/>
    <n v="1949"/>
    <n v="0.8"/>
    <x v="9"/>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949"/>
    <x v="27"/>
    <n v="75"/>
    <x v="0"/>
    <x v="0"/>
    <x v="0"/>
    <n v="1"/>
    <x v="785"/>
    <x v="798"/>
    <n v="398"/>
    <x v="1"/>
    <x v="1"/>
    <x v="785"/>
  </r>
  <r>
    <x v="876"/>
    <s v="Hp 65W Ac Laptops Charger Adapter 4.5Mm For Hp Pavilion Black (Without Power Cable)"/>
    <s v="Computers &amp; Accessories | Networking Devices | Network Adapters | Wireless USB Adapters|Accessories&amp;Peripherals|LaptopAccessories|LaptopChargers&amp;PowerSupplies"/>
    <n v="770"/>
    <n v="1547"/>
    <n v="0.5"/>
    <x v="9"/>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It Was What I Expected. Does The Job.,Recommended.,Nice Quality And Durable,It Is Exact Same Volt And Watt As My Old Charger Is.,Best Product In This Price And Overall Ok,100% Original,Quality Assurance,Decent Performance"/>
    <s v="It was what I expected.  Does the job.,Recommended.,Nice quality and durable,It is exact same volt and watt as my old charger is.,Best product in this price and overall ok,100% Original,Quality assurance,Decent performance"/>
    <n v="1547"/>
    <x v="8"/>
    <n v="2585"/>
    <x v="0"/>
    <x v="0"/>
    <x v="0"/>
    <n v="1"/>
    <x v="786"/>
    <x v="799"/>
    <n v="770"/>
    <x v="1"/>
    <x v="0"/>
    <x v="786"/>
  </r>
  <r>
    <x v="877"/>
    <s v="Tukzer Fully Foldable Tabletop Desktop Tablet Mobile Stand Holder - Angle &amp; Height Adjustable For Desk, Cradle, Dock, Compatible With Smartphones &amp; Tablets (White)"/>
    <s v="Electronics|Mobiles&amp;Accessories|MobileAccessories|Stands"/>
    <n v="279"/>
    <n v="1299"/>
    <n v="0.79"/>
    <x v="9"/>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1299"/>
    <x v="72"/>
    <n v="5072"/>
    <x v="2"/>
    <x v="0"/>
    <x v="0"/>
    <n v="1"/>
    <x v="787"/>
    <x v="800"/>
    <n v="279"/>
    <x v="1"/>
    <x v="0"/>
    <x v="787"/>
  </r>
  <r>
    <x v="878"/>
    <s v="Gizga Essentials Cable Organiser, Cord Management System For Pc, Tv, Home Theater, Speaker &amp; Cables, Reusable Cable Organizer For Desk, Wfh Accessories, Organizer Tape Roll, Reusable Cable Ties Strap"/>
    <s v="Home Improvement|Electrical|CordManagement"/>
    <n v="249"/>
    <n v="599"/>
    <n v="0.57999999999999996"/>
    <x v="9"/>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599"/>
    <x v="30"/>
    <n v="5985"/>
    <x v="6"/>
    <x v="0"/>
    <x v="0"/>
    <n v="1"/>
    <x v="788"/>
    <x v="801"/>
    <n v="249"/>
    <x v="1"/>
    <x v="0"/>
    <x v="788"/>
  </r>
  <r>
    <x v="879"/>
    <s v="Camel Oil Pastel With Reusable Plastic Box - 50 Shades"/>
    <s v="Home &amp; Kitchen|CraftMaterials|PaintingMaterials"/>
    <n v="230"/>
    <n v="230"/>
    <n v="0"/>
    <x v="9"/>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230"/>
    <x v="26"/>
    <n v="9427"/>
    <x v="5"/>
    <x v="1"/>
    <x v="1"/>
    <n v="0"/>
    <x v="789"/>
    <x v="802"/>
    <n v="230"/>
    <x v="1"/>
    <x v="0"/>
    <x v="789"/>
  </r>
  <r>
    <x v="880"/>
    <s v="Hp M270 Backlit Usb Wired Gaming Mouse With 6 Buttons, 4-Speed Customizable 2400 Dpi, Ergonomic Design, Breathing Led Lighting, Metal Scroll Wheel, Lightweighted / 3 Years Warranty (7Zz87Aa), Black"/>
    <s v="Computers &amp; Accessories | Networking Devices | Network Adapters | Wireless USB Adapters|Accessories&amp;Peripherals|PCGamingPeripherals|GamingMice"/>
    <n v="599"/>
    <n v="700"/>
    <n v="0.14000000000000001"/>
    <x v="9"/>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Ó"/>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ó"/>
    <n v="700"/>
    <x v="81"/>
    <n v="2301"/>
    <x v="0"/>
    <x v="0"/>
    <x v="1"/>
    <n v="0"/>
    <x v="790"/>
    <x v="803"/>
    <n v="599"/>
    <x v="1"/>
    <x v="0"/>
    <x v="790"/>
  </r>
  <r>
    <x v="881"/>
    <s v="Foxin Ftc 12A / Q2612A Black Laser Toner Cartridge Compatible With Laserjet 1020,M1005,1018,1010,1012,1015,1020 Plus,1022,3015,3020,3030,3050, 3050Z, 3052,3055 (Black)"/>
    <s v="Computers &amp; Accessories | Networking Devices | Network Adapters | Wireless USB Adapters|Printers,Inks&amp;Accessories|Inks,Toners&amp;Cartridges|TonerCartridges"/>
    <n v="598"/>
    <n v="1150"/>
    <n v="0.48"/>
    <x v="9"/>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Product Is Good, Print Quality Is Good,Super Printing,Like,Good Prospect I Am Recommending,I Used For 20 Days But I Dont Know After That Will Parformance,Nice Product,Good,Satisfactory"/>
    <s v="Product is good, print quality is good,Super printing,Like,Good prospect I am recommending,I USED FOR 20 DAYS BUT I DONT KNOW AFTER THAT WILL PARFORMANCE,Nice product,Good,SATISFACTORY"/>
    <n v="1150"/>
    <x v="61"/>
    <n v="2535"/>
    <x v="0"/>
    <x v="0"/>
    <x v="1"/>
    <n v="0"/>
    <x v="791"/>
    <x v="804"/>
    <n v="598"/>
    <x v="1"/>
    <x v="0"/>
    <x v="791"/>
  </r>
  <r>
    <x v="882"/>
    <s v="Robustrion [Anti-Scratch] &amp; [Smudge Proof] [Bubble Free] Premium Tempered Glass Screen Protector Guard For Samsung Galaxy Tab A8 10.5 Inch [Sm-X200/X205/X207] 2022"/>
    <s v="Computers &amp; Accessories | Networking Devices | Network Adapters | Wireless USB Adapters|Accessories&amp;Peripherals|TabletAccessories|ScreenProtectors"/>
    <n v="399"/>
    <n v="1499"/>
    <n v="0.73"/>
    <x v="9"/>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499"/>
    <x v="25"/>
    <n v="691"/>
    <x v="0"/>
    <x v="0"/>
    <x v="0"/>
    <n v="1"/>
    <x v="792"/>
    <x v="805"/>
    <n v="399"/>
    <x v="1"/>
    <x v="1"/>
    <x v="792"/>
  </r>
  <r>
    <x v="883"/>
    <s v="Pc Square Laptop Tabletop Stand/ Computer Tablet Stand 6 Angles Adjustable Aluminum Ergonomic Foldable Portable Desktop Holder Compatible With Macbook, Hp, Dell, Lenovo &amp; All Other Notebook (Silver)"/>
    <s v="Computers &amp; Accessories | Networking Devices | Network Adapters | Wireless USB Adapters|Accessories&amp;Peripherals|LaptopAccessories|Lapdesks"/>
    <n v="499"/>
    <n v="1299"/>
    <n v="0.62"/>
    <x v="9"/>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1299"/>
    <x v="33"/>
    <n v="2740"/>
    <x v="0"/>
    <x v="0"/>
    <x v="0"/>
    <n v="1"/>
    <x v="793"/>
    <x v="806"/>
    <n v="499"/>
    <x v="1"/>
    <x v="0"/>
    <x v="793"/>
  </r>
  <r>
    <x v="884"/>
    <s v="Lenovo 130 Wireless Compact Mouse, 1K Dpi Optical Sensor, 2.4Ghz Wireless Nanousb, 10M Range, 3Button(Left,Right,Scroll) Upto 3M Left/Right Clicks, 10 Month Battery, Ambidextrous, Ergonomic Gy51C12380"/>
    <s v="Computers &amp; Accessories | Networking Devices | Network Adapters | Wireless USB Adapters|Accessories&amp;Peripherals|Keyboards,Mice&amp;InputDevices|Mice"/>
    <n v="579"/>
    <n v="1090"/>
    <n v="0.47"/>
    <x v="9"/>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1090"/>
    <x v="41"/>
    <n v="3482"/>
    <x v="0"/>
    <x v="0"/>
    <x v="1"/>
    <n v="0"/>
    <x v="794"/>
    <x v="807"/>
    <n v="579"/>
    <x v="1"/>
    <x v="0"/>
    <x v="794"/>
  </r>
  <r>
    <x v="885"/>
    <s v="Pilot Frixion Clicker Roller Pen (Blue), (9000019529)"/>
    <s v="Office Products|OfficePaperProducts|Paper|Stationery|Pens,Pencils&amp;WritingSupplies|Pens&amp;Refills|LiquidInkRollerballPens"/>
    <n v="90"/>
    <n v="100"/>
    <n v="0.1"/>
    <x v="9"/>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100"/>
    <x v="79"/>
    <n v="6199"/>
    <x v="4"/>
    <x v="2"/>
    <x v="1"/>
    <n v="0"/>
    <x v="795"/>
    <x v="808"/>
    <n v="90"/>
    <x v="1"/>
    <x v="0"/>
    <x v="795"/>
  </r>
  <r>
    <x v="886"/>
    <s v="Zebronics Aluminium Alloy Laptop Stand, Compatible With 9-15.6 Inch Laptops, 7 Angles Adjustable, Anti Slip Silicon Rubber Pads, Foldable, Velvet Pouch Inside, Zeb-Ns2000 (Dark Grey)"/>
    <s v="Computers &amp; Accessories | Networking Devices | Network Adapters | Wireless USB Adapters|Accessories&amp;Peripherals|LaptopAccessories|Lapdesks"/>
    <n v="899"/>
    <n v="1999"/>
    <n v="0.55000000000000004"/>
    <x v="9"/>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1999"/>
    <x v="10"/>
    <n v="1667"/>
    <x v="0"/>
    <x v="0"/>
    <x v="0"/>
    <n v="1"/>
    <x v="796"/>
    <x v="809"/>
    <n v="899"/>
    <x v="1"/>
    <x v="0"/>
    <x v="796"/>
  </r>
  <r>
    <x v="887"/>
    <s v="Hp K500F Backlit Membrane Wired Gaming Keyboard With Mixed Color Lighting, Metal Panel With Logo Lighting, 26 Anti-Ghosting Keys, And Windows Lock Key / 3 Years Warranty(7Zz97Aa)"/>
    <s v="Computers &amp; Accessories | Networking Devices | Network Adapters | Wireless USB Adapters|Accessories&amp;Peripherals|PCGamingPeripherals|GamingKeyboards"/>
    <n v="1149"/>
    <n v="1800"/>
    <n v="0.36"/>
    <x v="9"/>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1800"/>
    <x v="63"/>
    <n v="4723"/>
    <x v="0"/>
    <x v="0"/>
    <x v="1"/>
    <n v="0"/>
    <x v="797"/>
    <x v="810"/>
    <n v="1149"/>
    <x v="1"/>
    <x v="0"/>
    <x v="797"/>
  </r>
  <r>
    <x v="888"/>
    <s v="Gizga Club-Laptop Neoprene Reversible For 15.6-Inches Laptop Sleeve - Black-Red"/>
    <s v="Computers &amp; Accessories | Networking Devices | Network Adapters | Wireless USB Adapters|Accessories&amp;Peripherals|LaptopAccessories|Bags&amp;Sleeves|LaptopSleeves&amp;Slipcases"/>
    <n v="249"/>
    <n v="499"/>
    <n v="0.5"/>
    <x v="9"/>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499"/>
    <x v="8"/>
    <n v="22860"/>
    <x v="0"/>
    <x v="1"/>
    <x v="0"/>
    <n v="1"/>
    <x v="798"/>
    <x v="811"/>
    <n v="249"/>
    <x v="1"/>
    <x v="0"/>
    <x v="798"/>
  </r>
  <r>
    <x v="889"/>
    <s v="Inventis 5V 1.2W Portable Flexible Usb Led Light Lamp (Colors May Vary)"/>
    <s v="Computers &amp; Accessories | Networking Devices | Network Adapters | Wireless USB Adapters|Accessories&amp;Peripherals|USBGadgets|Lamps"/>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39"/>
    <x v="26"/>
    <n v="13572"/>
    <x v="0"/>
    <x v="2"/>
    <x v="1"/>
    <n v="0"/>
    <x v="799"/>
    <x v="812"/>
    <n v="39"/>
    <x v="1"/>
    <x v="0"/>
    <x v="799"/>
  </r>
  <r>
    <x v="890"/>
    <s v="Tp-Link Tl-Wa855Re 300 Mbps Wi-Fi Range Extender (White)"/>
    <s v="Computers &amp; Accessories | Networking Devices | Network Adapters | Wireless USB Adapters|NetworkingDevices|Repeaters&amp;Extenders"/>
    <n v="1599"/>
    <n v="3599"/>
    <n v="0.56000000000000005"/>
    <x v="9"/>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3599"/>
    <x v="37"/>
    <n v="16182"/>
    <x v="0"/>
    <x v="0"/>
    <x v="0"/>
    <n v="1"/>
    <x v="800"/>
    <x v="813"/>
    <n v="1599"/>
    <x v="1"/>
    <x v="0"/>
    <x v="800"/>
  </r>
  <r>
    <x v="891"/>
    <s v="Boat Stone 250 Portable Wireless Speaker With 5W Rms Immersive Audio, Rgb Leds, Up To 8Hrs Playtime, Ipx7 Water Resistance, Multi-Compatibility Modes(Black)"/>
    <s v="Electronics|HomeAudio|Speakers|BluetoothSpeakers"/>
    <n v="1199"/>
    <n v="3990"/>
    <n v="0.7"/>
    <x v="9"/>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3990"/>
    <x v="20"/>
    <n v="2908"/>
    <x v="2"/>
    <x v="0"/>
    <x v="0"/>
    <n v="1"/>
    <x v="801"/>
    <x v="814"/>
    <n v="1199"/>
    <x v="1"/>
    <x v="0"/>
    <x v="801"/>
  </r>
  <r>
    <x v="892"/>
    <s v="Offbeat¬Æ - Dash 2.4Ghz Wireless + Bluetooth 5.1 Mouse, Multi-Device Dual Mode Slim Rechargeable Silent Click Buttons Wireless Bluetooth Mouse, 3 Adjustable Dpi, Works On 2 Devices At The Same Time With A Switch Button For Windows/Mac/Android/Ipad/Smart Tv"/>
    <s v="Computers &amp; Accessories | Networking Devices | Network Adapters | Wireless USB Adapters|Accessories&amp;Peripherals|Keyboards,Mice&amp;InputDevices|Mice"/>
    <n v="1099"/>
    <n v="1499"/>
    <n v="0.27"/>
    <x v="9"/>
    <n v="2375"/>
    <s v="‚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1499"/>
    <x v="35"/>
    <n v="2375"/>
    <x v="0"/>
    <x v="0"/>
    <x v="1"/>
    <n v="0"/>
    <x v="802"/>
    <x v="815"/>
    <n v="1099"/>
    <x v="1"/>
    <x v="0"/>
    <x v="802"/>
  </r>
  <r>
    <x v="893"/>
    <s v="Classmate Drawing Book - Unruled, 40 Pages, 210 Mm X 297 Mm - Pack Of 4"/>
    <s v="Office Products|OfficePaperProducts|Paper|Stationery|Notebooks,WritingPads&amp;Diaries|CompositionNotebooks"/>
    <n v="120"/>
    <n v="120"/>
    <n v="0"/>
    <x v="9"/>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120"/>
    <x v="26"/>
    <n v="4951"/>
    <x v="4"/>
    <x v="2"/>
    <x v="1"/>
    <n v="0"/>
    <x v="803"/>
    <x v="816"/>
    <n v="120"/>
    <x v="1"/>
    <x v="0"/>
    <x v="803"/>
  </r>
  <r>
    <x v="894"/>
    <s v="Hp Gk320 Wired Full Size Rgb Backlight Mechanical Gaming Keyboard, 4 Led Indicators, Mechanical Switches, Double Injection Key Caps, And Windows Lock Key(4Qn01Aa)"/>
    <s v="Computers &amp; Accessories | Networking Devices | Network Adapters | Wireless USB Adapters|Accessories&amp;Peripherals|PCGamingPeripherals|GamingKeyboards"/>
    <n v="1519"/>
    <n v="3499"/>
    <n v="0.56999999999999995"/>
    <x v="9"/>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3499"/>
    <x v="48"/>
    <n v="408"/>
    <x v="0"/>
    <x v="0"/>
    <x v="0"/>
    <n v="1"/>
    <x v="804"/>
    <x v="817"/>
    <n v="1519"/>
    <x v="1"/>
    <x v="1"/>
    <x v="804"/>
  </r>
  <r>
    <x v="895"/>
    <s v="Parker Moments Vector Timecheck Gold Trim Roller Ball Pen (Black)"/>
    <s v="Office Products|OfficePaperProducts|Paper|Stationery|Pens,Pencils&amp;WritingSupplies|Pens&amp;Refills|LiquidInkRollerballPens"/>
    <n v="420"/>
    <n v="420"/>
    <n v="0"/>
    <x v="9"/>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420"/>
    <x v="26"/>
    <n v="1926"/>
    <x v="4"/>
    <x v="1"/>
    <x v="1"/>
    <n v="0"/>
    <x v="805"/>
    <x v="818"/>
    <n v="420"/>
    <x v="1"/>
    <x v="0"/>
    <x v="805"/>
  </r>
  <r>
    <x v="896"/>
    <s v="Camlin Elegante Fountain Pen - Black/Blue/Red"/>
    <s v="Office Products|OfficePaperProducts|Paper|Stationery|Pens,Pencils&amp;WritingSupplies|Pens&amp;Refills|FountainPens"/>
    <n v="225"/>
    <n v="225"/>
    <n v="0"/>
    <x v="9"/>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225"/>
    <x v="26"/>
    <n v="4798"/>
    <x v="4"/>
    <x v="1"/>
    <x v="1"/>
    <n v="0"/>
    <x v="806"/>
    <x v="819"/>
    <n v="225"/>
    <x v="1"/>
    <x v="0"/>
    <x v="806"/>
  </r>
  <r>
    <x v="897"/>
    <s v="Carecase¬Æ Optical Bay 2Nd Hard Drive Caddy, 9.5 Mm Cd/Dvd Drive Slot For Ssd And Hdd"/>
    <s v="Computers &amp; Accessories | Networking Devices | Network Adapters | Wireless USB Adapters|Accessories&amp;Peripherals|HardDriveAccessories|Caddies"/>
    <n v="199"/>
    <n v="799"/>
    <n v="0.75"/>
    <x v="9"/>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799"/>
    <x v="43"/>
    <n v="7333"/>
    <x v="0"/>
    <x v="0"/>
    <x v="0"/>
    <n v="1"/>
    <x v="807"/>
    <x v="820"/>
    <n v="199"/>
    <x v="1"/>
    <x v="0"/>
    <x v="807"/>
  </r>
  <r>
    <x v="898"/>
    <s v="Canon E4570 All-In-One Wi-Fi Ink Efficient Colour Printer With Fax/Adf/Duplex Printing (Black)- Smart Speaker Compatible, Standard"/>
    <s v="Computers &amp; Accessories | Networking Devices | Network Adapters | Wireless USB Adapters|Printers,Inks&amp;Accessories|Printers|InkjetPrinters"/>
    <n v="8349"/>
    <n v="9625"/>
    <n v="0.13"/>
    <x v="9"/>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9625"/>
    <x v="14"/>
    <n v="3652"/>
    <x v="0"/>
    <x v="0"/>
    <x v="1"/>
    <n v="0"/>
    <x v="808"/>
    <x v="821"/>
    <n v="8349"/>
    <x v="1"/>
    <x v="0"/>
    <x v="808"/>
  </r>
  <r>
    <x v="899"/>
    <s v="Crucial P3 500Gb Pcie 3.0 3D Nand Nvme M.2 Ssd, Up To 3500Mb/S - Ct500P3Ssd8"/>
    <s v="Computers &amp; Accessories | Networking Devices | Network Adapters | Wireless USB Adapters|Components|InternalSolidStateDrives"/>
    <n v="3307"/>
    <n v="6100"/>
    <n v="0.46"/>
    <x v="9"/>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6100"/>
    <x v="18"/>
    <n v="2515"/>
    <x v="0"/>
    <x v="0"/>
    <x v="1"/>
    <n v="0"/>
    <x v="809"/>
    <x v="822"/>
    <n v="3307"/>
    <x v="1"/>
    <x v="0"/>
    <x v="809"/>
  </r>
  <r>
    <x v="900"/>
    <s v="Hp V222W 64Gb Usb 2.0 Pen Drive (Silver)"/>
    <s v="Computers &amp; Accessories | Networking Devices | Network Adapters | Wireless USB Adapters|ExternalDevices&amp;DataStorage|PenDrives"/>
    <n v="449"/>
    <n v="1300"/>
    <n v="0.65"/>
    <x v="9"/>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1300"/>
    <x v="6"/>
    <n v="4959"/>
    <x v="0"/>
    <x v="0"/>
    <x v="0"/>
    <n v="1"/>
    <x v="810"/>
    <x v="823"/>
    <n v="449"/>
    <x v="1"/>
    <x v="0"/>
    <x v="810"/>
  </r>
  <r>
    <x v="901"/>
    <s v="Duracell Ultra Alkaline D Battery, 2 Pcs"/>
    <s v="Electronics|GeneralPurposeBatteries&amp;BatteryChargers|DisposableBatteries"/>
    <n v="380"/>
    <n v="400"/>
    <n v="0.05"/>
    <x v="9"/>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400"/>
    <x v="84"/>
    <n v="2111"/>
    <x v="2"/>
    <x v="1"/>
    <x v="1"/>
    <n v="0"/>
    <x v="811"/>
    <x v="824"/>
    <n v="380"/>
    <x v="1"/>
    <x v="0"/>
    <x v="811"/>
  </r>
  <r>
    <x v="902"/>
    <s v="Bestor¬Æ Lcd Writing Tablet/Pad 12 Inches | Electronic Writing Scribble Board For Kids | Kids Learning Toy | Portable Ruff For Lcd Paperless Memo Digital Tablet Notepad E-Writer/Writing/Drawing Pad Home/School/Office (Black)"/>
    <s v="Computers &amp; Accessories | Networking Devices | Network Adapters | Wireless USB Adapters|Accessories&amp;Peripherals|Keyboards,Mice&amp;InputDevices|GraphicTablets"/>
    <n v="499"/>
    <n v="1399"/>
    <n v="0.64"/>
    <x v="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1399"/>
    <x v="0"/>
    <n v="1462"/>
    <x v="0"/>
    <x v="0"/>
    <x v="0"/>
    <n v="1"/>
    <x v="812"/>
    <x v="825"/>
    <n v="499"/>
    <x v="1"/>
    <x v="0"/>
    <x v="812"/>
  </r>
  <r>
    <x v="903"/>
    <s v="Lenovo Ideapad 3 11Th Gen Intel Core I3 15.6&quot; Fhd Thin &amp; Light Laptop(8Gb/512Gb Ssd/Windows 11/Office 2021/2Yr Warranty/3Months Xbox Game Pass/Platinum Grey/1.7Kg), 81X800Lgin"/>
    <s v="Computers &amp; Accessories | Networking Devices | Network Adapters | Wireless USB Adapters|Laptops|TraditionalLaptops"/>
    <n v="37247"/>
    <n v="59890"/>
    <n v="0.38"/>
    <x v="9"/>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59890"/>
    <x v="16"/>
    <n v="323"/>
    <x v="0"/>
    <x v="0"/>
    <x v="1"/>
    <n v="0"/>
    <x v="813"/>
    <x v="826"/>
    <n v="37247"/>
    <x v="1"/>
    <x v="1"/>
    <x v="813"/>
  </r>
  <r>
    <x v="904"/>
    <s v="Boat Bassheads 900 On-Ear Wired Headphones With Mic (White)"/>
    <s v="Electronics|Headphones,Earbuds&amp;Accessories|Headphones|On-Ear"/>
    <n v="849"/>
    <n v="2490"/>
    <n v="0.66"/>
    <x v="9"/>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2490"/>
    <x v="46"/>
    <n v="91188"/>
    <x v="2"/>
    <x v="0"/>
    <x v="0"/>
    <n v="1"/>
    <x v="814"/>
    <x v="827"/>
    <n v="849"/>
    <x v="1"/>
    <x v="0"/>
    <x v="814"/>
  </r>
  <r>
    <x v="905"/>
    <s v="Zebronics Astra 10 Portable Wireless Bt V5.0 Speaker, 10W Rms Power, 15* Hours Backup, 2.25&quot; Drive Size, Up To 6.4&quot; Mobile Holder Support, Carry Handle, Usb, Msd, Aux Input And Fm Radio With Antenna"/>
    <s v="Electronics|HomeAudio|Speakers|OutdoorSpeakers"/>
    <n v="799"/>
    <n v="1999"/>
    <n v="0.6"/>
    <x v="9"/>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1999"/>
    <x v="13"/>
    <n v="418"/>
    <x v="2"/>
    <x v="0"/>
    <x v="0"/>
    <n v="1"/>
    <x v="815"/>
    <x v="828"/>
    <n v="799"/>
    <x v="1"/>
    <x v="1"/>
    <x v="815"/>
  </r>
  <r>
    <x v="906"/>
    <s v="Swapkart Portable Flexible Adjustable Eye Protection Usb Led Desk Light Table Lamp For Reading, Working On Pc, Laptop, Power Bank, Bedroom ( Multicolour )"/>
    <s v="Computers &amp; Accessories | Networking Devices | Network Adapters | Wireless USB Adapters|Accessories&amp;Peripherals|USBGadgets|Lamps"/>
    <n v="298"/>
    <n v="999"/>
    <n v="0.7"/>
    <x v="9"/>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999"/>
    <x v="20"/>
    <n v="1552"/>
    <x v="0"/>
    <x v="0"/>
    <x v="0"/>
    <n v="1"/>
    <x v="816"/>
    <x v="829"/>
    <n v="298"/>
    <x v="1"/>
    <x v="0"/>
    <x v="816"/>
  </r>
  <r>
    <x v="907"/>
    <s v="Infinity (Jbl Fuze 100, Wireless Portable Bluetooth Speaker With Mic, Deep Bass, Dual Equalizer, Ipx7 Waterproof, Rugged Fabric Design (Black)"/>
    <s v="Electronics|HomeAudio|Speakers|OutdoorSpeakers"/>
    <n v="1499"/>
    <n v="2999"/>
    <n v="0.5"/>
    <x v="9"/>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2999"/>
    <x v="8"/>
    <n v="25262"/>
    <x v="2"/>
    <x v="0"/>
    <x v="0"/>
    <n v="1"/>
    <x v="817"/>
    <x v="830"/>
    <n v="1499"/>
    <x v="1"/>
    <x v="0"/>
    <x v="817"/>
  </r>
  <r>
    <x v="908"/>
    <s v="Pigeon By Stovekraft Amaze Plus Electric Kettle (14289) With Stainless Steel Body, 1.5 Litre, Used For Boiling Water, Making Tea And Coffee, Instant Noodles, Soup Etc. 1500 Watt (Silver)"/>
    <s v="Home &amp; Kitchen|Kitchen&amp;HomeAppliances|SmallKitchenAppliances|Kettles&amp;HotWaterDispensers|ElectricKettles"/>
    <n v="649"/>
    <n v="1245"/>
    <n v="0.48"/>
    <x v="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245"/>
    <x v="61"/>
    <n v="123365"/>
    <x v="5"/>
    <x v="0"/>
    <x v="1"/>
    <n v="0"/>
    <x v="818"/>
    <x v="831"/>
    <n v="649"/>
    <x v="1"/>
    <x v="0"/>
    <x v="818"/>
  </r>
  <r>
    <x v="909"/>
    <s v="Usha Quartz Room Heater With Overheating Protection (3002, Ivory, 800 Watts)"/>
    <s v="Home &amp; Kitchen|Heating,Cooling&amp;AirQuality|RoomHeaters|ElectricHeaters"/>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1695"/>
    <x v="56"/>
    <n v="13300"/>
    <x v="5"/>
    <x v="0"/>
    <x v="1"/>
    <n v="0"/>
    <x v="819"/>
    <x v="832"/>
    <n v="1199"/>
    <x v="1"/>
    <x v="0"/>
    <x v="819"/>
  </r>
  <r>
    <x v="910"/>
    <s v="Amazon Brand - Solimo 2000/1000 Watts Room Heater With Adjustable Thermostat (Isi Certified, White Colour, Ideal For Small To Medium Room/Area)"/>
    <s v="Home &amp; Kitchen|Heating,Cooling&amp;AirQuality|RoomHeaters|FanHeaters"/>
    <n v="1199"/>
    <n v="2000"/>
    <n v="0.4"/>
    <x v="9"/>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Good Product Under Rs. 1100..Easy To Use...,Good Product ‚Ù§Ô∏Èthanks ,It'S A Mini Blower With Good Heating. Cute And Easy To Use. However, It Requires A Big Socket.,Best Quality Good Look,Good Product And Quality,Superb,Https://M.Media-Amazon.Com/Images/I/717Tdj+J30L._Sy88.Jpg,Compact And Easy To Use. Suitable For A Room"/>
    <s v="Good product under Rs. 1100..Easy to use...,Good product ‚ù§Ô∏èThanks ,It's a mini blower with good heating. Cute and easy to use. However, it requires a big socket.,Best quality good look,Good product and quality,Superb,https://m.media-amazon.com/images/I/717tDJ+J30L._SY88.jpg,Compact and easy to use. Suitable for a room"/>
    <n v="2000"/>
    <x v="54"/>
    <n v="18543"/>
    <x v="5"/>
    <x v="0"/>
    <x v="1"/>
    <n v="0"/>
    <x v="820"/>
    <x v="833"/>
    <n v="1199"/>
    <x v="1"/>
    <x v="0"/>
    <x v="820"/>
  </r>
  <r>
    <x v="911"/>
    <s v="Stylehouse Lint Remover For Woolen Clothes, Electric Lint Remover, Best Lint Shaver For Clothes"/>
    <s v="Home &amp; Kitchen|Kitchen&amp;HomeAppliances|Vacuum,Cleaning&amp;Ironing|Irons,Steamers&amp;Accessories|LintShavers"/>
    <n v="455"/>
    <n v="999"/>
    <n v="0.54"/>
    <x v="9"/>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
    <n v="999"/>
    <x v="34"/>
    <n v="3578"/>
    <x v="5"/>
    <x v="0"/>
    <x v="0"/>
    <n v="1"/>
    <x v="821"/>
    <x v="834"/>
    <n v="455"/>
    <x v="1"/>
    <x v="0"/>
    <x v="821"/>
  </r>
  <r>
    <x v="912"/>
    <s v="Beatxp Kitchen Scale Multipurpose Portable Electronic Digital Weighing Scale | Weight Machine With Back Light Lcd Display | White |10 Kg | 2 Year Warranty |"/>
    <s v="Home &amp; Kitchen|Kitchen&amp;HomeAppliances|SmallKitchenAppliances|DigitalKitchenScales"/>
    <n v="199"/>
    <n v="1999"/>
    <n v="0.9"/>
    <x v="9"/>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1999"/>
    <x v="2"/>
    <n v="2031"/>
    <x v="5"/>
    <x v="0"/>
    <x v="0"/>
    <n v="1"/>
    <x v="822"/>
    <x v="835"/>
    <n v="199"/>
    <x v="1"/>
    <x v="0"/>
    <x v="822"/>
  </r>
  <r>
    <x v="913"/>
    <s v="Glun Multipurpose Portable Electronic Digital Weighing Scale Weight Machine (10 Kg - With Back Light)"/>
    <s v="Home &amp; Kitchen|Kitchen&amp;HomeAppliances|SmallKitchenAppliances|DigitalKitchenScales"/>
    <n v="293"/>
    <n v="499"/>
    <n v="0.41"/>
    <x v="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499"/>
    <x v="19"/>
    <n v="44994"/>
    <x v="5"/>
    <x v="1"/>
    <x v="1"/>
    <n v="0"/>
    <x v="823"/>
    <x v="836"/>
    <n v="293"/>
    <x v="1"/>
    <x v="0"/>
    <x v="823"/>
  </r>
  <r>
    <x v="914"/>
    <s v="Pigeon Polypropylene Mini Handy And Compact Chopper With 3 Blades For Effortlessly Chopping Vegetables And Fruits For Your Kitchen (12420, Green, 400 Ml)"/>
    <s v="Home &amp; Kitchen|Kitchen&amp;Dining|KitchenTools|ManualChoppers&amp;Chippers|Choppers"/>
    <n v="199"/>
    <n v="495"/>
    <n v="0.6"/>
    <x v="9"/>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495"/>
    <x v="13"/>
    <n v="270563"/>
    <x v="5"/>
    <x v="1"/>
    <x v="0"/>
    <n v="1"/>
    <x v="824"/>
    <x v="837"/>
    <n v="199"/>
    <x v="1"/>
    <x v="0"/>
    <x v="824"/>
  </r>
  <r>
    <x v="915"/>
    <s v="Prestige 1.5 Litre Kettle 1500-Watts, Red"/>
    <s v="Home &amp; Kitchen|Kitchen&amp;HomeAppliances|SmallKitchenAppliances|Kettles&amp;HotWaterDispensers|ElectricKettles"/>
    <n v="749"/>
    <n v="1245"/>
    <n v="0.4"/>
    <x v="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1245"/>
    <x v="54"/>
    <n v="31783"/>
    <x v="5"/>
    <x v="0"/>
    <x v="1"/>
    <n v="0"/>
    <x v="825"/>
    <x v="838"/>
    <n v="749"/>
    <x v="1"/>
    <x v="0"/>
    <x v="825"/>
  </r>
  <r>
    <x v="916"/>
    <s v="Bajaj Rhx-2 800-Watt Room Heater (White)"/>
    <s v="Home &amp; Kitchen|Heating,Cooling&amp;AirQuality|RoomHeaters|ElectricHeaters"/>
    <n v="1399"/>
    <n v="1549"/>
    <n v="0.1"/>
    <x v="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Normal Heat By This Product.,Good,Quit Good,Https://M.Media-Amazon.Com/Images/I/61S-Gpkkkzl._Sy88.Jpg,,Don'T Buy It Because 10-11 Day It Will Work Well After That It Start Heating More And More ,It Is Plastik Body,Value For Money,Heating Is Normal"/>
    <s v="Normal heat by this product.,Good,Quit good,https://m.media-amazon.com/images/I/61s-GPKkkZL._SY88.jpg,,Don't buy it because 10-11 day it will work well after that it start heating more and more ,it is plastik body,Value for Money,heating is normal"/>
    <n v="1549"/>
    <x v="79"/>
    <n v="2602"/>
    <x v="5"/>
    <x v="0"/>
    <x v="1"/>
    <n v="0"/>
    <x v="826"/>
    <x v="839"/>
    <n v="1399"/>
    <x v="1"/>
    <x v="0"/>
    <x v="826"/>
  </r>
  <r>
    <x v="917"/>
    <s v="Prestige Electric Kettle Pkoss - 1500Watts, Steel (1.5Ltr), Black"/>
    <s v="Home &amp; Kitchen|Kitchen&amp;HomeAppliances|SmallKitchenAppliances|Kettles&amp;HotWaterDispensers|ElectricKettles"/>
    <n v="749"/>
    <n v="1445"/>
    <n v="0.48"/>
    <x v="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1445"/>
    <x v="61"/>
    <n v="63350"/>
    <x v="5"/>
    <x v="0"/>
    <x v="1"/>
    <n v="0"/>
    <x v="827"/>
    <x v="840"/>
    <n v="749"/>
    <x v="1"/>
    <x v="0"/>
    <x v="827"/>
  </r>
  <r>
    <x v="918"/>
    <s v="Pigeon By Stovekraft Cruise 1800 Watt Induction Cooktop (Black)"/>
    <s v="Home &amp; Kitchen|Kitchen&amp;HomeAppliances|SmallKitchenAppliances|InductionCooktop"/>
    <n v="1699"/>
    <n v="3193"/>
    <n v="0.47"/>
    <x v="9"/>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3193"/>
    <x v="41"/>
    <n v="54032"/>
    <x v="5"/>
    <x v="0"/>
    <x v="1"/>
    <n v="0"/>
    <x v="828"/>
    <x v="841"/>
    <n v="1699"/>
    <x v="1"/>
    <x v="0"/>
    <x v="828"/>
  </r>
  <r>
    <x v="919"/>
    <s v="Prestige Pkgss 1.7L 1500W Electric Kettle (Stainless Steel)"/>
    <s v="Home &amp; Kitchen|Kitchen&amp;HomeAppliances|SmallKitchenAppliances|Kettles&amp;HotWaterDispensers|ElectricKettles"/>
    <n v="1043"/>
    <n v="1345"/>
    <n v="0.22"/>
    <x v="9"/>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1345"/>
    <x v="47"/>
    <n v="15592"/>
    <x v="5"/>
    <x v="0"/>
    <x v="1"/>
    <n v="0"/>
    <x v="829"/>
    <x v="842"/>
    <n v="1043"/>
    <x v="1"/>
    <x v="0"/>
    <x v="829"/>
  </r>
  <r>
    <x v="920"/>
    <s v="Shoptoshop Electric Lint Remover, Best Lint Shaver For Clothes,Lint Remover For Woolen Clothes ,Lint Remover For Sweaters"/>
    <s v="Home &amp; Kitchen|Kitchen&amp;HomeAppliances|Vacuum,Cleaning&amp;Ironing|Irons,Steamers&amp;Accessories|LintShavers"/>
    <n v="499"/>
    <n v="999"/>
    <n v="0.5"/>
    <x v="9"/>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999"/>
    <x v="8"/>
    <n v="4859"/>
    <x v="5"/>
    <x v="0"/>
    <x v="0"/>
    <n v="1"/>
    <x v="830"/>
    <x v="843"/>
    <n v="499"/>
    <x v="1"/>
    <x v="0"/>
    <x v="830"/>
  </r>
  <r>
    <x v="921"/>
    <s v="Orpat Oeh-1260 2000-Watt Fan Heater (Grey)"/>
    <s v="Home &amp; Kitchen|Heating,Cooling&amp;AirQuality|RoomHeaters|FanHeaters"/>
    <n v="1464"/>
    <n v="1650"/>
    <n v="0.11"/>
    <x v="9"/>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1650"/>
    <x v="68"/>
    <n v="14120"/>
    <x v="5"/>
    <x v="0"/>
    <x v="1"/>
    <n v="0"/>
    <x v="831"/>
    <x v="844"/>
    <n v="1464"/>
    <x v="1"/>
    <x v="0"/>
    <x v="831"/>
  </r>
  <r>
    <x v="922"/>
    <s v="Pro365 Indo Mocktails/Coffee Foamer/Cappuccino/Lemonade/Milk Frother (6 Months Warranty)"/>
    <s v="Home &amp; Kitchen|Kitchen&amp;HomeAppliances|SmallKitchenAppliances|HandBlenders"/>
    <n v="249"/>
    <n v="499"/>
    <n v="0.5"/>
    <x v="9"/>
    <n v="8427"/>
    <s v="‚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499"/>
    <x v="8"/>
    <n v="8427"/>
    <x v="5"/>
    <x v="1"/>
    <x v="0"/>
    <n v="1"/>
    <x v="832"/>
    <x v="845"/>
    <n v="249"/>
    <x v="1"/>
    <x v="0"/>
    <x v="832"/>
  </r>
  <r>
    <x v="923"/>
    <s v="Bajaj Dx-6 1000W Dry Iron With Advance Soleplate And Anti-Bacterial German Coating Technology, White"/>
    <s v="Home &amp; Kitchen|Kitchen&amp;HomeAppliances|Vacuum,Cleaning&amp;Ironing|Irons,Steamers&amp;Accessories|Irons|DryIrons"/>
    <n v="625"/>
    <n v="1400"/>
    <n v="0.55000000000000004"/>
    <x v="9"/>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1400"/>
    <x v="10"/>
    <n v="23316"/>
    <x v="5"/>
    <x v="0"/>
    <x v="0"/>
    <n v="1"/>
    <x v="833"/>
    <x v="846"/>
    <n v="625"/>
    <x v="1"/>
    <x v="0"/>
    <x v="833"/>
  </r>
  <r>
    <x v="924"/>
    <s v="Croma 500W Mixer Grinder With 3 Stainless Steel Leak-Proof Jars, 3 Speed &amp; Pulse Function, 2 Years Warranty (Crak4184, White &amp; Purple)"/>
    <s v="Home &amp; Kitchen|Kitchen&amp;HomeAppliances|SmallKitchenAppliances|MixerGrinders"/>
    <n v="1290"/>
    <n v="2500"/>
    <n v="0.48"/>
    <x v="9"/>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Æ‡§∞‡•Ç‡§Ü‡•Ä ‡§Æ‡•Á‡§Ç ‡§´‡§Ø‡§∂ ‡§¨‡§®‡§Æ‡§®‡•Á ‡§Ï‡•Á ‡§≤‡§Ø‡§È ‡§≤‡§Ó‡§Æ‡§§‡§Æ‡§∞ ‡§≤‡§Ó‡§≠‡§Ó 5‡§Ï‡§Ø‡§≤‡•Ã ‡§≤‡§Π‡§∏‡•Å‡§® ,‡§™‡•Ã‡§∏‡•Ç‡§§‡§Æ ‡§¶‡§Æ‡§®‡§Æ , ‡§∏‡§∞‡§∏‡•Ã ‡§§‡§•‡§Æ ‡§Ö‡§®‡•Ç‡§Ø ‡§Æ‡§∏‡§Æ‡§≤‡•Á ‡§Ï‡•Ä ‡§™‡§Ø‡§∏‡§Æ‡§À ‡§Ï‡•Ä,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æ‡§∞‡•ç‡§ü‡•Ä ‡§Æ‡•á‡§Ç ‡§´‡§ø‡§∂ ‡§¨‡§®‡§æ‡§®‡•á ‡§ï‡•á ‡§≤‡§ø‡§è ‡§≤‡§ó‡§æ‡§§‡§æ‡§∞ ‡§≤‡§ó‡§≠‡§ó 5‡§ï‡§ø‡§≤‡•ã ‡§≤‡§π‡§∏‡•Å‡§® ,‡§™‡•ã‡§∏‡•ç‡§§‡§æ ‡§¶‡§æ‡§®‡§æ , ‡§∏‡§∞‡§∏‡•ã ‡§§‡§•‡§æ ‡§Ö‡§®‡•ç‡§Ø ‡§Æ‡§∏‡§æ‡§≤‡•á ‡§ï‡•Ä ‡§™‡§ø‡§∏‡§æ‡§à ‡§ï‡•Ä,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2500"/>
    <x v="61"/>
    <n v="6530"/>
    <x v="5"/>
    <x v="0"/>
    <x v="1"/>
    <n v="0"/>
    <x v="834"/>
    <x v="847"/>
    <n v="1290"/>
    <x v="1"/>
    <x v="0"/>
    <x v="834"/>
  </r>
  <r>
    <x v="925"/>
    <s v="Havells Instanio 3-Litre Instant Geyser (White/Blue)"/>
    <s v="Home &amp; Kitchen|Heating,Cooling&amp;AirQuality|WaterHeaters&amp;Geysers|InstantWaterHeaters"/>
    <n v="3600"/>
    <n v="6190"/>
    <n v="0.42"/>
    <x v="9"/>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6190"/>
    <x v="21"/>
    <n v="11924"/>
    <x v="5"/>
    <x v="0"/>
    <x v="1"/>
    <n v="0"/>
    <x v="835"/>
    <x v="848"/>
    <n v="3600"/>
    <x v="1"/>
    <x v="0"/>
    <x v="835"/>
  </r>
  <r>
    <x v="926"/>
    <s v="Morphy Richards Ofr Room Heater, 09 Fin 2000 Watts Oil Filled Room Heater , Isi Approved (Ofr 9 Grey)"/>
    <s v="Home &amp; Kitchen|Heating,Cooling&amp;AirQuality|RoomHeaters"/>
    <n v="6549"/>
    <n v="13999"/>
    <n v="0.53"/>
    <x v="9"/>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13999"/>
    <x v="3"/>
    <n v="2961"/>
    <x v="5"/>
    <x v="0"/>
    <x v="0"/>
    <n v="1"/>
    <x v="836"/>
    <x v="849"/>
    <n v="6549"/>
    <x v="1"/>
    <x v="0"/>
    <x v="836"/>
  </r>
  <r>
    <x v="927"/>
    <s v="Havells Aqua Plus 1.2 Litre Double Wall Kettle / 304 Stainless Steel Inner Body / Cool Touch Outer Body / Wider Mouth/ 2 Year Warranty (Black, 1500 Watt)"/>
    <s v="Home &amp; Kitchen|Kitchen&amp;HomeAppliances|SmallKitchenAppliances|Kettles&amp;HotWaterDispensers|ElectricKettles"/>
    <n v="1625"/>
    <n v="2995"/>
    <n v="0.46"/>
    <x v="9"/>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2995"/>
    <x v="18"/>
    <n v="23484"/>
    <x v="5"/>
    <x v="0"/>
    <x v="1"/>
    <n v="0"/>
    <x v="837"/>
    <x v="850"/>
    <n v="1625"/>
    <x v="1"/>
    <x v="0"/>
    <x v="837"/>
  </r>
  <r>
    <x v="928"/>
    <s v="Bajaj Splendora 3 Litre 3Kw Iwh Instant Water Heater (Geyser), White"/>
    <s v="Home &amp; Kitchen|Heating,Cooling&amp;AirQuality|WaterHeaters&amp;Geysers|InstantWaterHeaters"/>
    <n v="2599"/>
    <n v="5890"/>
    <n v="0.56000000000000005"/>
    <x v="9"/>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5890"/>
    <x v="37"/>
    <n v="21783"/>
    <x v="5"/>
    <x v="0"/>
    <x v="0"/>
    <n v="1"/>
    <x v="838"/>
    <x v="851"/>
    <n v="2599"/>
    <x v="1"/>
    <x v="0"/>
    <x v="838"/>
  </r>
  <r>
    <x v="929"/>
    <s v="Kent 16052 Elegant Electric Glass Kettle 1.8L 2000 W | Blue Led Illumination | Borosilicate Glass Body | Boil Drying Protection | Used As Boiler | Milk | Tea | Water &amp; Soup | 1 Year Warranty"/>
    <s v="Home &amp; Kitchen|Kitchen&amp;HomeAppliances|SmallKitchenAppliances|Kettles&amp;HotWaterDispensers|Kettle&amp;ToasterSets"/>
    <n v="1199"/>
    <n v="2000"/>
    <n v="0.4"/>
    <x v="9"/>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2000"/>
    <x v="54"/>
    <n v="14030"/>
    <x v="5"/>
    <x v="0"/>
    <x v="1"/>
    <n v="0"/>
    <x v="839"/>
    <x v="852"/>
    <n v="1199"/>
    <x v="1"/>
    <x v="0"/>
    <x v="839"/>
  </r>
  <r>
    <x v="930"/>
    <s v="Bajaj New Shakti Neo 15L Vertical Storage Water Heater (Geyser 15 Litres) 4 Star Bee Rated Heater For Water Heating With Titanium Armour, Swirl Flow Technology, Glasslined Tank (White), 1 Yr Warranty"/>
    <s v="Home &amp; Kitchen|Heating,Cooling&amp;AirQuality|WaterHeaters&amp;Geysers|StorageWaterHeaters"/>
    <n v="5499"/>
    <n v="13150"/>
    <n v="0.57999999999999996"/>
    <x v="9"/>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13150"/>
    <x v="30"/>
    <n v="6398"/>
    <x v="5"/>
    <x v="0"/>
    <x v="0"/>
    <n v="1"/>
    <x v="840"/>
    <x v="853"/>
    <n v="5499"/>
    <x v="1"/>
    <x v="0"/>
    <x v="840"/>
  </r>
  <r>
    <x v="931"/>
    <s v="Lifelong Llmg23 Power Pro 500-Watt Mixer Grinder With 3 Jars (Liquidizing, Wet Grinding And Chutney Jar), Stainless Steel Blades, 1 Year Warranty (Black)"/>
    <s v="Home &amp; Kitchen|Kitchen&amp;HomeAppliances|SmallKitchenAppliances|MixerGrinders"/>
    <n v="1299"/>
    <n v="3500"/>
    <n v="0.63"/>
    <x v="9"/>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3500"/>
    <x v="11"/>
    <n v="44050"/>
    <x v="5"/>
    <x v="0"/>
    <x v="0"/>
    <n v="1"/>
    <x v="841"/>
    <x v="854"/>
    <n v="1299"/>
    <x v="1"/>
    <x v="0"/>
    <x v="841"/>
  </r>
  <r>
    <x v="932"/>
    <s v="Bajaj Majesty Dx-11 1000W Dry Iron With Advance Soleplate And Anti-Bacterial German Coating Technology, White And Blue"/>
    <s v="Home &amp; Kitchen|Kitchen&amp;HomeAppliances|Vacuum,Cleaning&amp;Ironing|Irons,Steamers&amp;Accessories|Irons|DryIrons"/>
    <n v="599"/>
    <n v="785"/>
    <n v="0.24"/>
    <x v="9"/>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785"/>
    <x v="66"/>
    <n v="24247"/>
    <x v="5"/>
    <x v="0"/>
    <x v="1"/>
    <n v="0"/>
    <x v="842"/>
    <x v="855"/>
    <n v="599"/>
    <x v="1"/>
    <x v="0"/>
    <x v="842"/>
  </r>
  <r>
    <x v="933"/>
    <s v="Bajaj Rex 500W Mixer Grinder With Nutri-Pro Feature, 3 Jars, White"/>
    <s v="Home &amp; Kitchen|Kitchen&amp;HomeAppliances|SmallKitchenAppliances|MixerGrinders"/>
    <n v="1999"/>
    <n v="3210"/>
    <n v="0.38"/>
    <x v="9"/>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Nice,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Nice,Useful"/>
    <n v="3210"/>
    <x v="16"/>
    <n v="41349"/>
    <x v="5"/>
    <x v="0"/>
    <x v="1"/>
    <n v="0"/>
    <x v="843"/>
    <x v="856"/>
    <n v="1999"/>
    <x v="1"/>
    <x v="0"/>
    <x v="843"/>
  </r>
  <r>
    <x v="934"/>
    <s v="Lifelong Llek15 Electric Kettle 1.5L With Stainless Steel Body, Easy And Fast Boiling Of Water For Instant Noodles, Soup, Tea Etc. (1 Year Warranty, Silver)"/>
    <s v="Home &amp; Kitchen|Kitchen&amp;HomeAppliances|SmallKitchenAppliances|Kettles&amp;HotWaterDispensers|Kettle&amp;ToasterSets"/>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00"/>
    <x v="32"/>
    <n v="1074"/>
    <x v="5"/>
    <x v="0"/>
    <x v="1"/>
    <n v="0"/>
    <x v="844"/>
    <x v="857"/>
    <n v="549"/>
    <x v="1"/>
    <x v="0"/>
    <x v="844"/>
  </r>
  <r>
    <x v="935"/>
    <s v="Lifelong Llqh922 Regalia 800 W (Isi Certified) Quartz Room Heater With 2 Power Settings, Overheating Protection, 2 Rod Heater (1 Year Warranty, White)"/>
    <s v="Home &amp; Kitchen|Heating,Cooling&amp;AirQuality|RoomHeaters|ElectricHeaters"/>
    <n v="999"/>
    <n v="2000"/>
    <n v="0.5"/>
    <x v="9"/>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2000"/>
    <x v="8"/>
    <n v="1163"/>
    <x v="5"/>
    <x v="0"/>
    <x v="0"/>
    <n v="1"/>
    <x v="845"/>
    <x v="858"/>
    <n v="999"/>
    <x v="1"/>
    <x v="0"/>
    <x v="845"/>
  </r>
  <r>
    <x v="936"/>
    <s v="R B Nova Lint/Fabric Shaver For Cloths, Lint Remover For Woolen Sweaters, Blankets, Jackets/Burr Remover Pill Remover From Carpets, Pack Of 1"/>
    <s v="Home &amp; Kitchen|Kitchen&amp;HomeAppliances|Vacuum,Cleaning&amp;Ironing|Irons,Steamers&amp;Accessories|LintShavers"/>
    <n v="398"/>
    <n v="1999"/>
    <n v="0.8"/>
    <x v="9"/>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1999"/>
    <x v="27"/>
    <n v="257"/>
    <x v="5"/>
    <x v="0"/>
    <x v="0"/>
    <n v="1"/>
    <x v="846"/>
    <x v="859"/>
    <n v="398"/>
    <x v="1"/>
    <x v="1"/>
    <x v="846"/>
  </r>
  <r>
    <x v="937"/>
    <s v="Bajaj Immersion Rod Water Heater 1500 Watts, Silver"/>
    <s v="Home &amp; Kitchen|Heating,Cooling&amp;AirQuality|WaterHeaters&amp;Geysers|ImmersionRods"/>
    <n v="539"/>
    <n v="720"/>
    <n v="0.25"/>
    <x v="9"/>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720"/>
    <x v="23"/>
    <n v="36017"/>
    <x v="5"/>
    <x v="0"/>
    <x v="1"/>
    <n v="0"/>
    <x v="847"/>
    <x v="860"/>
    <n v="539"/>
    <x v="1"/>
    <x v="0"/>
    <x v="847"/>
  </r>
  <r>
    <x v="938"/>
    <s v="Inalsa Electric Kettle 1.5 Litre With Stainless Steel Body - Absa|Auto Shut Off &amp; Boil Dry Protection Safety Features| Cordless Base &amp; Cord Winder|Hot Water Kettle |Water Heater Jug"/>
    <s v="Home &amp; Kitchen|Kitchen&amp;HomeAppliances|SmallKitchenAppliances|Kettles&amp;HotWaterDispensers|ElectricKettles"/>
    <n v="699"/>
    <n v="1595"/>
    <n v="0.56000000000000005"/>
    <x v="9"/>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595"/>
    <x v="37"/>
    <n v="8090"/>
    <x v="5"/>
    <x v="0"/>
    <x v="0"/>
    <n v="1"/>
    <x v="848"/>
    <x v="861"/>
    <n v="699"/>
    <x v="1"/>
    <x v="0"/>
    <x v="848"/>
  </r>
  <r>
    <x v="939"/>
    <s v="Prestige Pic 20 1600 Watt Induction Cooktop With Push Button (Black)"/>
    <s v="Home &amp; Kitchen|Kitchen&amp;HomeAppliances|SmallKitchenAppliances|InductionCooktop"/>
    <n v="2148"/>
    <n v="3645"/>
    <n v="0.41"/>
    <x v="9"/>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3645"/>
    <x v="19"/>
    <n v="31388"/>
    <x v="5"/>
    <x v="0"/>
    <x v="1"/>
    <n v="0"/>
    <x v="849"/>
    <x v="862"/>
    <n v="2148"/>
    <x v="1"/>
    <x v="0"/>
    <x v="849"/>
  </r>
  <r>
    <x v="940"/>
    <s v="Pigeon Healthifry Digital Air Fryer, 360¬∞ High Speed Air Circulation Technology 1200 W With Non-Stick 4.2 L Basket - Green"/>
    <s v="Home &amp; Kitchen|Kitchen&amp;HomeAppliances|SmallKitchenAppliances|DeepFatFryers|AirFryers"/>
    <n v="3599"/>
    <n v="7950"/>
    <n v="0.55000000000000004"/>
    <x v="9"/>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7950"/>
    <x v="10"/>
    <n v="136"/>
    <x v="5"/>
    <x v="0"/>
    <x v="0"/>
    <n v="1"/>
    <x v="850"/>
    <x v="863"/>
    <n v="3599"/>
    <x v="1"/>
    <x v="1"/>
    <x v="850"/>
  </r>
  <r>
    <x v="941"/>
    <s v="Prettykrafts Laundry Basket For Clothes With Lid &amp; Handles, Toys Organiser, 75 Ltr Black &amp; Grey"/>
    <s v="Home &amp; Kitchen|HomeStorage&amp;Organization|LaundryOrganization|LaundryBaskets"/>
    <n v="351"/>
    <n v="999"/>
    <n v="0.65"/>
    <x v="9"/>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999"/>
    <x v="6"/>
    <n v="5380"/>
    <x v="5"/>
    <x v="0"/>
    <x v="0"/>
    <n v="1"/>
    <x v="851"/>
    <x v="864"/>
    <n v="351"/>
    <x v="1"/>
    <x v="0"/>
    <x v="851"/>
  </r>
  <r>
    <x v="942"/>
    <s v="Philips Gc1905 1440-Watt Steam Iron With Spray (Blue)"/>
    <s v="Home &amp; Kitchen|Kitchen&amp;HomeAppliances|Vacuum,Cleaning&amp;Ironing|Irons,Steamers&amp;Accessories|Irons|SteamIrons"/>
    <n v="1614"/>
    <n v="1745"/>
    <n v="0.08"/>
    <x v="9"/>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1745"/>
    <x v="86"/>
    <n v="37974"/>
    <x v="5"/>
    <x v="0"/>
    <x v="1"/>
    <n v="0"/>
    <x v="852"/>
    <x v="865"/>
    <n v="1614"/>
    <x v="1"/>
    <x v="0"/>
    <x v="852"/>
  </r>
  <r>
    <x v="943"/>
    <s v="Havells Immersion Hb15 1500 Watt (White Blue)"/>
    <s v="Home &amp; Kitchen|Heating,Cooling&amp;AirQuality|WaterHeaters&amp;Geysers|ImmersionRods"/>
    <n v="719"/>
    <n v="1295"/>
    <n v="0.44"/>
    <x v="9"/>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1295"/>
    <x v="15"/>
    <n v="17218"/>
    <x v="5"/>
    <x v="0"/>
    <x v="1"/>
    <n v="0"/>
    <x v="853"/>
    <x v="866"/>
    <n v="719"/>
    <x v="1"/>
    <x v="0"/>
    <x v="853"/>
  </r>
  <r>
    <x v="944"/>
    <s v="Agaro Lr2007 Lint Remover, Rechargeable, For Woolen Sweaters, Blankets, Jackets, Burr Remover, Pill Remover From Carpets, Curtains"/>
    <s v="Home &amp; Kitchen|Kitchen&amp;HomeAppliances|Vacuum,Cleaning&amp;Ironing|Irons,Steamers&amp;Accessories|LintShavers"/>
    <n v="678"/>
    <n v="1499"/>
    <n v="0.55000000000000004"/>
    <x v="9"/>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499"/>
    <x v="10"/>
    <n v="900"/>
    <x v="5"/>
    <x v="0"/>
    <x v="0"/>
    <n v="1"/>
    <x v="854"/>
    <x v="867"/>
    <n v="678"/>
    <x v="1"/>
    <x v="1"/>
    <x v="854"/>
  </r>
  <r>
    <x v="945"/>
    <s v="Pigeon 1.5 Litre Hot Kettle And Stainless Steel Water Bottle Combo Used For Boiling Water, Making Tea And Coffee, Instant Noodles, Soup, 1500 Watt With Auto Shut- Off Feature - (Silver)"/>
    <s v="Home &amp; Kitchen|Kitchen&amp;HomeAppliances|SmallKitchenAppliances|Kettles&amp;HotWaterDispensers|Kettle&amp;ToasterSets"/>
    <n v="809"/>
    <n v="1545"/>
    <n v="0.48"/>
    <x v="9"/>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545"/>
    <x v="61"/>
    <n v="976"/>
    <x v="5"/>
    <x v="0"/>
    <x v="1"/>
    <n v="0"/>
    <x v="855"/>
    <x v="868"/>
    <n v="809"/>
    <x v="1"/>
    <x v="1"/>
    <x v="855"/>
  </r>
  <r>
    <x v="946"/>
    <s v="Nutripro Juicer Mixer Grinder - Smoothie Maker - 500 Watts (3 Jars 2 Blades)"/>
    <s v="Home &amp; Kitchen|Kitchen&amp;HomeAppliances|SmallKitchenAppliances|JuicerMixerGrinders"/>
    <n v="1969"/>
    <n v="5000"/>
    <n v="0.61"/>
    <x v="9"/>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5000"/>
    <x v="4"/>
    <n v="4927"/>
    <x v="5"/>
    <x v="0"/>
    <x v="0"/>
    <n v="1"/>
    <x v="856"/>
    <x v="869"/>
    <n v="1969"/>
    <x v="1"/>
    <x v="0"/>
    <x v="856"/>
  </r>
  <r>
    <x v="947"/>
    <s v="Philips Gc026/30 Fabric Shaver, Lint Remover For Woolen Sweaters, Blankets, Jackets/Burr Remover Pill Remover From Carpets, Curtains (White)"/>
    <s v="Home &amp; Kitchen|Kitchen&amp;HomeAppliances|Vacuum,Cleaning&amp;Ironing|Irons,Steamers&amp;Accessories|LintShavers"/>
    <n v="1490"/>
    <n v="1695"/>
    <n v="0.12"/>
    <x v="9"/>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1695"/>
    <x v="89"/>
    <n v="3543"/>
    <x v="5"/>
    <x v="0"/>
    <x v="1"/>
    <n v="0"/>
    <x v="857"/>
    <x v="870"/>
    <n v="1490"/>
    <x v="1"/>
    <x v="0"/>
    <x v="857"/>
  </r>
  <r>
    <x v="948"/>
    <s v="Havells Cista Room Heater, White, 2000 Watts"/>
    <s v="Home &amp; Kitchen|Heating,Cooling&amp;AirQuality|RoomHeaters|ElectricHeaters"/>
    <n v="2499"/>
    <n v="3945"/>
    <n v="0.37"/>
    <x v="9"/>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3945"/>
    <x v="42"/>
    <n v="2732"/>
    <x v="5"/>
    <x v="0"/>
    <x v="1"/>
    <n v="0"/>
    <x v="858"/>
    <x v="871"/>
    <n v="2499"/>
    <x v="1"/>
    <x v="0"/>
    <x v="858"/>
  </r>
  <r>
    <x v="949"/>
    <s v="Agaro Regal 800 Watts Handheld Vacuum Cleaner, Lightweight &amp; Durable Body, Small/Mini Size ( Black)"/>
    <s v="Home &amp; Kitchen|Kitchen&amp;HomeAppliances|Vacuum,Cleaning&amp;Ironing|Vacuums&amp;FloorCare|Vacuums|HandheldVacuums"/>
    <n v="1665"/>
    <n v="2099"/>
    <n v="0.21"/>
    <x v="9"/>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2099"/>
    <x v="73"/>
    <n v="14368"/>
    <x v="5"/>
    <x v="0"/>
    <x v="1"/>
    <n v="0"/>
    <x v="859"/>
    <x v="872"/>
    <n v="1665"/>
    <x v="1"/>
    <x v="0"/>
    <x v="859"/>
  </r>
  <r>
    <x v="950"/>
    <s v="Philips Viva Collection Hd4928/01 2100-Watt Induction Cooktop With Feather Touch Sensor And Crystal Glass Plate (Black)"/>
    <s v="Home &amp; Kitchen|Kitchen&amp;HomeAppliances|SmallKitchenAppliances|InductionCooktop"/>
    <n v="3229"/>
    <n v="5295"/>
    <n v="0.39"/>
    <x v="9"/>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5295"/>
    <x v="17"/>
    <n v="39724"/>
    <x v="5"/>
    <x v="0"/>
    <x v="1"/>
    <n v="0"/>
    <x v="860"/>
    <x v="873"/>
    <n v="3229"/>
    <x v="1"/>
    <x v="0"/>
    <x v="860"/>
  </r>
  <r>
    <x v="951"/>
    <s v="Pigeon By Stovekraft Abs Plastic Acer Plus Induction Cooktop 1800 Watts With Feather Touch Control - Black"/>
    <s v="Home &amp; Kitchen|Kitchen&amp;HomeAppliances|SmallKitchenAppliances|InductionCooktop"/>
    <n v="1799"/>
    <n v="3595"/>
    <n v="0.5"/>
    <x v="9"/>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èª,Good Product,Works Fine Issue With Delivery Product Bit Damaged,Satisfied,Its Timer Functions Is So Eas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èª,Good product,Works fine issue with delivery product bit damaged,Satisfied,Its timer functions is so easy"/>
    <n v="3595"/>
    <x v="8"/>
    <n v="9791"/>
    <x v="5"/>
    <x v="0"/>
    <x v="0"/>
    <n v="1"/>
    <x v="861"/>
    <x v="874"/>
    <n v="1799"/>
    <x v="1"/>
    <x v="0"/>
    <x v="861"/>
  </r>
  <r>
    <x v="952"/>
    <s v="Agaro Esteem Multi Kettle 1.2 Litre, 600W With 3 Heating Modes &amp; Rapid Boil Technology"/>
    <s v="Home &amp; Kitchen|Kitchen&amp;HomeAppliances|SmallKitchenAppliances|Kettles&amp;HotWaterDispensers|ElectricKettles"/>
    <n v="1260"/>
    <n v="1699"/>
    <n v="0.26"/>
    <x v="9"/>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1699"/>
    <x v="55"/>
    <n v="2891"/>
    <x v="5"/>
    <x v="0"/>
    <x v="1"/>
    <n v="0"/>
    <x v="862"/>
    <x v="875"/>
    <n v="1260"/>
    <x v="1"/>
    <x v="0"/>
    <x v="862"/>
  </r>
  <r>
    <x v="953"/>
    <s v="Bajaj Minor 1000 Watts Radiant Room Heater (Steel, Isi Approved)"/>
    <s v="Home &amp; Kitchen|Heating,Cooling&amp;AirQuality|RoomHeaters|ElectricHeaters"/>
    <n v="749"/>
    <n v="1129"/>
    <n v="0.34"/>
    <x v="9"/>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1129"/>
    <x v="67"/>
    <n v="2446"/>
    <x v="5"/>
    <x v="0"/>
    <x v="1"/>
    <n v="0"/>
    <x v="863"/>
    <x v="876"/>
    <n v="749"/>
    <x v="1"/>
    <x v="0"/>
    <x v="863"/>
  </r>
  <r>
    <x v="954"/>
    <s v="Butterfly Jet Elite Mixer Grinder, 750W, 4 Jars (Grey)"/>
    <s v="Home &amp; Kitchen|Kitchen&amp;HomeAppliances|SmallKitchenAppliances|MixerGrinders"/>
    <n v="3499"/>
    <n v="5795"/>
    <n v="0.4"/>
    <x v="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5795"/>
    <x v="54"/>
    <n v="25340"/>
    <x v="5"/>
    <x v="0"/>
    <x v="1"/>
    <n v="0"/>
    <x v="864"/>
    <x v="877"/>
    <n v="3499"/>
    <x v="1"/>
    <x v="0"/>
    <x v="864"/>
  </r>
  <r>
    <x v="955"/>
    <s v="Soflin Egg Boiler Electric Automatic Off 7 Egg Poacher For Steaming, Cooking, Boiling And Frying (400 Watts, Blue)"/>
    <s v="Home &amp; Kitchen|Kitchen&amp;HomeAppliances|SmallKitchenAppliances|EggBoilers"/>
    <n v="379"/>
    <n v="999"/>
    <n v="0.62"/>
    <x v="9"/>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Hi, The Product Is Working Good. And Taking Only 5 Ms To Cook The Eggs I Can Rate By 4 Out Of 5,It'S A Good Product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i, The product is working good. And taking only 5 ms to cook the eggs i can rate by 4 out of 5,It's a good product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999"/>
    <x v="33"/>
    <n v="3096"/>
    <x v="5"/>
    <x v="0"/>
    <x v="0"/>
    <n v="1"/>
    <x v="865"/>
    <x v="878"/>
    <n v="379"/>
    <x v="1"/>
    <x v="0"/>
    <x v="865"/>
  </r>
  <r>
    <x v="956"/>
    <s v="Lifelong Llqh925 Dyno Quartz Heater 2 Power Settings Tip Over Cut-Off Switch 800 Watt Silent Operation Power Indicator 2 Rod Room Heater (1 Year Warranty, Grey)"/>
    <s v="Home &amp; Kitchen|Heating,Cooling&amp;AirQuality|RoomHeaters|ElectricHeaters"/>
    <n v="1099"/>
    <n v="2400"/>
    <n v="0.54"/>
    <x v="9"/>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Pretty Lightweight And Solves The Purpose.,I Liked The Compact Size And Efficiency Of The Product. Meets The Specs And Good Product For A Buy,Light Indicator Was Not Working,Wire Is Too Short Not 1 And Half Metre"/>
    <s v="Pretty lightweight and solves the purpose.,I liked the compact size and efficiency of the product. Meets the specs and good product for a buy,Light indicator was not working,wire is too short not 1 and half metre"/>
    <n v="2400"/>
    <x v="34"/>
    <n v="4"/>
    <x v="5"/>
    <x v="0"/>
    <x v="0"/>
    <n v="1"/>
    <x v="866"/>
    <x v="879"/>
    <n v="1099"/>
    <x v="1"/>
    <x v="1"/>
    <x v="866"/>
  </r>
  <r>
    <x v="957"/>
    <s v="Amazon Basics 1500 W Electric Kettle (Stainless Steel Body, 1.5 L)"/>
    <s v="Home &amp; Kitchen|Kitchen&amp;HomeAppliances|SmallKitchenAppliances|Kettles&amp;HotWaterDispensers|Kettle&amp;ToasterSets"/>
    <n v="749"/>
    <n v="1299"/>
    <n v="0.42"/>
    <x v="9"/>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1299"/>
    <x v="21"/>
    <n v="119"/>
    <x v="5"/>
    <x v="0"/>
    <x v="1"/>
    <n v="0"/>
    <x v="867"/>
    <x v="880"/>
    <n v="749"/>
    <x v="1"/>
    <x v="1"/>
    <x v="867"/>
  </r>
  <r>
    <x v="958"/>
    <s v="Prestige Sandwich Maker Pgmfd 01, Black"/>
    <s v="Home &amp; Kitchen|Kitchen&amp;HomeAppliances|SmallKitchenAppliances|SandwichMakers"/>
    <n v="1299"/>
    <n v="1299"/>
    <n v="0"/>
    <x v="9"/>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1299"/>
    <x v="26"/>
    <n v="40106"/>
    <x v="5"/>
    <x v="0"/>
    <x v="1"/>
    <n v="0"/>
    <x v="868"/>
    <x v="881"/>
    <n v="1299"/>
    <x v="1"/>
    <x v="0"/>
    <x v="868"/>
  </r>
  <r>
    <x v="959"/>
    <s v="Orient Electric Fabrijoy Difj10Bp 1000-Watt Dry Iron, Non-Stick (White And Blue)"/>
    <s v="Home &amp; Kitchen|Kitchen&amp;HomeAppliances|Vacuum,Cleaning&amp;Ironing|Irons,Steamers&amp;Accessories|Irons|DryIrons"/>
    <n v="549"/>
    <n v="1090"/>
    <n v="0.5"/>
    <x v="9"/>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090"/>
    <x v="8"/>
    <n v="13029"/>
    <x v="5"/>
    <x v="0"/>
    <x v="0"/>
    <n v="1"/>
    <x v="869"/>
    <x v="882"/>
    <n v="549"/>
    <x v="1"/>
    <x v="0"/>
    <x v="869"/>
  </r>
  <r>
    <x v="960"/>
    <s v="Lifelong Llfh921 Regalia 2000 W Fan Heater, 3 Air Settings, Room Heater With Overheating Protection, 1 Year Warranty ( White, (Isi Certified, Ideal For Small To Medium Room/Area)"/>
    <s v="Home &amp; Kitchen|Heating,Cooling&amp;AirQuality|RoomHeaters|FanHeaters"/>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2000"/>
    <x v="10"/>
    <n v="291"/>
    <x v="5"/>
    <x v="0"/>
    <x v="0"/>
    <n v="1"/>
    <x v="870"/>
    <x v="883"/>
    <n v="899"/>
    <x v="1"/>
    <x v="1"/>
    <x v="870"/>
  </r>
  <r>
    <x v="961"/>
    <s v="Philips Gc181 Heavy Weight 1000-Watt Dry Iron, Pack Of 1"/>
    <s v="Home &amp; Kitchen|Kitchen&amp;HomeAppliances|Vacuum,Cleaning&amp;Ironing|Irons,Steamers&amp;Accessories|Irons|DryIrons"/>
    <n v="1321"/>
    <n v="1545"/>
    <n v="0.14000000000000001"/>
    <x v="9"/>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n v="1545"/>
    <x v="81"/>
    <n v="15453"/>
    <x v="5"/>
    <x v="0"/>
    <x v="1"/>
    <n v="0"/>
    <x v="871"/>
    <x v="884"/>
    <n v="1321"/>
    <x v="1"/>
    <x v="0"/>
    <x v="871"/>
  </r>
  <r>
    <x v="962"/>
    <s v="Bulfyss Usb Rechargeable Lint Remover Fabric Shaver Pet Hair Remover, Effectively And Quickly Remove Fuzz For Clothes, Sweater, Couch, Sofa, Blanket, Curtain, Wool, Cashmere (Grey, 1 Year Warranty)"/>
    <s v="Home &amp; Kitchen|Kitchen&amp;HomeAppliances|Vacuum,Cleaning&amp;Ironing|Irons,Steamers&amp;Accessories|LintShavers"/>
    <n v="1099"/>
    <n v="1999"/>
    <n v="0.45"/>
    <x v="9"/>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999"/>
    <x v="32"/>
    <n v="604"/>
    <x v="5"/>
    <x v="0"/>
    <x v="1"/>
    <n v="0"/>
    <x v="872"/>
    <x v="885"/>
    <n v="1099"/>
    <x v="1"/>
    <x v="1"/>
    <x v="872"/>
  </r>
  <r>
    <x v="963"/>
    <s v="Bajaj Dx-7 1000W Dry Iron With Advance Soleplate And Anti-Bacterial German Coating Technology, White"/>
    <s v="Home &amp; Kitchen|Kitchen&amp;HomeAppliances|Vacuum,Cleaning&amp;Ironing|Irons,Steamers&amp;Accessories|Irons|DryIrons"/>
    <n v="775"/>
    <n v="875"/>
    <n v="0.11"/>
    <x v="9"/>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875"/>
    <x v="68"/>
    <n v="46647"/>
    <x v="5"/>
    <x v="0"/>
    <x v="1"/>
    <n v="0"/>
    <x v="873"/>
    <x v="886"/>
    <n v="775"/>
    <x v="1"/>
    <x v="0"/>
    <x v="873"/>
  </r>
  <r>
    <x v="964"/>
    <s v="Bajaj New Shakti Neo 25L Vertical Storage Water Heater (Geyser 25 Litres) 4 Star Bee Rated Heater For Water Heating With Titanium Armour, Swirl Flow Technology, Glasslined Tank(White), 1 Yr Warranty"/>
    <s v="Home &amp; Kitchen|Heating,Cooling&amp;AirQuality|WaterHeaters&amp;Geysers|StorageWaterHeaters"/>
    <n v="6299"/>
    <n v="15270"/>
    <n v="0.59"/>
    <x v="9"/>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15270"/>
    <x v="53"/>
    <n v="3233"/>
    <x v="5"/>
    <x v="0"/>
    <x v="0"/>
    <n v="1"/>
    <x v="874"/>
    <x v="887"/>
    <n v="6299"/>
    <x v="1"/>
    <x v="0"/>
    <x v="874"/>
  </r>
  <r>
    <x v="965"/>
    <s v="Philips Handheld Garment Steamer Sth3000/20 - Compact &amp; Foldable, Convenient Vertical Steaming, 1000 Watt Quick Heat Up, Up To 20G/Min, Kills 99.9%* Bacteria (Reno Blue), Small"/>
    <s v="Home &amp; Kitchen|Kitchen&amp;HomeAppliances|Vacuum,Cleaning&amp;Ironing|Irons,Steamers&amp;Accessories|Irons|SteamIrons"/>
    <n v="3190"/>
    <n v="4195"/>
    <n v="0.24"/>
    <x v="9"/>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4195"/>
    <x v="66"/>
    <n v="1282"/>
    <x v="5"/>
    <x v="0"/>
    <x v="1"/>
    <n v="0"/>
    <x v="875"/>
    <x v="888"/>
    <n v="3190"/>
    <x v="1"/>
    <x v="0"/>
    <x v="875"/>
  </r>
  <r>
    <x v="966"/>
    <s v="Room Heater Warmer Wall-Outlet 400 Watts Electric Handy Room Heater (Room Heaters Home For Bedroom, Reading Books, Work, Bathrooms, Rooms, Offices, Home Offices,2022"/>
    <s v="Home &amp; Kitchen|Heating,Cooling&amp;AirQuality|RoomHeaters|ElectricHeaters"/>
    <n v="799"/>
    <n v="1989"/>
    <n v="0.6"/>
    <x v="9"/>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1989"/>
    <x v="13"/>
    <n v="70"/>
    <x v="5"/>
    <x v="0"/>
    <x v="0"/>
    <n v="1"/>
    <x v="876"/>
    <x v="889"/>
    <n v="799"/>
    <x v="1"/>
    <x v="1"/>
    <x v="876"/>
  </r>
  <r>
    <x v="967"/>
    <s v="Wonderchef Nutri-Blend Mixer, Grinder &amp; Blender | Powerful 400W 22000 Rpm Motor | Stainless Steel Blades | 2 Unbreakable Jars | 2 Years Warranty | Online Recipe Book By Chef Sanjeev Kapoor | Black"/>
    <s v="Home &amp; Kitchen|Kitchen&amp;HomeAppliances|SmallKitchenAppliances|JuicerMixerGrinders"/>
    <n v="2699"/>
    <n v="5000"/>
    <n v="0.46"/>
    <x v="9"/>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5000"/>
    <x v="18"/>
    <n v="26164"/>
    <x v="5"/>
    <x v="0"/>
    <x v="1"/>
    <n v="0"/>
    <x v="877"/>
    <x v="890"/>
    <n v="2699"/>
    <x v="1"/>
    <x v="0"/>
    <x v="877"/>
  </r>
  <r>
    <x v="968"/>
    <s v="Usha Armor Ar1100Wb 1100 W Dry Iron With Black Weilburger Soleplate (Purple)"/>
    <s v="Home &amp; Kitchen|Kitchen&amp;HomeAppliances|Vacuum,Cleaning&amp;Ironing|Irons,Steamers&amp;Accessories|Irons|DryIrons"/>
    <n v="599"/>
    <n v="990"/>
    <n v="0.39"/>
    <x v="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Bought For As My Travel Tool To Easy Ironing,Https://M.Media-Amazon.Com/Images/W/Webp_402378-T2/Images/I/618K+Pbsnxl._Sy88.Jpg,Good Product With Good Quality.,Nice,Good,Light Weight,Good According To Price Ok. 1200,Vfm"/>
    <s v="Bought for as my travel tool to easy ironing,https://m.media-amazon.com/images/W/WEBP_402378-T2/images/I/618k+pbSNxL._SY88.jpg,Good product with good quality.,Nice,Good,Light weight,Good according to price ok. 1200,VfM"/>
    <n v="990"/>
    <x v="17"/>
    <n v="16166"/>
    <x v="5"/>
    <x v="0"/>
    <x v="1"/>
    <n v="0"/>
    <x v="878"/>
    <x v="891"/>
    <n v="599"/>
    <x v="1"/>
    <x v="0"/>
    <x v="878"/>
  </r>
  <r>
    <x v="969"/>
    <s v="Butterfly Ekn 1.5-Litre Electric Kettle (Silver With Black)"/>
    <s v="Home &amp; Kitchen|Kitchen&amp;HomeAppliances|SmallKitchenAppliances|Kettles&amp;HotWaterDispensers|Kettle&amp;ToasterSets"/>
    <n v="749"/>
    <n v="1111"/>
    <n v="0.33"/>
    <x v="9"/>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1111"/>
    <x v="9"/>
    <n v="35693"/>
    <x v="5"/>
    <x v="0"/>
    <x v="1"/>
    <n v="0"/>
    <x v="879"/>
    <x v="892"/>
    <n v="749"/>
    <x v="1"/>
    <x v="0"/>
    <x v="879"/>
  </r>
  <r>
    <x v="970"/>
    <s v="Crompton Arno Neo 15-L 5 Star Rated Storage Water Heater (Geyser) With Advanced 3 Level Safety (Grey)"/>
    <s v="Home &amp; Kitchen|Heating,Cooling&amp;AirQuality|WaterHeaters&amp;Geysers|StorageWaterHeaters"/>
    <n v="6199"/>
    <n v="10400"/>
    <n v="0.4"/>
    <x v="9"/>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0400"/>
    <x v="54"/>
    <n v="14391"/>
    <x v="5"/>
    <x v="0"/>
    <x v="1"/>
    <n v="0"/>
    <x v="880"/>
    <x v="893"/>
    <n v="6199"/>
    <x v="1"/>
    <x v="0"/>
    <x v="880"/>
  </r>
  <r>
    <x v="971"/>
    <s v="Borosil Chef Delite Bch20Dbb21 300-Watt Chopper (Black)"/>
    <s v="Home &amp; Kitchen|Kitchen&amp;HomeAppliances|SmallKitchenAppliances|MiniFoodProcessors&amp;Choppers"/>
    <n v="1819"/>
    <n v="2490"/>
    <n v="0.27"/>
    <x v="9"/>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2490"/>
    <x v="35"/>
    <n v="7946"/>
    <x v="5"/>
    <x v="0"/>
    <x v="1"/>
    <n v="0"/>
    <x v="881"/>
    <x v="894"/>
    <n v="1819"/>
    <x v="1"/>
    <x v="0"/>
    <x v="881"/>
  </r>
  <r>
    <x v="972"/>
    <s v="Kent 16055 Amaze Cool Touch Electric Kettle 1.8 L 1500 W | Plastic Outer &amp; Stainless Steel Inside Body | Auto Shut Off Over Heating Protection | Multipurpose Hot Water Kettle | 1 Year Warranty"/>
    <s v="Home &amp; Kitchen|Kitchen&amp;HomeAppliances|SmallKitchenAppliances|Kettles&amp;HotWaterDispensers|Kettle&amp;ToasterSets"/>
    <n v="1199"/>
    <n v="1900"/>
    <n v="0.37"/>
    <x v="9"/>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Product Is Good But Now Price Is Increased I Was Brought It For 1099 And Now It'S Price Is 1199 With In 15 Days,Good,Must Buy,Nice Looking Or Good Control Heart,Night,Electric Wire Is Too Short..It Should Be Expanded For Easy Of Use.....,Good Performance,Nice Product"/>
    <s v="Product is good but now price is increased  I was brought it for 1099 and now it's price is 1199 with in 15 days,Good,Must buy,Nice looking or good control heart,Night,Electric Wire is too short..It should be expanded for easy of use.....,Good performance,Nice product"/>
    <n v="1900"/>
    <x v="42"/>
    <n v="1765"/>
    <x v="5"/>
    <x v="0"/>
    <x v="1"/>
    <n v="0"/>
    <x v="882"/>
    <x v="895"/>
    <n v="1199"/>
    <x v="1"/>
    <x v="0"/>
    <x v="882"/>
  </r>
  <r>
    <x v="973"/>
    <s v="Prestige Iris Plus 750 Watt Mixer Grinder"/>
    <s v="Home &amp; Kitchen|Kitchen&amp;HomeAppliances|SmallKitchenAppliances|MixerGrinders"/>
    <n v="3249"/>
    <n v="6295"/>
    <n v="0.48"/>
    <x v="9"/>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Good Products,Create Too Much Noise, Overall Good Product,Mixer Se Tak Tak Hilane Pe Aawaj Aata Hai,Daal Ko Pisne Ke Liye Kiya"/>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Good products,Create too much noise, overall good product,Mixer se tak tak hilane pe aawaj aata hai,Daal ko pisne ke liye Kiya"/>
    <n v="6295"/>
    <x v="61"/>
    <n v="14062"/>
    <x v="5"/>
    <x v="0"/>
    <x v="1"/>
    <n v="0"/>
    <x v="883"/>
    <x v="896"/>
    <n v="3249"/>
    <x v="1"/>
    <x v="0"/>
    <x v="883"/>
  </r>
  <r>
    <x v="974"/>
    <s v="Simxen Egg Boiler Electric Automatic Off 7 Egg Poacher For Steaming, Cooking Also Boiling And Frying 400 W (Blue, Pink)"/>
    <s v="Home &amp; Kitchen|Kitchen&amp;HomeAppliances|SmallKitchenAppliances|EggBoilers"/>
    <n v="349"/>
    <n v="999"/>
    <n v="0.65"/>
    <x v="9"/>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999"/>
    <x v="6"/>
    <n v="15646"/>
    <x v="5"/>
    <x v="0"/>
    <x v="0"/>
    <n v="1"/>
    <x v="884"/>
    <x v="897"/>
    <n v="349"/>
    <x v="1"/>
    <x v="0"/>
    <x v="884"/>
  </r>
  <r>
    <x v="975"/>
    <s v="Amazon Basics 2000/1000 Watt Room Heater With Adjustable Thermostat (Isi Certified, White Color, Ideal For Small To Medium Room/Area)"/>
    <s v="Home &amp; Kitchen|Heating,Cooling&amp;AirQuality|RoomHeaters|FanHeaters"/>
    <n v="1049"/>
    <n v="1699"/>
    <n v="0.38"/>
    <x v="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699"/>
    <x v="16"/>
    <n v="111"/>
    <x v="5"/>
    <x v="0"/>
    <x v="1"/>
    <n v="0"/>
    <x v="885"/>
    <x v="898"/>
    <n v="1049"/>
    <x v="1"/>
    <x v="1"/>
    <x v="885"/>
  </r>
  <r>
    <x v="976"/>
    <s v="Healthsense Weight Machine For Kitchen, Kitchen Food Weighing Scale For Health, Fitness, Home Baking &amp; Cooking With Hanging Design, Touch Button, Tare Function &amp; 1 Year Warranty ‚Äì Chef-Mate Ks 40"/>
    <s v="Home &amp; Kitchen|Kitchen&amp;HomeAppliances|SmallKitchenAppliances|DigitalKitchenScales|DigitalScales"/>
    <n v="799"/>
    <n v="1500"/>
    <n v="0.47"/>
    <x v="9"/>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500"/>
    <x v="41"/>
    <n v="9695"/>
    <x v="5"/>
    <x v="0"/>
    <x v="1"/>
    <n v="0"/>
    <x v="886"/>
    <x v="899"/>
    <n v="799"/>
    <x v="1"/>
    <x v="0"/>
    <x v="886"/>
  </r>
  <r>
    <x v="977"/>
    <s v="Bajaj New Shakti Neo 10L Vertical Storage Water Heater (Geyser 10 Litres) 4 Star Bee Rated Heater For Water Heating With Titanium Armour, Swirl Flow Technology, Glasslined Tank(White), 1 Yr Warranty"/>
    <s v="Home &amp; Kitchen|Heating,Cooling&amp;AirQuality|WaterHeaters&amp;Geysers|StorageWaterHeaters"/>
    <n v="4999"/>
    <n v="9650"/>
    <n v="0.48"/>
    <x v="9"/>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9650"/>
    <x v="61"/>
    <n v="1772"/>
    <x v="5"/>
    <x v="0"/>
    <x v="1"/>
    <n v="0"/>
    <x v="887"/>
    <x v="900"/>
    <n v="4999"/>
    <x v="1"/>
    <x v="0"/>
    <x v="887"/>
  </r>
  <r>
    <x v="978"/>
    <s v="Bosch Pro 1000W Mixer Grinder Mgm8842Min - Black"/>
    <s v="Home &amp; Kitchen|Kitchen&amp;HomeAppliances|SmallKitchenAppliances|MixerGrinders"/>
    <n v="6999"/>
    <n v="10590"/>
    <n v="0.34"/>
    <x v="9"/>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10590"/>
    <x v="67"/>
    <n v="11499"/>
    <x v="5"/>
    <x v="0"/>
    <x v="1"/>
    <n v="0"/>
    <x v="888"/>
    <x v="901"/>
    <n v="6999"/>
    <x v="1"/>
    <x v="0"/>
    <x v="888"/>
  </r>
  <r>
    <x v="979"/>
    <s v="Bulfyss Stainless Steel Digital Kitchen Weighing Scale &amp; Food Weight Machine For Diet, Nutrition, Health, Fitness, Baking &amp; Cooking (5Kgs, Stainless Steel, 2 Years Warranty)"/>
    <s v="Home &amp; Kitchen|Kitchen&amp;HomeAppliances|SmallKitchenAppliances|DigitalKitchenScales"/>
    <n v="799"/>
    <n v="1999"/>
    <n v="0.6"/>
    <x v="9"/>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1999"/>
    <x v="13"/>
    <n v="2162"/>
    <x v="5"/>
    <x v="0"/>
    <x v="0"/>
    <n v="1"/>
    <x v="889"/>
    <x v="902"/>
    <n v="799"/>
    <x v="1"/>
    <x v="0"/>
    <x v="889"/>
  </r>
  <r>
    <x v="980"/>
    <s v="Vr 18 Pcs - 3 Different Size Plastic Food Snack Bag Pouch Clip Sealer Large, Medium, Small Plastic Snack Seal Sealing Bag Clips Vacuum Sealer (Set Of 18, Multi-Color) (Multicolor)"/>
    <s v="Home &amp; Kitchen|Kitchen&amp;HomeAppliances|SmallKitchenAppliances|VacuumSealers"/>
    <n v="89"/>
    <n v="89"/>
    <n v="0"/>
    <x v="9"/>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89"/>
    <x v="26"/>
    <n v="19621"/>
    <x v="5"/>
    <x v="2"/>
    <x v="1"/>
    <n v="0"/>
    <x v="890"/>
    <x v="903"/>
    <n v="89"/>
    <x v="1"/>
    <x v="0"/>
    <x v="890"/>
  </r>
  <r>
    <x v="981"/>
    <s v="Orient Electric Apex-Fx 1200Mm Ultra High Speed 400 Rpm Ceiling Fan (Brown)"/>
    <s v="Home &amp; Kitchen|Heating,Cooling&amp;AirQuality|Fans|CeilingFans"/>
    <n v="1400"/>
    <n v="2485"/>
    <n v="0.44"/>
    <x v="9"/>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èÜëè,Value For Money,Installation Parts Are Not Adequate And Make Clicking Sound In Low Speed (Anything Below Full Speed. If We Live With That Then Everything Is Ok"/>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èüëè,Value for money,Installation parts are not adequate and make clicking sound in low speed (anything below full speed. If we live with that then everything is ok"/>
    <n v="2485"/>
    <x v="15"/>
    <n v="19998"/>
    <x v="5"/>
    <x v="0"/>
    <x v="1"/>
    <n v="0"/>
    <x v="891"/>
    <x v="904"/>
    <n v="1400"/>
    <x v="1"/>
    <x v="0"/>
    <x v="891"/>
  </r>
  <r>
    <x v="982"/>
    <s v="Prettykrafts Folding Laundry Basket For Clothes With Lid &amp; Handle, Toys Organiser, 75 Litre, (Pack Of 1), Mushroom Print"/>
    <s v="Home &amp; Kitchen|HomeStorage&amp;Organization|LaundryOrganization|LaundryBaskets"/>
    <n v="355"/>
    <n v="899"/>
    <n v="0.61"/>
    <x v="9"/>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899"/>
    <x v="4"/>
    <n v="1051"/>
    <x v="5"/>
    <x v="0"/>
    <x v="0"/>
    <n v="1"/>
    <x v="892"/>
    <x v="905"/>
    <n v="355"/>
    <x v="1"/>
    <x v="0"/>
    <x v="892"/>
  </r>
  <r>
    <x v="983"/>
    <s v="Bajaj Majesty Rx11 2000 Watts Heat Convector Room Heater (White, Isi Approved)"/>
    <s v="Home &amp; Kitchen|Heating,Cooling&amp;AirQuality|RoomHeaters|ElectricHeaters"/>
    <n v="2169"/>
    <n v="3279"/>
    <n v="0.34"/>
    <x v="9"/>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3279"/>
    <x v="67"/>
    <n v="1716"/>
    <x v="5"/>
    <x v="0"/>
    <x v="1"/>
    <n v="0"/>
    <x v="893"/>
    <x v="906"/>
    <n v="2169"/>
    <x v="1"/>
    <x v="0"/>
    <x v="893"/>
  </r>
  <r>
    <x v="984"/>
    <s v="Eureka Forbes Trendy Zip 1000 Watts Powerful Suction Vacuum Cleaner With Resuable Dust Bag &amp; 5 Accessories,1 Year Warrantycompact,Light Weight &amp; Easy To Use (Black)"/>
    <s v="Home &amp; Kitchen|Kitchen&amp;HomeAppliances|Vacuum,Cleaning&amp;Ironing|Vacuums&amp;FloorCare|Vacuums|CanisterVacuums"/>
    <n v="2799"/>
    <n v="3799"/>
    <n v="0.26"/>
    <x v="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3799"/>
    <x v="55"/>
    <n v="32931"/>
    <x v="5"/>
    <x v="0"/>
    <x v="1"/>
    <n v="0"/>
    <x v="894"/>
    <x v="907"/>
    <n v="2799"/>
    <x v="1"/>
    <x v="0"/>
    <x v="894"/>
  </r>
  <r>
    <x v="985"/>
    <s v="Pigeon By Stovekraft Quartz Electric Kettle (14299) 1.7 Litre With Stainless Steel Body, Used For Boiling Water, Making Tea And Coffee, Instant Noodles, Soup Etc. 1500 Watt (Silver)"/>
    <s v="Home &amp; Kitchen|Kitchen&amp;HomeAppliances|SmallKitchenAppliances|Kettles&amp;HotWaterDispensers|ElectricKettles"/>
    <n v="899"/>
    <n v="1249"/>
    <n v="0.28000000000000003"/>
    <x v="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n v="1249"/>
    <x v="28"/>
    <n v="17424"/>
    <x v="5"/>
    <x v="0"/>
    <x v="1"/>
    <n v="0"/>
    <x v="895"/>
    <x v="908"/>
    <n v="899"/>
    <x v="1"/>
    <x v="0"/>
    <x v="895"/>
  </r>
  <r>
    <x v="986"/>
    <s v="Maharaja Whiteline Lava Neo 1200-Watts Halogen Heater (White And Red)"/>
    <s v="Home &amp; Kitchen|Heating,Cooling&amp;AirQuality|RoomHeaters"/>
    <n v="2499"/>
    <n v="5000"/>
    <n v="0.5"/>
    <x v="9"/>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5000"/>
    <x v="8"/>
    <n v="1889"/>
    <x v="5"/>
    <x v="0"/>
    <x v="0"/>
    <n v="1"/>
    <x v="896"/>
    <x v="909"/>
    <n v="2499"/>
    <x v="1"/>
    <x v="0"/>
    <x v="896"/>
  </r>
  <r>
    <x v="987"/>
    <s v="Crompton Gracee 5-L Instant Water Heater (Geyser)"/>
    <s v="Home &amp; Kitchen|Heating,Cooling&amp;AirQuality|WaterHeaters&amp;Geysers|InstantWaterHeaters"/>
    <n v="3599"/>
    <n v="7299"/>
    <n v="0.51"/>
    <x v="9"/>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7299"/>
    <x v="24"/>
    <n v="10324"/>
    <x v="5"/>
    <x v="0"/>
    <x v="0"/>
    <n v="1"/>
    <x v="897"/>
    <x v="910"/>
    <n v="3599"/>
    <x v="1"/>
    <x v="0"/>
    <x v="897"/>
  </r>
  <r>
    <x v="988"/>
    <s v="Bajaj Dx-2 600W Dry Iron With Advance Soleplate And Anti-Bacterial German Coating Technology, Black"/>
    <s v="Home &amp; Kitchen|Kitchen&amp;HomeAppliances|Vacuum,Cleaning&amp;Ironing|Irons,Steamers&amp;Accessories|Irons|DryIrons"/>
    <n v="499"/>
    <n v="625"/>
    <n v="0.2"/>
    <x v="9"/>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Nice Product,Good,All Over Quolity Is Good Very Usful.,Product Is Good Working Completely Safe To Use It, But The Size Is Small,Nice Product,Its Look Very Good Quick Heating But It Is Not Outo Disconecting Pouwer.,Good,Excellent Very Fast Heating And Build Quality Is Good"/>
    <s v="Nice product,Good,All Over Quolity is Good very usful.,Product is good working completely safe to use it, but the size is small,Nice product,Its look very good quick heating but it is not outo disconecting pouwer.,Good,Excellent very fast heating and build quality is good"/>
    <n v="625"/>
    <x v="52"/>
    <n v="5355"/>
    <x v="5"/>
    <x v="0"/>
    <x v="1"/>
    <n v="0"/>
    <x v="898"/>
    <x v="911"/>
    <n v="499"/>
    <x v="1"/>
    <x v="0"/>
    <x v="898"/>
  </r>
  <r>
    <x v="989"/>
    <s v="Bajaj Waterproof 1500 Watts Immersion Rod Heater"/>
    <s v="Home &amp; Kitchen|Heating,Cooling&amp;AirQuality|WaterHeaters&amp;Geysers|ImmersionRods"/>
    <n v="653"/>
    <n v="1020"/>
    <n v="0.36"/>
    <x v="9"/>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1020"/>
    <x v="63"/>
    <n v="3366"/>
    <x v="5"/>
    <x v="0"/>
    <x v="1"/>
    <n v="0"/>
    <x v="899"/>
    <x v="912"/>
    <n v="653"/>
    <x v="1"/>
    <x v="0"/>
    <x v="899"/>
  </r>
  <r>
    <x v="990"/>
    <s v="Agaro Supreme High Pressure Washer, 1800 Watts, 120 Bars, 6.5L/Min Flow Rate, 8 Meters Outlet Hose, Portable, For Car,Bike And Home Cleaning Purpose, Black And Orange"/>
    <s v="Home &amp; Kitchen|Kitchen&amp;HomeAppliances|Vacuum,Cleaning&amp;Ironing|PressureWashers,Steam&amp;WindowCleaners"/>
    <n v="4789"/>
    <n v="8990"/>
    <n v="0.47"/>
    <x v="9"/>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8990"/>
    <x v="41"/>
    <n v="1017"/>
    <x v="5"/>
    <x v="0"/>
    <x v="1"/>
    <n v="0"/>
    <x v="900"/>
    <x v="913"/>
    <n v="4789"/>
    <x v="1"/>
    <x v="0"/>
    <x v="900"/>
  </r>
  <r>
    <x v="991"/>
    <s v="Bajaj Deluxe 2000 Watts Halogen Room Heater (Steel, Isi Approved), Multicolor"/>
    <s v="Home &amp; Kitchen|Heating,Cooling&amp;AirQuality|RoomHeaters|HalogenHeaters"/>
    <n v="1409"/>
    <n v="1639"/>
    <n v="0.14000000000000001"/>
    <x v="9"/>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639"/>
    <x v="81"/>
    <n v="787"/>
    <x v="5"/>
    <x v="0"/>
    <x v="1"/>
    <n v="0"/>
    <x v="901"/>
    <x v="914"/>
    <n v="1409"/>
    <x v="1"/>
    <x v="1"/>
    <x v="901"/>
  </r>
  <r>
    <x v="992"/>
    <s v="Orpat Hhb-100E Wob 250-Watt Hand Blender (White)"/>
    <s v="Home &amp; Kitchen|Kitchen&amp;HomeAppliances|SmallKitchenAppliances|HandBlenders"/>
    <n v="753"/>
    <n v="899"/>
    <n v="0.16"/>
    <x v="9"/>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n v="899"/>
    <x v="85"/>
    <n v="18462"/>
    <x v="5"/>
    <x v="0"/>
    <x v="1"/>
    <n v="0"/>
    <x v="902"/>
    <x v="915"/>
    <n v="753"/>
    <x v="1"/>
    <x v="0"/>
    <x v="902"/>
  </r>
  <r>
    <x v="993"/>
    <s v="Gilton Egg Boiler Electric Automatic Off 7 Egg Poacher For Steaming, Cooking Also Boiling And Frying, Multi Color"/>
    <s v="Home &amp; Kitchen|Kitchen&amp;HomeAppliances|SmallKitchenAppliances|EggBoilers"/>
    <n v="353"/>
    <n v="1199"/>
    <n v="0.71"/>
    <x v="9"/>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1199"/>
    <x v="58"/>
    <n v="629"/>
    <x v="5"/>
    <x v="0"/>
    <x v="0"/>
    <n v="1"/>
    <x v="903"/>
    <x v="916"/>
    <n v="353"/>
    <x v="1"/>
    <x v="1"/>
    <x v="903"/>
  </r>
  <r>
    <x v="994"/>
    <s v="Healthsense Chef-Mate Ks 33 Digital Kitchen Weighing Scale &amp; Food Weight Machine For Health, Fitness, Home Baking &amp; Cooking With Free Bowl, 1 Year Warranty &amp; Batteries Included"/>
    <s v="Home &amp; Kitchen|Kitchen&amp;HomeAppliances|SmallKitchenAppliances|DigitalKitchenScales"/>
    <n v="1099"/>
    <n v="1899"/>
    <n v="0.42"/>
    <x v="9"/>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1899"/>
    <x v="21"/>
    <n v="15276"/>
    <x v="5"/>
    <x v="0"/>
    <x v="1"/>
    <n v="0"/>
    <x v="904"/>
    <x v="917"/>
    <n v="1099"/>
    <x v="1"/>
    <x v="0"/>
    <x v="904"/>
  </r>
  <r>
    <x v="995"/>
    <s v="Philips Digital Air Fryer Hd9252/90 With Touch Panel, Uses Up To 90% Less Fat, 7 Pre-Set Menu, 1400W, 4.1 Liter, With Rapid Air Technology (Black), Large"/>
    <s v="Home &amp; Kitchen|Kitchen&amp;HomeAppliances|SmallKitchenAppliances|DeepFatFryers|AirFryers"/>
    <n v="8799"/>
    <n v="11595"/>
    <n v="0.24"/>
    <x v="9"/>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11595"/>
    <x v="66"/>
    <n v="2981"/>
    <x v="5"/>
    <x v="0"/>
    <x v="1"/>
    <n v="0"/>
    <x v="905"/>
    <x v="918"/>
    <n v="8799"/>
    <x v="1"/>
    <x v="0"/>
    <x v="905"/>
  </r>
  <r>
    <x v="996"/>
    <s v="Milton Go Electro 2.0 Stainless Steel Electric Kettle, 1 Piece, 2 Litres, Silver | Power Indicator | 1500 Watts | Auto Cut-Off | Detachable 360 Degree Connector | Boiler For Water"/>
    <s v="Home &amp; Kitchen|Kitchen&amp;HomeAppliances|SmallKitchenAppliances|Kettles&amp;HotWaterDispensers|ElectricKettles"/>
    <n v="1345"/>
    <n v="1750"/>
    <n v="0.23"/>
    <x v="9"/>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1750"/>
    <x v="7"/>
    <n v="2466"/>
    <x v="5"/>
    <x v="0"/>
    <x v="1"/>
    <n v="0"/>
    <x v="906"/>
    <x v="919"/>
    <n v="1345"/>
    <x v="1"/>
    <x v="0"/>
    <x v="906"/>
  </r>
  <r>
    <x v="997"/>
    <s v="Philips Daily Collection Hd2582/00 830-Watt 2-Slice Pop-Up Toaster (White)"/>
    <s v="Home &amp; Kitchen|Kitchen&amp;HomeAppliances|SmallKitchenAppliances|Pop-upToasters"/>
    <n v="2095"/>
    <n v="2095"/>
    <n v="0"/>
    <x v="9"/>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n v="2095"/>
    <x v="26"/>
    <n v="7949"/>
    <x v="5"/>
    <x v="0"/>
    <x v="1"/>
    <n v="0"/>
    <x v="907"/>
    <x v="920"/>
    <n v="2095"/>
    <x v="1"/>
    <x v="0"/>
    <x v="907"/>
  </r>
  <r>
    <x v="998"/>
    <s v="Crompton Insta Comfy 800 Watt Room Heater With 2 Heat Settings(Grey Blue)"/>
    <s v="Home &amp; Kitchen|Heating,Cooling&amp;AirQuality|RoomHeaters|ElectricHeaters"/>
    <n v="1498"/>
    <n v="2300"/>
    <n v="0.35"/>
    <x v="9"/>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2300"/>
    <x v="31"/>
    <n v="95"/>
    <x v="5"/>
    <x v="0"/>
    <x v="1"/>
    <n v="0"/>
    <x v="908"/>
    <x v="921"/>
    <n v="1498"/>
    <x v="1"/>
    <x v="1"/>
    <x v="908"/>
  </r>
  <r>
    <x v="999"/>
    <s v="Usha Heat Convector 812 T 2000-Watt With Instant Heating Feature (Black)"/>
    <s v="Home &amp; Kitchen|Heating,Cooling&amp;AirQuality|RoomHeaters|HeatConvectors"/>
    <n v="2199"/>
    <n v="2990"/>
    <n v="0.26"/>
    <x v="9"/>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2990"/>
    <x v="55"/>
    <n v="1558"/>
    <x v="5"/>
    <x v="0"/>
    <x v="1"/>
    <n v="0"/>
    <x v="909"/>
    <x v="922"/>
    <n v="2199"/>
    <x v="1"/>
    <x v="0"/>
    <x v="909"/>
  </r>
  <r>
    <x v="1000"/>
    <s v="Philips Hl7756/00 Mixer Grinder, 750W, 3 Jars (Black)"/>
    <s v="Home &amp; Kitchen|Kitchen&amp;HomeAppliances|SmallKitchenAppliances|MixerGrinders"/>
    <n v="3699"/>
    <n v="4295"/>
    <n v="0.14000000000000001"/>
    <x v="9"/>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4295"/>
    <x v="81"/>
    <n v="26543"/>
    <x v="5"/>
    <x v="0"/>
    <x v="1"/>
    <n v="0"/>
    <x v="910"/>
    <x v="923"/>
    <n v="3699"/>
    <x v="1"/>
    <x v="0"/>
    <x v="910"/>
  </r>
  <r>
    <x v="1001"/>
    <s v="Kuber Industries Waterproof Round Non Wovan Laundry Bag/Hamper|Metalic Printed With Handles|Foldable Bin &amp; 45 Liter Capicity|Size 37 X 37 X 49, Pack Of 1 (Beige &amp; Brown)-Kubmart11450"/>
    <s v="Home &amp; Kitchen|HomeStorage&amp;Organization|LaundryOrganization|LaundryBaskets"/>
    <n v="177"/>
    <n v="199"/>
    <n v="0.11"/>
    <x v="9"/>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199"/>
    <x v="68"/>
    <n v="3688"/>
    <x v="5"/>
    <x v="2"/>
    <x v="1"/>
    <n v="0"/>
    <x v="911"/>
    <x v="924"/>
    <n v="177"/>
    <x v="1"/>
    <x v="0"/>
    <x v="911"/>
  </r>
  <r>
    <x v="1002"/>
    <s v="Lifelong Llmg93 500 Watt Duos Mixer Grinder, 2 Stainless Steel Jar (Liquidizing And Chutney Jar)| Abs Body, Stainless Steel Blades, 3 Speed Options With Whip (1 Year Warranty, Black)"/>
    <s v="Home &amp; Kitchen|Kitchen&amp;HomeAppliances|SmallKitchenAppliances|MixerGrinders"/>
    <n v="1149"/>
    <n v="2499"/>
    <n v="0.54"/>
    <x v="9"/>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2499"/>
    <x v="34"/>
    <n v="4383"/>
    <x v="5"/>
    <x v="0"/>
    <x v="0"/>
    <n v="1"/>
    <x v="912"/>
    <x v="925"/>
    <n v="1149"/>
    <x v="1"/>
    <x v="0"/>
    <x v="912"/>
  </r>
  <r>
    <x v="1003"/>
    <s v="Ikea Frother For Milk"/>
    <s v="Home &amp; Kitchen|Kitchen&amp;HomeAppliances|Coffee,Tea&amp;Espresso|CoffeeGrinders|ElectricGrinders"/>
    <n v="244"/>
    <n v="499"/>
    <n v="0.51"/>
    <x v="9"/>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499"/>
    <x v="24"/>
    <n v="478"/>
    <x v="5"/>
    <x v="1"/>
    <x v="0"/>
    <n v="1"/>
    <x v="913"/>
    <x v="926"/>
    <n v="244"/>
    <x v="1"/>
    <x v="1"/>
    <x v="913"/>
  </r>
  <r>
    <x v="1004"/>
    <s v="Crompton Insta Comfort Heater 2000 Watts Heat Convector With Adjustable Thermostats, Hybrid Cyan, Standard (‚Äéacgrh- Instacomfort)"/>
    <s v="Home &amp; Kitchen|Heating,Cooling&amp;AirQuality|RoomHeaters|ElectricHeaters"/>
    <n v="1959"/>
    <n v="2400"/>
    <n v="0.18"/>
    <x v="9"/>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2400"/>
    <x v="75"/>
    <n v="237"/>
    <x v="5"/>
    <x v="0"/>
    <x v="1"/>
    <n v="0"/>
    <x v="914"/>
    <x v="927"/>
    <n v="1959"/>
    <x v="1"/>
    <x v="1"/>
    <x v="914"/>
  </r>
  <r>
    <x v="1005"/>
    <s v="Lint Remover Woolen Clothes Lint Extractor Battery Lint Removing Machine Bhur Remover"/>
    <s v="Home &amp; Kitchen|Kitchen&amp;HomeAppliances|Vacuum,Cleaning&amp;Ironing|Irons,Steamers&amp;Accessories|LintShavers"/>
    <n v="319"/>
    <n v="749"/>
    <n v="0.56999999999999995"/>
    <x v="9"/>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749"/>
    <x v="48"/>
    <n v="124"/>
    <x v="5"/>
    <x v="0"/>
    <x v="0"/>
    <n v="1"/>
    <x v="915"/>
    <x v="928"/>
    <n v="319"/>
    <x v="1"/>
    <x v="1"/>
    <x v="915"/>
  </r>
  <r>
    <x v="1006"/>
    <s v="Pigeon Kessel Multipurpose Kettle (12173) 1.2 Litres With Stainless Steel Body, Used For Boiling Water And Milk, Tea, Coffee, Oats, Noodles, Soup Etc. 600 Watt (Black &amp; Silver)"/>
    <s v="Home &amp; Kitchen|Kitchen&amp;HomeAppliances|SmallKitchenAppliances|Kettles&amp;HotWaterDispensers|ElectricKettles"/>
    <n v="1499"/>
    <n v="1775"/>
    <n v="0.16"/>
    <x v="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1775"/>
    <x v="85"/>
    <n v="14667"/>
    <x v="5"/>
    <x v="0"/>
    <x v="1"/>
    <n v="0"/>
    <x v="916"/>
    <x v="929"/>
    <n v="1499"/>
    <x v="1"/>
    <x v="0"/>
    <x v="916"/>
  </r>
  <r>
    <x v="1007"/>
    <s v="C (Device) Lint Remover For Woolen Clothes, Electric Lint Remover, Best Lint Shaver For Clothes Pack Of 1"/>
    <s v="Home &amp; Kitchen|Kitchen&amp;HomeAppliances|Vacuum,Cleaning&amp;Ironing|Irons,Steamers&amp;Accessories|LintShavers"/>
    <n v="469"/>
    <n v="1599"/>
    <n v="0.71"/>
    <x v="9"/>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I Usually Don'T Write Review But This Product Is Amazing Everyone Should Give It A Try , U Will Not Disappoint After Buying....,No Words To Say. AmazingÜòçÜ§© You Can See The Picture I Hv Shared."/>
    <s v="I usually don't write review but this product is amazing everyone should give it a try , u will not disappoint after buying....,No words to say. Amazingüòçü§© you can see the picture I hv shared."/>
    <n v="1599"/>
    <x v="58"/>
    <n v="6"/>
    <x v="5"/>
    <x v="0"/>
    <x v="0"/>
    <n v="1"/>
    <x v="917"/>
    <x v="930"/>
    <n v="469"/>
    <x v="1"/>
    <x v="1"/>
    <x v="917"/>
  </r>
  <r>
    <x v="1008"/>
    <s v="Pigeon By Stovekraft 2 Slice Auto Pop Up Toaster. A Smart Bread Toaster For Your Home (750 Watt) (Black)"/>
    <s v="Home &amp; Kitchen|Kitchen&amp;HomeAppliances|SmallKitchenAppliances|Pop-upToasters"/>
    <n v="1099"/>
    <n v="1795"/>
    <n v="0.39"/>
    <x v="9"/>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1795"/>
    <x v="17"/>
    <n v="4244"/>
    <x v="5"/>
    <x v="0"/>
    <x v="1"/>
    <n v="0"/>
    <x v="918"/>
    <x v="931"/>
    <n v="1099"/>
    <x v="1"/>
    <x v="0"/>
    <x v="918"/>
  </r>
  <r>
    <x v="1009"/>
    <s v="Bajaj Ofr Room Heater, 13 Fin 2900 Watts Oil Filled Room Heater With 400W Ptc Ceramic Fan Heater, Isi Approved (Majesty 13F Plus Black)"/>
    <s v="Home &amp; Kitchen|Heating,Cooling&amp;AirQuality|RoomHeaters|FanHeaters"/>
    <n v="9590"/>
    <n v="15999"/>
    <n v="0.4"/>
    <x v="9"/>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5999"/>
    <x v="54"/>
    <n v="1017"/>
    <x v="5"/>
    <x v="0"/>
    <x v="1"/>
    <n v="0"/>
    <x v="900"/>
    <x v="932"/>
    <n v="9590"/>
    <x v="1"/>
    <x v="0"/>
    <x v="900"/>
  </r>
  <r>
    <x v="1010"/>
    <s v="Luminous Vento Deluxe 150 Mm Exhaust Fan For Kitchen, Bathroom With Strong Air Suction, Rust Proof Body And Dust Protection Shutters (2-Year Warranty, White)"/>
    <s v="Home &amp; Kitchen|Heating,Cooling&amp;AirQuality|Fans|ExhaustFans"/>
    <n v="999"/>
    <n v="1490"/>
    <n v="0.33"/>
    <x v="10"/>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490"/>
    <x v="9"/>
    <n v="12999"/>
    <x v="5"/>
    <x v="0"/>
    <x v="1"/>
    <n v="0"/>
    <x v="919"/>
    <x v="933"/>
    <n v="999"/>
    <x v="1"/>
    <x v="0"/>
    <x v="919"/>
  </r>
  <r>
    <x v="1011"/>
    <s v="Wipro Vesta 1.8 Litre Cool Touch Electric Kettle With Auto Cut Off | Double Layer Outer Body | Triple Protection - Dry Boil, Steam &amp; Over Heat |Stainless Steel Inner Body | (Black, 1500 Watt)"/>
    <s v="Home &amp; Kitchen|Kitchen&amp;HomeAppliances|SmallKitchenAppliances|Kettles&amp;HotWaterDispensers|Kettle&amp;ToasterSets"/>
    <n v="1299"/>
    <n v="1999"/>
    <n v="0.35"/>
    <x v="10"/>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1999"/>
    <x v="31"/>
    <n v="311"/>
    <x v="5"/>
    <x v="0"/>
    <x v="1"/>
    <n v="0"/>
    <x v="920"/>
    <x v="934"/>
    <n v="1299"/>
    <x v="1"/>
    <x v="1"/>
    <x v="920"/>
  </r>
  <r>
    <x v="1012"/>
    <s v="Kitchen Mart Stainless Steel South Indian Filter Coffee Drip Maker, Madras Kappi, Drip Decotion Maker160Ml (2 Cup)"/>
    <s v="Home &amp; Kitchen|Kitchen&amp;HomeAppliances|Coffee,Tea&amp;Espresso|DripCoffeeMachines"/>
    <n v="292"/>
    <n v="499"/>
    <n v="0.41"/>
    <x v="10"/>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499"/>
    <x v="19"/>
    <n v="4238"/>
    <x v="5"/>
    <x v="1"/>
    <x v="1"/>
    <n v="0"/>
    <x v="921"/>
    <x v="935"/>
    <n v="292"/>
    <x v="1"/>
    <x v="0"/>
    <x v="921"/>
  </r>
  <r>
    <x v="1013"/>
    <s v="Ikea 903.391.72 Polypropylene Plastic Solid Bevara Sealing Clip (Multicolour) - 30 Pack, Adjustable"/>
    <s v="Home &amp; Kitchen|Kitchen&amp;HomeAppliances|SmallKitchenAppliances|VacuumSealers"/>
    <n v="160"/>
    <n v="299"/>
    <n v="0.46"/>
    <x v="10"/>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299"/>
    <x v="18"/>
    <n v="2781"/>
    <x v="5"/>
    <x v="1"/>
    <x v="1"/>
    <n v="0"/>
    <x v="922"/>
    <x v="936"/>
    <n v="160"/>
    <x v="1"/>
    <x v="0"/>
    <x v="922"/>
  </r>
  <r>
    <x v="1014"/>
    <s v="Hul Pureit Germkill Kit For Classic 23 L Water Purifier - 1500 L Capacity"/>
    <s v="Home &amp; Kitchen|Kitchen&amp;HomeAppliances|WaterPurifiers&amp;Accessories|WaterPurifierAccessories"/>
    <n v="600"/>
    <n v="600"/>
    <n v="0"/>
    <x v="10"/>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600"/>
    <x v="26"/>
    <n v="10907"/>
    <x v="5"/>
    <x v="0"/>
    <x v="1"/>
    <n v="0"/>
    <x v="923"/>
    <x v="937"/>
    <n v="600"/>
    <x v="1"/>
    <x v="0"/>
    <x v="923"/>
  </r>
  <r>
    <x v="1015"/>
    <s v="Hul Pureit Germkill Kit For Classic 23 L Water Purifier - 3000 L Capacity"/>
    <s v="Home &amp; Kitchen|Kitchen&amp;HomeAppliances|WaterPurifiers&amp;Accessories|WaterCartridges"/>
    <n v="1130"/>
    <n v="1130"/>
    <n v="0"/>
    <x v="1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Nice Product, Value Of Money,Nice,I Have Received The Product With Broken Seal. Otherwise Purchase Is Ok.,100%,Nice,Good,Super Super Super Super,Good"/>
    <s v="Nice product, value of money,Nice,I have received the product with broken seal. Otherwise purchase is ok.,100%,Nice,Good,Super super super super,Good"/>
    <n v="1130"/>
    <x v="26"/>
    <n v="13250"/>
    <x v="5"/>
    <x v="0"/>
    <x v="1"/>
    <n v="0"/>
    <x v="924"/>
    <x v="938"/>
    <n v="1130"/>
    <x v="1"/>
    <x v="0"/>
    <x v="924"/>
  </r>
  <r>
    <x v="1016"/>
    <s v="Prestige Iris 750 Watt Mixer Grinder With 3 Stainless Steel Jar + 1 Juicer Jar (White And Blue)"/>
    <s v="Home &amp; Kitchen|Kitchen&amp;HomeAppliances|SmallKitchenAppliances|MixerGrinders"/>
    <n v="3249"/>
    <n v="6295"/>
    <n v="0.48"/>
    <x v="10"/>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6295"/>
    <x v="61"/>
    <n v="43070"/>
    <x v="5"/>
    <x v="0"/>
    <x v="1"/>
    <n v="0"/>
    <x v="925"/>
    <x v="939"/>
    <n v="3249"/>
    <x v="1"/>
    <x v="0"/>
    <x v="925"/>
  </r>
  <r>
    <x v="1017"/>
    <s v="Preethi Blue Leaf Diamond Mg-214 Mixer Grinder 750 Watt (Blue/White), 3 Jars &amp; Flexi Lid, Fbt Motor With 2Yr Guarantee &amp; Lifelong Free Service"/>
    <s v="Home &amp; Kitchen|Kitchen&amp;HomeAppliances|SmallKitchenAppliances|MixerGrinders"/>
    <n v="3599"/>
    <n v="9455"/>
    <n v="0.62"/>
    <x v="10"/>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9455"/>
    <x v="33"/>
    <n v="11828"/>
    <x v="5"/>
    <x v="0"/>
    <x v="0"/>
    <n v="1"/>
    <x v="926"/>
    <x v="940"/>
    <n v="3599"/>
    <x v="1"/>
    <x v="0"/>
    <x v="926"/>
  </r>
  <r>
    <x v="1018"/>
    <s v="Themisto 350 Watts Egg Boiler-Blue"/>
    <s v="Home &amp; Kitchen|Kitchen&amp;HomeAppliances|SmallKitchenAppliances|EggBoilers"/>
    <n v="368"/>
    <n v="699"/>
    <n v="0.47"/>
    <x v="10"/>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699"/>
    <x v="41"/>
    <n v="1240"/>
    <x v="5"/>
    <x v="0"/>
    <x v="1"/>
    <n v="0"/>
    <x v="927"/>
    <x v="941"/>
    <n v="368"/>
    <x v="1"/>
    <x v="0"/>
    <x v="927"/>
  </r>
  <r>
    <x v="1019"/>
    <s v="Butterfly Smart Mixer Grinder, 750W, 4 Jars (Grey)"/>
    <s v="Home &amp; Kitchen|Kitchen&amp;HomeAppliances|SmallKitchenAppliances|MixerGrinders"/>
    <n v="3199"/>
    <n v="4999"/>
    <n v="0.36"/>
    <x v="10"/>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Superb,,Easy To Use And Low Sound Hearing Good Look,Value Of The Money,Good Product,Fine Grinding,Nice Product,Good"/>
    <s v="Superb,,Easy to use and low sound hearing good look,Value of the money,Good product,Fine grinding,Nice product,Good"/>
    <n v="4999"/>
    <x v="63"/>
    <n v="20869"/>
    <x v="5"/>
    <x v="0"/>
    <x v="1"/>
    <n v="0"/>
    <x v="928"/>
    <x v="942"/>
    <n v="3199"/>
    <x v="1"/>
    <x v="0"/>
    <x v="928"/>
  </r>
  <r>
    <x v="1020"/>
    <s v="Kent Smart Multi Cooker Cum Kettle 1.2 Liter 800 Watts, Electric Cooker With Steamer &amp; Boiler For Idlis, Instant Noodles, Momos, Eggs, &amp; Steam Vegetables, Inner Stainless Steel &amp; Cool Touch Outer Body"/>
    <s v="Home &amp; Kitchen|Kitchen&amp;HomeAppliances|SmallKitchenAppliances|Rice&amp;PastaCookers"/>
    <n v="1599"/>
    <n v="2900"/>
    <n v="0.45"/>
    <x v="10"/>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2900"/>
    <x v="32"/>
    <n v="441"/>
    <x v="5"/>
    <x v="0"/>
    <x v="1"/>
    <n v="0"/>
    <x v="929"/>
    <x v="943"/>
    <n v="1599"/>
    <x v="1"/>
    <x v="1"/>
    <x v="929"/>
  </r>
  <r>
    <x v="1021"/>
    <s v="Instacuppa Portable Blender For Smoothie, Milk Shakes, Crushing Ice And Juices, Usb Rechargeable Personal Blender Machine For Kitchen With 2000 Mah Rechargeable Battery, 150 Watt Motor, 400 Ml"/>
    <s v="Home &amp; Kitchen|Kitchen&amp;HomeAppliances|SmallKitchenAppliances|HandBlenders"/>
    <n v="1999"/>
    <n v="2499"/>
    <n v="0.2"/>
    <x v="10"/>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2499"/>
    <x v="52"/>
    <n v="1034"/>
    <x v="5"/>
    <x v="0"/>
    <x v="1"/>
    <n v="0"/>
    <x v="930"/>
    <x v="944"/>
    <n v="1999"/>
    <x v="1"/>
    <x v="0"/>
    <x v="930"/>
  </r>
  <r>
    <x v="1022"/>
    <s v="Usha Ei 1602 1000 W Lightweight Dry Iron With Non-Stick Soleplate (Multi-Colour)"/>
    <s v="Home &amp; Kitchen|Kitchen&amp;HomeAppliances|Vacuum,Cleaning&amp;Ironing|Irons,Steamers&amp;Accessories|Irons|DryIrons"/>
    <n v="616"/>
    <n v="1190"/>
    <n v="0.48"/>
    <x v="10"/>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1190"/>
    <x v="61"/>
    <n v="37126"/>
    <x v="5"/>
    <x v="0"/>
    <x v="1"/>
    <n v="0"/>
    <x v="931"/>
    <x v="945"/>
    <n v="616"/>
    <x v="1"/>
    <x v="0"/>
    <x v="931"/>
  </r>
  <r>
    <x v="1023"/>
    <s v="Kent 16044 Hand Blender Stainless Steel 400 W | Variable Speed Control | Easy To Clean And Store | Low Noise Operation"/>
    <s v="Home &amp; Kitchen|Kitchen&amp;HomeAppliances|SmallKitchenAppliances|HandBlenders"/>
    <n v="1499"/>
    <n v="2100"/>
    <n v="0.28999999999999998"/>
    <x v="10"/>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2100"/>
    <x v="56"/>
    <n v="6355"/>
    <x v="5"/>
    <x v="0"/>
    <x v="1"/>
    <n v="0"/>
    <x v="932"/>
    <x v="946"/>
    <n v="1499"/>
    <x v="1"/>
    <x v="0"/>
    <x v="932"/>
  </r>
  <r>
    <x v="1024"/>
    <s v="White Feather Portable Heat Sealer Mini Sealing Machine For Food Storage Vacuum Bag, Chip, Plastic, Snack Bags, Package Home Closer Storage Tool (Multicolor) Random Colour"/>
    <s v="Home &amp; Kitchen|Kitchen&amp;HomeAppliances|SmallKitchenAppliances|VacuumSealers"/>
    <n v="199"/>
    <n v="499"/>
    <n v="0.6"/>
    <x v="10"/>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Its Not Working,Don'T Buy,We Vacuum-Sealed Ground Beef, Walnuts, Raspberries, Pork Chops, Crackers, And Chips To Test For Suction Capability, Sealing Strength, And Ease Of Use.,Tried Many Times But Still Not Working Useless,"/>
    <s v="Very useful product and value for money,Its not working,Don't buy,We vacuum-sealed ground beef, walnuts, raspberries, pork chops, crackers, and chips to test for suction capability, sealing strength, and ease of use.,Tried many times but still not working useless,"/>
    <n v="499"/>
    <x v="13"/>
    <n v="12"/>
    <x v="5"/>
    <x v="1"/>
    <x v="0"/>
    <n v="1"/>
    <x v="933"/>
    <x v="947"/>
    <n v="199"/>
    <x v="1"/>
    <x v="1"/>
    <x v="933"/>
  </r>
  <r>
    <x v="1025"/>
    <s v="Crompton Ihl 152 1500-Watt Immersion Water Heater With Copper Heating Element (Black)"/>
    <s v="Home &amp; Kitchen|Heating,Cooling&amp;AirQuality|WaterHeaters&amp;Geysers|ImmersionRods"/>
    <n v="610"/>
    <n v="825"/>
    <n v="0.26"/>
    <x v="10"/>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825"/>
    <x v="55"/>
    <n v="13165"/>
    <x v="5"/>
    <x v="0"/>
    <x v="1"/>
    <n v="0"/>
    <x v="934"/>
    <x v="948"/>
    <n v="610"/>
    <x v="1"/>
    <x v="0"/>
    <x v="934"/>
  </r>
  <r>
    <x v="1026"/>
    <s v="Instacuppa Rechargeable Mini Electric Chopper - Stainless Steel Blades, One Touch Operation, For Mincing Garlic, Ginger, Onion, Vegetable, Meat, Nuts, (White, 250 Ml, Pack Of 1, 45 Watts)"/>
    <s v="Home &amp; Kitchen|Kitchen&amp;HomeAppliances|SmallKitchenAppliances|MiniFoodProcessors&amp;Choppers"/>
    <n v="999"/>
    <n v="1499"/>
    <n v="0.33"/>
    <x v="10"/>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1499"/>
    <x v="9"/>
    <n v="1646"/>
    <x v="5"/>
    <x v="0"/>
    <x v="1"/>
    <n v="0"/>
    <x v="935"/>
    <x v="949"/>
    <n v="999"/>
    <x v="1"/>
    <x v="0"/>
    <x v="935"/>
  </r>
  <r>
    <x v="1027"/>
    <s v="Philips Powerpro Fc9352/01 Compact Bagless Vacuum Cleaner (Blue)"/>
    <s v="Home &amp; Kitchen|Kitchen&amp;HomeAppliances|Vacuum,Cleaning&amp;Ironing|Vacuums&amp;FloorCare|Vacuums|CanisterVacuums"/>
    <n v="8999"/>
    <n v="9995"/>
    <n v="0.1"/>
    <x v="10"/>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9995"/>
    <x v="79"/>
    <n v="17994"/>
    <x v="5"/>
    <x v="0"/>
    <x v="1"/>
    <n v="0"/>
    <x v="936"/>
    <x v="950"/>
    <n v="8999"/>
    <x v="1"/>
    <x v="0"/>
    <x v="936"/>
  </r>
  <r>
    <x v="1028"/>
    <s v="Saiellin Electric Lint Remover For Clothes Fabric Shaver Lint Shaver For Woolen Clothes Blanket Jackets Stainless Steel Blades, Clothes And Furniture Lint Roller For Fabrics Portable Lint Shavers (White Orange)"/>
    <s v="Home &amp; Kitchen|Kitchen&amp;HomeAppliances|Vacuum,Cleaning&amp;Ironing|Irons,Steamers&amp;Accessories|LintShavers"/>
    <n v="453"/>
    <n v="999"/>
    <n v="0.55000000000000004"/>
    <x v="10"/>
    <n v="610"/>
    <s v="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n v="999"/>
    <x v="10"/>
    <n v="610"/>
    <x v="5"/>
    <x v="0"/>
    <x v="0"/>
    <n v="1"/>
    <x v="937"/>
    <x v="951"/>
    <n v="453"/>
    <x v="1"/>
    <x v="1"/>
    <x v="937"/>
  </r>
  <r>
    <x v="1029"/>
    <s v="Cookwell Bullet Mixer Grinder (5 Jars, 3 Blades, Silver)"/>
    <s v="Home &amp; Kitchen|Kitchen&amp;HomeAppliances|SmallKitchenAppliances|MixerGrinders"/>
    <n v="2464"/>
    <n v="6000"/>
    <n v="0.59"/>
    <x v="10"/>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Good Customer Care"/>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Good customer care"/>
    <n v="6000"/>
    <x v="53"/>
    <n v="8866"/>
    <x v="5"/>
    <x v="0"/>
    <x v="0"/>
    <n v="1"/>
    <x v="938"/>
    <x v="952"/>
    <n v="2464"/>
    <x v="1"/>
    <x v="0"/>
    <x v="938"/>
  </r>
  <r>
    <x v="1030"/>
    <s v="Prestige Prwo 1.8-2 700-Watts Delight Electric Rice Cooker With 2 Aluminium Cooking Pans - 1.8 Liters, White"/>
    <s v="Home &amp; Kitchen|Kitchen&amp;HomeAppliances|SmallKitchenAppliances|Rice&amp;PastaCookers"/>
    <n v="2719"/>
    <n v="3945"/>
    <n v="0.31"/>
    <x v="10"/>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We Are Using It For Cooking Rice,,Its Getting Repair Regularly,Recently I Buy New Rice Cooker It Is Average,Excellent Product,Very Good Product,Power Adapter Is Not Working Pins Are Gone Wrong. Remaking All Are Good,Like"/>
    <s v="We are using it for cooking rice,,Its getting repair regularly,Recently I buy new rice cooker it is average,Excellent product,Very good product,Power adapter is not working pins are gone wrong. Remaking all are good,Like"/>
    <n v="3945"/>
    <x v="39"/>
    <n v="13406"/>
    <x v="5"/>
    <x v="0"/>
    <x v="1"/>
    <n v="0"/>
    <x v="939"/>
    <x v="953"/>
    <n v="2719"/>
    <x v="1"/>
    <x v="0"/>
    <x v="939"/>
  </r>
  <r>
    <x v="1031"/>
    <s v="Swiffer Instant Electric Water Heater Faucet Tap Home-Kitchen Instantaneous Water Heater Tank Less For Tap, Led Electric Head Water Heaters Tail Gallon Comfort(3000W) ((Pack Of 1))"/>
    <s v="Home &amp; Kitchen|Heating,Cooling&amp;AirQuality|WaterHeaters&amp;Geysers|InstantWaterHeaters"/>
    <n v="1439"/>
    <n v="1999"/>
    <n v="0.28000000000000003"/>
    <x v="1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Must Buy Best Fabulous Product I Recommend This,For Small Place It‚Äôs Gud,A Great Product. Works Wonders On My Vitrified Tile Floors."/>
    <s v="Must buy best Fabulous product I recommend this,For small place it‚Äôs gud,A great product. Works wonders on my vitrified tile floors."/>
    <n v="1999"/>
    <x v="28"/>
    <n v="53803"/>
    <x v="5"/>
    <x v="0"/>
    <x v="1"/>
    <n v="0"/>
    <x v="940"/>
    <x v="954"/>
    <n v="1439"/>
    <x v="1"/>
    <x v="0"/>
    <x v="940"/>
  </r>
  <r>
    <x v="1032"/>
    <s v="Instacuppa Portable Blender For Smoothie, Milk Shakes, Crushing Ice And Juices, Usb Rechargeable Personal Blender Machine For Kitchen With 4000 Mah Rechargeable Battery, 230 Watt Motor, 500 Ml"/>
    <s v="Home &amp; Kitchen|Kitchen&amp;HomeAppliances|SmallKitchenAppliances|HandBlenders"/>
    <n v="2799"/>
    <n v="3499"/>
    <n v="0.2"/>
    <x v="10"/>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3499"/>
    <x v="52"/>
    <n v="546"/>
    <x v="5"/>
    <x v="0"/>
    <x v="1"/>
    <n v="0"/>
    <x v="941"/>
    <x v="955"/>
    <n v="2799"/>
    <x v="1"/>
    <x v="1"/>
    <x v="941"/>
  </r>
  <r>
    <x v="1033"/>
    <s v="Lifelong Llwh106 Flash 3 Litres Instant Water Heater For Home Use, 8 Bar Pressure,Power On/Off Indicator And Advanced Safety, (3000W, Isi Certified, 2 Years Warranty)"/>
    <s v="Home &amp; Kitchen|Heating,Cooling&amp;AirQuality|WaterHeaters&amp;Geysers|InstantWaterHeaters"/>
    <n v="2088"/>
    <n v="5550"/>
    <n v="0.62"/>
    <x v="10"/>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5550"/>
    <x v="33"/>
    <n v="5292"/>
    <x v="5"/>
    <x v="0"/>
    <x v="0"/>
    <n v="1"/>
    <x v="942"/>
    <x v="956"/>
    <n v="2088"/>
    <x v="1"/>
    <x v="0"/>
    <x v="942"/>
  </r>
  <r>
    <x v="1034"/>
    <s v="Hindware Atlantic Compacto 3 Litre Instant Water Heater With Stainless Steel Tank, Robust Construction, Pressure Relief Valve And I-Thermostat Feature (White And Grey)"/>
    <s v="Home &amp; Kitchen|Heating,Cooling&amp;AirQuality|WaterHeaters&amp;Geysers|InstantWaterHeaters"/>
    <n v="2399"/>
    <n v="4590"/>
    <n v="0.48"/>
    <x v="10"/>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4590"/>
    <x v="61"/>
    <n v="444"/>
    <x v="5"/>
    <x v="0"/>
    <x v="1"/>
    <n v="0"/>
    <x v="943"/>
    <x v="957"/>
    <n v="2399"/>
    <x v="1"/>
    <x v="1"/>
    <x v="943"/>
  </r>
  <r>
    <x v="1035"/>
    <s v="Atom Selves-Mh 200 Gm Digital Pocket Scale"/>
    <s v="Home &amp; Kitchen|Kitchen&amp;HomeAppliances|SmallKitchenAppliances|DigitalKitchenScales"/>
    <n v="308"/>
    <n v="499"/>
    <n v="0.38"/>
    <x v="10"/>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499"/>
    <x v="16"/>
    <n v="4584"/>
    <x v="5"/>
    <x v="1"/>
    <x v="1"/>
    <n v="0"/>
    <x v="944"/>
    <x v="958"/>
    <n v="308"/>
    <x v="1"/>
    <x v="0"/>
    <x v="944"/>
  </r>
  <r>
    <x v="1036"/>
    <s v="Crompton Instabliss 3-L Instant Water Heater (Geyser) With Advanced 4 Level Safety"/>
    <s v="Home &amp; Kitchen|Heating,Cooling&amp;AirQuality|WaterHeaters&amp;Geysers|InstantWaterHeaters"/>
    <n v="2599"/>
    <n v="4400"/>
    <n v="0.41"/>
    <x v="10"/>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4400"/>
    <x v="19"/>
    <n v="14947"/>
    <x v="5"/>
    <x v="0"/>
    <x v="1"/>
    <n v="0"/>
    <x v="945"/>
    <x v="959"/>
    <n v="2599"/>
    <x v="1"/>
    <x v="0"/>
    <x v="945"/>
  </r>
  <r>
    <x v="1037"/>
    <s v="Croma 1100 W Dry Iron With Weilburger Dual Soleplate Coating (Crshah702Sir11, White)"/>
    <s v="Home &amp; Kitchen|Kitchen&amp;HomeAppliances|Vacuum,Cleaning&amp;Ironing|Irons,Steamers&amp;Accessories|Irons|DryIrons"/>
    <n v="479"/>
    <n v="1000"/>
    <n v="0.52"/>
    <x v="1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1000"/>
    <x v="50"/>
    <n v="1559"/>
    <x v="5"/>
    <x v="0"/>
    <x v="0"/>
    <n v="1"/>
    <x v="946"/>
    <x v="960"/>
    <n v="479"/>
    <x v="1"/>
    <x v="0"/>
    <x v="946"/>
  </r>
  <r>
    <x v="1038"/>
    <s v="Lint Roller With 40 Paper Sheets, 22 X 5 Cm (Grey)"/>
    <s v="Home &amp; Kitchen|Kitchen&amp;HomeAppliances|Vacuum,Cleaning&amp;Ironing|Irons,Steamers&amp;Accessories|LintShavers"/>
    <n v="245"/>
    <n v="299"/>
    <n v="0.18"/>
    <x v="10"/>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This Product Little Bit Costly But Quality Was Good,This Does Not Remove All The Lint Cleanly. Only The Easiest, Lightest Ones.,Sturdy.,Adhesion Is Good But Price Is High We Will Get In Ikea Store For Less,Extremely Effective Product And Very Decently Priced.,ÜëèÜëèÜëè,Worth To Buy,Very Useful Product As I Have 2 Cats At Home. Loving It"/>
    <s v="This product little bit costly but quality was good,This does not remove all the lint cleanly. Only the easiest, lightest ones.,Sturdy.,Adhesion is good but price is high we will get in IKEA store for less,Extremely effective product and very decently priced.,üëèüëèüëè,Worth to buy,Very useful product as I have 2 cats at home. Loving it"/>
    <n v="299"/>
    <x v="75"/>
    <n v="1660"/>
    <x v="5"/>
    <x v="1"/>
    <x v="1"/>
    <n v="0"/>
    <x v="947"/>
    <x v="961"/>
    <n v="245"/>
    <x v="1"/>
    <x v="0"/>
    <x v="947"/>
  </r>
  <r>
    <x v="1039"/>
    <s v="Portable Lint Remover Pet Fur Remover Clothes Fuzz Remover Pet Hairball Quick Epilator Shaver Removing Dust Pet Hair From Clothing Furniture Perfect For Clothing,Furniture,Couch,Carpet (Standard)"/>
    <s v="Home &amp; Kitchen|Kitchen&amp;HomeAppliances|Vacuum,Cleaning&amp;Ironing|Irons,Steamers&amp;Accessories|LintShavers"/>
    <n v="179"/>
    <n v="799"/>
    <n v="0.78"/>
    <x v="10"/>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799"/>
    <x v="38"/>
    <n v="132"/>
    <x v="5"/>
    <x v="0"/>
    <x v="0"/>
    <n v="1"/>
    <x v="948"/>
    <x v="962"/>
    <n v="179"/>
    <x v="1"/>
    <x v="1"/>
    <x v="948"/>
  </r>
  <r>
    <x v="1040"/>
    <s v="Atomberg Renesa 1200Mm Bldc Motor With Remote 3 Blade Energy Saving Ceiling Fan (Matt Black)"/>
    <s v="Home &amp; Kitchen|Heating,Cooling&amp;AirQuality|Fans|CeilingFans"/>
    <n v="3569"/>
    <n v="5190"/>
    <n v="0.31"/>
    <x v="10"/>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5190"/>
    <x v="39"/>
    <n v="28629"/>
    <x v="5"/>
    <x v="0"/>
    <x v="1"/>
    <n v="0"/>
    <x v="949"/>
    <x v="963"/>
    <n v="3569"/>
    <x v="1"/>
    <x v="0"/>
    <x v="949"/>
  </r>
  <r>
    <x v="1041"/>
    <s v="Pigeon By Stovekraft Amaze Plus Electric Kettle (14313) With Stainless Steel Body, 1.8 Litre, Used For Boiling Water, Making Tea And Coffee, Instant Noodles, Soup Etc. 1500 Watt (Silver)"/>
    <s v="Home &amp; Kitchen|Kitchen&amp;HomeAppliances|SmallKitchenAppliances|Kettles&amp;HotWaterDispensers|ElectricKettles"/>
    <n v="699"/>
    <n v="1345"/>
    <n v="0.48"/>
    <x v="10"/>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1345"/>
    <x v="61"/>
    <n v="8446"/>
    <x v="5"/>
    <x v="0"/>
    <x v="1"/>
    <n v="0"/>
    <x v="950"/>
    <x v="964"/>
    <n v="699"/>
    <x v="1"/>
    <x v="0"/>
    <x v="950"/>
  </r>
  <r>
    <x v="1042"/>
    <s v="Usha Cookjoy (Cj1600Wpc) 1600 Watt Induction Cooktop (Black)"/>
    <s v="Home &amp; Kitchen|Kitchen&amp;HomeAppliances|SmallKitchenAppliances|InductionCooktop"/>
    <n v="2089"/>
    <n v="4000"/>
    <n v="0.48"/>
    <x v="1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Induction Is Good Working,Lightweight And Easy To Use,V Nice,Good Quality Product,Good Usha Product Induction ,Tea,,I Have Been Using It For 2 Weeks, So Far There Is No Problem, But The Current Option Probably Comes In All."/>
    <s v="Induction is good working,Lightweight and easy to use,V nice,Good quality product,Good Usha product induction ,Tea,,I have been using it for 2 weeks, so far there is no problem, but the current option probably comes in all."/>
    <n v="4000"/>
    <x v="61"/>
    <n v="11199"/>
    <x v="5"/>
    <x v="0"/>
    <x v="1"/>
    <n v="0"/>
    <x v="951"/>
    <x v="965"/>
    <n v="2089"/>
    <x v="1"/>
    <x v="0"/>
    <x v="951"/>
  </r>
  <r>
    <x v="1043"/>
    <s v="Reffair Ax30 [Max] Portable Air Purifier For Car, Home &amp; Office | Smart Ionizer Function | H13 Grade True Hepa Filter [Internationally Tested] Aromabuds Fragrance Option - Black"/>
    <s v="Car &amp; Motorbike|CarAccessories|InteriorAccessories|AirPurifiers&amp;Ionizers"/>
    <n v="2339"/>
    <n v="4000"/>
    <n v="0.42"/>
    <x v="10"/>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4000"/>
    <x v="21"/>
    <n v="1118"/>
    <x v="8"/>
    <x v="0"/>
    <x v="1"/>
    <n v="0"/>
    <x v="952"/>
    <x v="966"/>
    <n v="2339"/>
    <x v="1"/>
    <x v="0"/>
    <x v="952"/>
  </r>
  <r>
    <x v="1044"/>
    <s v="!!1000 Watt/2000-Watt Room Heater!! Fan Heater!!Pure White!!Hn-2500!!Made In India!!"/>
    <s v="Home &amp; Kitchen|Heating,Cooling&amp;AirQuality|RoomHeaters|FanHeaters"/>
    <n v="784"/>
    <n v="1599"/>
    <n v="0.51"/>
    <x v="10"/>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1599"/>
    <x v="24"/>
    <n v="11"/>
    <x v="5"/>
    <x v="0"/>
    <x v="0"/>
    <n v="1"/>
    <x v="953"/>
    <x v="967"/>
    <n v="784"/>
    <x v="1"/>
    <x v="1"/>
    <x v="953"/>
  </r>
  <r>
    <x v="1045"/>
    <s v="Eureka Forbes Wet &amp; Dry Ultimo 1400 Watts Multipurpose Vacuum Cleaner,Power Suction &amp; Blower With 20 Litres Tank Capacity,6 Accessories,1 Year Warranty,Compact,Light Weight &amp; Easy To Use (Red)"/>
    <s v="Home &amp; Kitchen|Kitchen&amp;HomeAppliances|Vacuum,Cleaning&amp;Ironing|Vacuums&amp;FloorCare|Vacuums|Wet-DryVacuums"/>
    <n v="5499"/>
    <n v="9999"/>
    <n v="0.45"/>
    <x v="10"/>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9999"/>
    <x v="32"/>
    <n v="4353"/>
    <x v="5"/>
    <x v="0"/>
    <x v="1"/>
    <n v="0"/>
    <x v="954"/>
    <x v="968"/>
    <n v="5499"/>
    <x v="1"/>
    <x v="0"/>
    <x v="954"/>
  </r>
  <r>
    <x v="1046"/>
    <s v="Activa Heat-Max 2000 Watts Room Heater (White Color ) With Abs Body"/>
    <s v="Home &amp; Kitchen|Heating,Cooling&amp;AirQuality|RoomHeaters|FanHeaters"/>
    <n v="899"/>
    <n v="1990"/>
    <n v="0.55000000000000004"/>
    <x v="10"/>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1990"/>
    <x v="10"/>
    <n v="185"/>
    <x v="5"/>
    <x v="0"/>
    <x v="0"/>
    <n v="1"/>
    <x v="955"/>
    <x v="969"/>
    <n v="899"/>
    <x v="1"/>
    <x v="1"/>
    <x v="955"/>
  </r>
  <r>
    <x v="1047"/>
    <s v="Philips Hl1655/00 Hand Blender, White Jar 250W"/>
    <s v="Home &amp; Kitchen|Kitchen&amp;HomeAppliances|SmallKitchenAppliances|HandBlenders"/>
    <n v="1695"/>
    <n v="1695"/>
    <n v="0"/>
    <x v="1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1695"/>
    <x v="26"/>
    <n v="14290"/>
    <x v="5"/>
    <x v="0"/>
    <x v="1"/>
    <n v="0"/>
    <x v="956"/>
    <x v="970"/>
    <n v="1695"/>
    <x v="1"/>
    <x v="0"/>
    <x v="956"/>
  </r>
  <r>
    <x v="1048"/>
    <s v="Bajaj Dx-2 600W Dry Iron With Advance Soleplate And Anti-Bacterial German Coating Technology, Grey"/>
    <s v="Home &amp; Kitchen|Kitchen&amp;HomeAppliances|Vacuum,Cleaning&amp;Ironing|Irons,Steamers&amp;Accessories|Irons|DryIrons"/>
    <n v="499"/>
    <n v="940"/>
    <n v="0.47"/>
    <x v="10"/>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940"/>
    <x v="41"/>
    <n v="3036"/>
    <x v="5"/>
    <x v="0"/>
    <x v="1"/>
    <n v="0"/>
    <x v="957"/>
    <x v="971"/>
    <n v="499"/>
    <x v="1"/>
    <x v="0"/>
    <x v="957"/>
  </r>
  <r>
    <x v="1049"/>
    <s v="V-Guard Zio Instant Water Geyser | 3 Litre | 3000 W Heating | White-Blue | | 2 Year Warranty"/>
    <s v="Home &amp; Kitchen|Heating,Cooling&amp;AirQuality|WaterHeaters&amp;Geysers|InstantWaterHeaters"/>
    <n v="2699"/>
    <n v="4700"/>
    <n v="0.43"/>
    <x v="1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4700"/>
    <x v="1"/>
    <n v="1296"/>
    <x v="5"/>
    <x v="0"/>
    <x v="1"/>
    <n v="0"/>
    <x v="958"/>
    <x v="972"/>
    <n v="2699"/>
    <x v="1"/>
    <x v="0"/>
    <x v="958"/>
  </r>
  <r>
    <x v="1050"/>
    <s v="Homeistic Applience‚Ñ¢ Instant Electric Water Heater Faucet Tap For Kitchen And Bathroom Sink Digital Water Heating Tap With Shower Head Abs Body- Shock Proof (Pack Of 1. White)"/>
    <s v="Home &amp; Kitchen|Heating,Cooling&amp;AirQuality|WaterHeaters&amp;Geysers|InstantWaterHeaters"/>
    <n v="1448"/>
    <n v="2999"/>
    <n v="0.52"/>
    <x v="10"/>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I Like This Product Üòç Function Great,Easy To Use, Value For Money, Easy To Install, Very Much Useful. It Is As Too Good Purchase.,,I Used It Its Good.,This Heater Is Very Handy And Can Be Operate Easily.,It Look Great,,Excellent"/>
    <s v="I like this product üòç function great,Easy to use, value for money, easy to install, very much useful. It is as too good purchase.,,I used it its good.,This heater is very handy and can be operate easily.,It look great,,Excellent"/>
    <n v="2999"/>
    <x v="50"/>
    <n v="19"/>
    <x v="5"/>
    <x v="0"/>
    <x v="0"/>
    <n v="1"/>
    <x v="959"/>
    <x v="973"/>
    <n v="1448"/>
    <x v="1"/>
    <x v="1"/>
    <x v="959"/>
  </r>
  <r>
    <x v="1051"/>
    <s v="Kitchenwell 18Pc Plastic Food Snack Bag Pouch Clip Sealer For Keeping Food Fresh For Home, Kitchen, Camping Snack Seal Sealing Bag Clips (Multi-Color) | (Pack Of 18)|"/>
    <s v="Home &amp; Kitchen|Kitchen&amp;HomeAppliances|SmallKitchenAppliances|VacuumSealers"/>
    <n v="79"/>
    <n v="79"/>
    <n v="0"/>
    <x v="10"/>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79"/>
    <x v="26"/>
    <n v="97"/>
    <x v="5"/>
    <x v="2"/>
    <x v="1"/>
    <n v="0"/>
    <x v="960"/>
    <x v="974"/>
    <n v="79"/>
    <x v="1"/>
    <x v="1"/>
    <x v="960"/>
  </r>
  <r>
    <x v="1052"/>
    <s v="Havells Instanio 10 Litre Storage Water Heater With Flexi Pipe And Free Installation (White Blue)"/>
    <s v="Home &amp; Kitchen|Heating,Cooling&amp;AirQuality|WaterHeaters&amp;Geysers|StorageWaterHeaters"/>
    <n v="6990"/>
    <n v="14290"/>
    <n v="0.51"/>
    <x v="10"/>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14290"/>
    <x v="24"/>
    <n v="1771"/>
    <x v="5"/>
    <x v="0"/>
    <x v="0"/>
    <n v="1"/>
    <x v="961"/>
    <x v="975"/>
    <n v="6990"/>
    <x v="1"/>
    <x v="0"/>
    <x v="961"/>
  </r>
  <r>
    <x v="1053"/>
    <s v="Prestige Pic 16.0+ 1900W Induction Cooktop With Soft Touch Push Buttons (Black)"/>
    <s v="Home &amp; Kitchen|Kitchen&amp;HomeAppliances|SmallKitchenAppliances|InductionCooktop"/>
    <n v="2698"/>
    <n v="3945"/>
    <n v="0.32"/>
    <x v="10"/>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3945"/>
    <x v="44"/>
    <n v="15034"/>
    <x v="5"/>
    <x v="0"/>
    <x v="1"/>
    <n v="0"/>
    <x v="962"/>
    <x v="976"/>
    <n v="2698"/>
    <x v="1"/>
    <x v="0"/>
    <x v="962"/>
  </r>
  <r>
    <x v="1054"/>
    <s v="Agaro 33398 Rapid 1000-Watt, 10-Litre Wet &amp; Dry Vacuum Cleaner, With Blower Function (Red &amp; Black)"/>
    <s v="Home &amp; Kitchen|Kitchen&amp;HomeAppliances|Vacuum,Cleaning&amp;Ironing|Vacuums&amp;FloorCare|Vacuums|Wet-DryVacuums"/>
    <n v="3199"/>
    <n v="5999"/>
    <n v="0.47"/>
    <x v="10"/>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Value For Money Nd Nice Product,Cleaning,Value For Money,Best In This Budget, However I Wish The Suction Power To Be Little More.,Good Quality Product,,Good In Managing Minor Works And Occasional Use , Negative Point Is Suction Power Us Underpowered,Easy To Use"/>
    <s v="Value for money nd nice product,cleaning,Value for money,Best in this budget, however I wish the suction power to be little more.,Good quality product,,Good in managing minor works and occasional use , negative point is suction power us underpowered,Easy to use"/>
    <n v="5999"/>
    <x v="41"/>
    <n v="3242"/>
    <x v="5"/>
    <x v="0"/>
    <x v="1"/>
    <n v="0"/>
    <x v="963"/>
    <x v="977"/>
    <n v="3199"/>
    <x v="1"/>
    <x v="0"/>
    <x v="963"/>
  </r>
  <r>
    <x v="1055"/>
    <s v="Kent 16026 Electric Kettle Stainless Steel 1.8 L | 1500W | Superfast Boiling | Auto Shut-Off | Boil Dry Protection | 360¬∞ Rotating Base | Water Level Indicator"/>
    <s v="Home &amp; Kitchen|Kitchen&amp;HomeAppliances|SmallKitchenAppliances|Kettles&amp;HotWaterDispensers|Kettle&amp;ToasterSets"/>
    <n v="1199"/>
    <n v="1950"/>
    <n v="0.39"/>
    <x v="10"/>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1950"/>
    <x v="17"/>
    <n v="2832"/>
    <x v="5"/>
    <x v="0"/>
    <x v="1"/>
    <n v="0"/>
    <x v="964"/>
    <x v="978"/>
    <n v="1199"/>
    <x v="1"/>
    <x v="0"/>
    <x v="964"/>
  </r>
  <r>
    <x v="1056"/>
    <s v="Skytone Stainless Steel Electric Meat Grinders With Bowl 700W Heavy For Kitchen Food Chopper, Meat, Vegetables, Onion , Garlic Slicer Dicer, Fruit &amp; Nuts Blender (2L, 700 Watts)"/>
    <s v="Home &amp; Kitchen|Kitchen&amp;HomeAppliances|SmallKitchenAppliances|MiniFoodProcessors&amp;Choppers"/>
    <n v="1414"/>
    <n v="2799"/>
    <n v="0.49"/>
    <x v="10"/>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2799"/>
    <x v="76"/>
    <n v="1498"/>
    <x v="5"/>
    <x v="0"/>
    <x v="1"/>
    <n v="0"/>
    <x v="965"/>
    <x v="979"/>
    <n v="1414"/>
    <x v="1"/>
    <x v="0"/>
    <x v="965"/>
  </r>
  <r>
    <x v="1057"/>
    <s v="Kent 16088 Vogue Electric Kettle 1.8 Litre 1500 W | Stainless Steel Body | Auto Shut Off Over Heating Protection | 1 Year Warranty"/>
    <s v="Home &amp; Kitchen|Kitchen&amp;HomeAppliances|SmallKitchenAppliances|Kettles&amp;HotWaterDispensers|ElectricKettles"/>
    <n v="999"/>
    <n v="1950"/>
    <n v="0.49"/>
    <x v="10"/>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1950"/>
    <x v="76"/>
    <n v="305"/>
    <x v="5"/>
    <x v="0"/>
    <x v="1"/>
    <n v="0"/>
    <x v="966"/>
    <x v="980"/>
    <n v="999"/>
    <x v="1"/>
    <x v="1"/>
    <x v="966"/>
  </r>
  <r>
    <x v="1058"/>
    <s v="Eureka Forbes Supervac 1600 Watts Powerful Suction,Bagless Vacuum Cleaner With Cyclonic Technology,7 Accessories,1 Year Warranty,Compact,Lightweight &amp; Easy To Use (Red)"/>
    <s v="Home &amp; Kitchen|Kitchen&amp;HomeAppliances|Vacuum,Cleaning&amp;Ironing|Vacuums&amp;FloorCare|Vacuums|CanisterVacuums"/>
    <n v="5999"/>
    <n v="9999"/>
    <n v="0.4"/>
    <x v="1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9999"/>
    <x v="54"/>
    <n v="1191"/>
    <x v="5"/>
    <x v="0"/>
    <x v="1"/>
    <n v="0"/>
    <x v="967"/>
    <x v="981"/>
    <n v="5999"/>
    <x v="1"/>
    <x v="0"/>
    <x v="967"/>
  </r>
  <r>
    <x v="1059"/>
    <s v="Mi Air Purifier 3 With True Hepa Filter, Removes Air Pollutants, Smoke, Odor, Bacteria &amp; Viruses With 99.97% Efficiency, Coverage Area Up To 484 Sq. Ft., Wi-Fi &amp; Voice Control - Alexa/Ga (White)"/>
    <s v="Home &amp; Kitchen|Heating,Cooling&amp;AirQuality|AirPurifiers|HEPAAirPurifiers"/>
    <n v="9970"/>
    <n v="12999"/>
    <n v="0.23"/>
    <x v="10"/>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12999"/>
    <x v="7"/>
    <n v="4049"/>
    <x v="5"/>
    <x v="0"/>
    <x v="1"/>
    <n v="0"/>
    <x v="968"/>
    <x v="982"/>
    <n v="9970"/>
    <x v="1"/>
    <x v="0"/>
    <x v="968"/>
  </r>
  <r>
    <x v="1060"/>
    <s v="Tata Swach Bulb 6000-Litre Cartridge, 1 Piece, White, Hollow Fiber Membrane"/>
    <s v="Home &amp; Kitchen|Kitchen&amp;HomeAppliances|WaterPurifiers&amp;Accessories|WaterFilters&amp;Purifiers"/>
    <n v="698"/>
    <n v="699"/>
    <n v="0"/>
    <x v="1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699"/>
    <x v="26"/>
    <n v="3160"/>
    <x v="5"/>
    <x v="0"/>
    <x v="1"/>
    <n v="0"/>
    <x v="969"/>
    <x v="983"/>
    <n v="698"/>
    <x v="1"/>
    <x v="0"/>
    <x v="969"/>
  </r>
  <r>
    <x v="1061"/>
    <s v="Havells Ambrose 1200Mm Ceiling Fan (Gold Mist Wood)"/>
    <s v="Home &amp; Kitchen|Heating,Cooling&amp;AirQuality|Fans|CeilingFans"/>
    <n v="2199"/>
    <n v="3190"/>
    <n v="0.31"/>
    <x v="10"/>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3190"/>
    <x v="39"/>
    <n v="9650"/>
    <x v="5"/>
    <x v="0"/>
    <x v="1"/>
    <n v="0"/>
    <x v="970"/>
    <x v="984"/>
    <n v="2199"/>
    <x v="1"/>
    <x v="0"/>
    <x v="970"/>
  </r>
  <r>
    <x v="1062"/>
    <s v="Prettykrafts Laundry Bag / Basket For Dirty Clothes, Folding Round Laundry Bag,Set Of 2, Black Wave"/>
    <s v="Home &amp; Kitchen|HomeStorage&amp;Organization|LaundryOrganization|LaundryBags"/>
    <n v="320"/>
    <n v="799"/>
    <n v="0.6"/>
    <x v="1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799"/>
    <x v="13"/>
    <n v="3846"/>
    <x v="5"/>
    <x v="0"/>
    <x v="0"/>
    <n v="1"/>
    <x v="971"/>
    <x v="985"/>
    <n v="320"/>
    <x v="1"/>
    <x v="0"/>
    <x v="971"/>
  </r>
  <r>
    <x v="1063"/>
    <s v="Fabware Lint Remover For Clothes - Sticky Lint Roller For Clothes, Furniture, Wool, Coat, Car Seats, Carpet, Fabric, Dust Cleaner, Pet Hair Remover With 1 Handle &amp; 1 Refill Total 60 Sheets &amp; 1 Cover"/>
    <s v="Home &amp; Kitchen|Kitchen&amp;HomeAppliances|Vacuum,Cleaning&amp;Ironing|Irons,Steamers&amp;Accessories|LintShavers"/>
    <n v="298"/>
    <n v="499"/>
    <n v="0.4"/>
    <x v="10"/>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499"/>
    <x v="54"/>
    <n v="290"/>
    <x v="5"/>
    <x v="1"/>
    <x v="1"/>
    <n v="0"/>
    <x v="972"/>
    <x v="986"/>
    <n v="298"/>
    <x v="1"/>
    <x v="1"/>
    <x v="972"/>
  </r>
  <r>
    <x v="1064"/>
    <s v="Brayden Fito Atom Rechargeable Smoothie Blender With 2000 Mah Battery And 3.7V Motor With 400Ml Tritan Jar (Blue)"/>
    <s v="Home &amp; Kitchen|Kitchen&amp;HomeAppliances|SmallKitchenAppliances|JuicerMixerGrinders"/>
    <n v="1199"/>
    <n v="1499"/>
    <n v="0.2"/>
    <x v="10"/>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1499"/>
    <x v="52"/>
    <n v="2206"/>
    <x v="5"/>
    <x v="0"/>
    <x v="1"/>
    <n v="0"/>
    <x v="973"/>
    <x v="987"/>
    <n v="1199"/>
    <x v="1"/>
    <x v="0"/>
    <x v="973"/>
  </r>
  <r>
    <x v="1065"/>
    <s v="Bajaj Frore 1200 Mm Ceiling Fan (Brown)"/>
    <s v="Home &amp; Kitchen|Heating,Cooling&amp;AirQuality|Fans|CeilingFans"/>
    <n v="1399"/>
    <n v="2660"/>
    <n v="0.47"/>
    <x v="10"/>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2660"/>
    <x v="41"/>
    <n v="9349"/>
    <x v="5"/>
    <x v="0"/>
    <x v="1"/>
    <n v="0"/>
    <x v="974"/>
    <x v="988"/>
    <n v="1399"/>
    <x v="1"/>
    <x v="0"/>
    <x v="974"/>
  </r>
  <r>
    <x v="1066"/>
    <s v="Venus Digital Kitchen Weighing Scale &amp; Food Weight Machine For Health, Fitness, Home Baking &amp; Cooking Scale, 2 Year Warranty &amp; Battery Included (Weighing Scale Without Bowl) Capacity 10 Kg, 1 Gm"/>
    <s v="Home &amp; Kitchen|Kitchen&amp;HomeAppliances|SmallKitchenAppliances|DigitalKitchenScales"/>
    <n v="599"/>
    <n v="2799"/>
    <n v="0.79"/>
    <x v="10"/>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2799"/>
    <x v="72"/>
    <n v="578"/>
    <x v="5"/>
    <x v="0"/>
    <x v="0"/>
    <n v="1"/>
    <x v="975"/>
    <x v="989"/>
    <n v="599"/>
    <x v="1"/>
    <x v="1"/>
    <x v="975"/>
  </r>
  <r>
    <x v="1067"/>
    <s v="Bajaj Atx 4 750-Watt Pop-Up Toaster (White)"/>
    <s v="Home &amp; Kitchen|Kitchen&amp;HomeAppliances|SmallKitchenAppliances|Pop-upToasters"/>
    <n v="1499"/>
    <n v="1499"/>
    <n v="0"/>
    <x v="10"/>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499"/>
    <x v="26"/>
    <n v="9331"/>
    <x v="5"/>
    <x v="0"/>
    <x v="1"/>
    <n v="0"/>
    <x v="976"/>
    <x v="990"/>
    <n v="1499"/>
    <x v="1"/>
    <x v="0"/>
    <x v="976"/>
  </r>
  <r>
    <x v="1068"/>
    <s v="Coway Professional Air Purifier For Home, Longest Filter Life 8500 Hrs, Green True Hepa Filter, Traps 99.99% Virus &amp; Pm 0.1 Particles, Warranty 7 Years (Airmega 150 (Ap-1019C))"/>
    <s v="Home &amp; Kitchen|Heating,Cooling&amp;AirQuality|AirPurifiers|HEPAAirPurifiers"/>
    <n v="14400"/>
    <n v="59900"/>
    <n v="0.76"/>
    <x v="10"/>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59900"/>
    <x v="60"/>
    <n v="3837"/>
    <x v="5"/>
    <x v="0"/>
    <x v="0"/>
    <n v="1"/>
    <x v="977"/>
    <x v="991"/>
    <n v="14400"/>
    <x v="1"/>
    <x v="0"/>
    <x v="977"/>
  </r>
  <r>
    <x v="1069"/>
    <s v="Kent Gold Optima Gravity Water Purifier (11016) | Uf Technology Based | Non-Electric &amp; Chemical Free | Counter Top | 10L Storage | White"/>
    <s v="Home &amp; Kitchen|Kitchen&amp;HomeAppliances|WaterPurifiers&amp;Accessories|WaterFilters&amp;Purifiers"/>
    <n v="1699"/>
    <n v="1900"/>
    <n v="0.11"/>
    <x v="10"/>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1900"/>
    <x v="68"/>
    <n v="11456"/>
    <x v="5"/>
    <x v="0"/>
    <x v="1"/>
    <n v="0"/>
    <x v="978"/>
    <x v="992"/>
    <n v="1699"/>
    <x v="1"/>
    <x v="0"/>
    <x v="978"/>
  </r>
  <r>
    <x v="1070"/>
    <s v="Homepack 750W Radiant Room Home Office Heaters For Winter"/>
    <s v="Home &amp; Kitchen|Heating,Cooling&amp;AirQuality|RoomHeaters|ElectricHeaters"/>
    <n v="649"/>
    <n v="999"/>
    <n v="0.35"/>
    <x v="10"/>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n v="999"/>
    <x v="31"/>
    <n v="49"/>
    <x v="5"/>
    <x v="0"/>
    <x v="1"/>
    <n v="0"/>
    <x v="979"/>
    <x v="993"/>
    <n v="649"/>
    <x v="1"/>
    <x v="1"/>
    <x v="979"/>
  </r>
  <r>
    <x v="1071"/>
    <s v="Bajaj Rex 750W Mixer Grinder With Nutri Pro Feature, 4 Jars, White"/>
    <s v="Home &amp; Kitchen|Kitchen&amp;HomeAppliances|SmallKitchenAppliances|MixerGrinders"/>
    <n v="3249"/>
    <n v="6375"/>
    <n v="0.49"/>
    <x v="10"/>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6375"/>
    <x v="76"/>
    <n v="4978"/>
    <x v="5"/>
    <x v="0"/>
    <x v="1"/>
    <n v="0"/>
    <x v="980"/>
    <x v="994"/>
    <n v="3249"/>
    <x v="1"/>
    <x v="0"/>
    <x v="980"/>
  </r>
  <r>
    <x v="1072"/>
    <s v="Heart Home Waterproof Round Non Wovan Laundry Bag/Hamper|Metalic Printed With Handles|Foldable Bin &amp; 45 Liter Capicity|Size 37 X 37 X 49, Pack Of 1 (Grey &amp; Black)-Heartxy11447"/>
    <s v="Home &amp; Kitchen|HomeStorage&amp;Organization|LaundryOrganization|LaundryBaskets"/>
    <n v="199"/>
    <n v="499"/>
    <n v="0.6"/>
    <x v="10"/>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499"/>
    <x v="13"/>
    <n v="1996"/>
    <x v="5"/>
    <x v="1"/>
    <x v="0"/>
    <n v="1"/>
    <x v="981"/>
    <x v="995"/>
    <n v="199"/>
    <x v="1"/>
    <x v="0"/>
    <x v="981"/>
  </r>
  <r>
    <x v="1073"/>
    <s v="Milton Smart Egg Boiler 360-Watts (Transparent And Silver Grey), Boil Up To 7 Eggs"/>
    <s v="Home &amp; Kitchen|Kitchen&amp;HomeAppliances|SmallKitchenAppliances|EggBoilers"/>
    <n v="1099"/>
    <n v="1899"/>
    <n v="0.42"/>
    <x v="10"/>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1899"/>
    <x v="21"/>
    <n v="1811"/>
    <x v="5"/>
    <x v="0"/>
    <x v="1"/>
    <n v="0"/>
    <x v="982"/>
    <x v="996"/>
    <n v="1099"/>
    <x v="1"/>
    <x v="0"/>
    <x v="982"/>
  </r>
  <r>
    <x v="1074"/>
    <s v="Ibell Sek15L Premium 1.5 Litre Stainless Steel Electric Kettle,1500W Auto Cut-Off Feature,Silver With Black"/>
    <s v="Home &amp; Kitchen|Kitchen&amp;HomeAppliances|SmallKitchenAppliances|Kettles&amp;HotWaterDispensers|ElectricKettles"/>
    <n v="664"/>
    <n v="1490"/>
    <n v="0.55000000000000004"/>
    <x v="10"/>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I Like Look Like Nd Easy To Opreate,Product Is Good,Nice Product...In Reasonable Price.,This Item Does Not Have A 2 Year Warranty As Shown On The Image. Will Have To Register For It.,Best One,Amazing Product!!,Product Is Good And Value For Money.,"/>
    <s v="I like look like nd easy to opreate,Product is good,Nice product...in reasonable price.,This item does not have a 2 year warranty as shown on the image. Will have to register for it.,Best one,Amazing product!!,Product is good and value for money.,"/>
    <n v="1490"/>
    <x v="10"/>
    <n v="2198"/>
    <x v="5"/>
    <x v="0"/>
    <x v="0"/>
    <n v="1"/>
    <x v="983"/>
    <x v="997"/>
    <n v="664"/>
    <x v="1"/>
    <x v="0"/>
    <x v="983"/>
  </r>
  <r>
    <x v="1075"/>
    <s v="Tosaa T2Stsr Sandwich Gas Toaster Regular (Black)"/>
    <s v="Home &amp; Kitchen|Kitchen&amp;HomeAppliances|SmallKitchenAppliances|SandwichMakers"/>
    <n v="260"/>
    <n v="350"/>
    <n v="0.26"/>
    <x v="10"/>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350"/>
    <x v="55"/>
    <n v="13127"/>
    <x v="5"/>
    <x v="1"/>
    <x v="1"/>
    <n v="0"/>
    <x v="984"/>
    <x v="998"/>
    <n v="260"/>
    <x v="1"/>
    <x v="0"/>
    <x v="984"/>
  </r>
  <r>
    <x v="1076"/>
    <s v="V-Guard Divino 5 Star Rated 15 Litre Storage Water Heater (Geyser) With Advanced Safety Features, White"/>
    <s v="Home &amp; Kitchen|Heating,Cooling&amp;AirQuality|WaterHeaters&amp;Geysers|StorageWaterHeaters"/>
    <n v="6499"/>
    <n v="8500"/>
    <n v="0.24"/>
    <x v="10"/>
    <n v="5865"/>
    <s v="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8500"/>
    <x v="66"/>
    <n v="5865"/>
    <x v="5"/>
    <x v="0"/>
    <x v="1"/>
    <n v="0"/>
    <x v="985"/>
    <x v="999"/>
    <n v="6499"/>
    <x v="1"/>
    <x v="0"/>
    <x v="985"/>
  </r>
  <r>
    <x v="1077"/>
    <s v="Akiara¬Æ - Makes Life Easy Mini Sewing Machine With Table Set | Tailoring Machine | Hand Sewing Machine With Extension Table, Foot Pedal, Adapter"/>
    <s v="Home &amp; Kitchen|Kitchen&amp;HomeAppliances|SewingMachines&amp;Accessories|Sewing&amp;EmbroideryMachines"/>
    <n v="1484"/>
    <n v="2499"/>
    <n v="0.41"/>
    <x v="10"/>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2499"/>
    <x v="19"/>
    <n v="1067"/>
    <x v="5"/>
    <x v="0"/>
    <x v="1"/>
    <n v="0"/>
    <x v="986"/>
    <x v="1000"/>
    <n v="1484"/>
    <x v="1"/>
    <x v="0"/>
    <x v="986"/>
  </r>
  <r>
    <x v="1078"/>
    <s v="Usha Steam Pro Si 3713, 1300 W Steam Iron, Powerful Steam Output Up To 18 G/Min, Non-Stick Soleplate (White &amp; Blue)"/>
    <s v="Home &amp; Kitchen|Kitchen&amp;HomeAppliances|Vacuum,Cleaning&amp;Ironing|Irons,Steamers&amp;Accessories|Irons|SteamIrons"/>
    <n v="999"/>
    <n v="1560"/>
    <n v="0.36"/>
    <x v="10"/>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1560"/>
    <x v="63"/>
    <n v="4881"/>
    <x v="5"/>
    <x v="0"/>
    <x v="1"/>
    <n v="0"/>
    <x v="987"/>
    <x v="1001"/>
    <n v="999"/>
    <x v="1"/>
    <x v="0"/>
    <x v="987"/>
  </r>
  <r>
    <x v="1079"/>
    <s v="Wonderchef Nutri-Blend Complete Kitchen Machine | 22000 Rpm Mixer Grinder, Blender, Chopper, Juicer | 400W Powerful Motor | Ss Blades | 4 Unbreakable Jars | 2 Years Warranty | Online Recipe Book By Chef Sanjeev Kapoor | Black"/>
    <s v="Home &amp; Kitchen|Kitchen&amp;HomeAppliances|SmallKitchenAppliances|JuicerMixerGrinders"/>
    <n v="3299"/>
    <n v="6500"/>
    <n v="0.49"/>
    <x v="10"/>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6500"/>
    <x v="76"/>
    <n v="11217"/>
    <x v="5"/>
    <x v="0"/>
    <x v="1"/>
    <n v="0"/>
    <x v="988"/>
    <x v="1002"/>
    <n v="3299"/>
    <x v="1"/>
    <x v="0"/>
    <x v="988"/>
  </r>
  <r>
    <x v="1080"/>
    <s v="Widewings Electric Handheld Milk Wand Mixer Frother For Latte Coffee Hot Milk, Milk Frother For Coffee, Egg Beater, Hand Blender, Coffee Beater With Stand"/>
    <s v="Home &amp; Kitchen|Kitchen&amp;HomeAppliances|SmallKitchenAppliances|HandBlenders"/>
    <n v="259"/>
    <n v="999"/>
    <n v="0.74"/>
    <x v="10"/>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999"/>
    <x v="82"/>
    <n v="43"/>
    <x v="5"/>
    <x v="0"/>
    <x v="0"/>
    <n v="1"/>
    <x v="989"/>
    <x v="1003"/>
    <n v="259"/>
    <x v="1"/>
    <x v="1"/>
    <x v="989"/>
  </r>
  <r>
    <x v="1081"/>
    <s v="Morphy Richards Icon Superb 750W Mixer Grinder, 4 Jars, Silver And Black"/>
    <s v="Home &amp; Kitchen|Kitchen&amp;HomeAppliances|SmallKitchenAppliances|MixerGrinders"/>
    <n v="3249"/>
    <n v="7795"/>
    <n v="0.57999999999999996"/>
    <x v="1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7795"/>
    <x v="30"/>
    <n v="4664"/>
    <x v="5"/>
    <x v="0"/>
    <x v="0"/>
    <n v="1"/>
    <x v="990"/>
    <x v="1004"/>
    <n v="3249"/>
    <x v="1"/>
    <x v="0"/>
    <x v="990"/>
  </r>
  <r>
    <x v="1082"/>
    <s v="Philips Handheld Garment Steamer Gc360/30 - Vertical &amp; Horizontal Steaming, 1200 Watt, Up To 22G/Min"/>
    <s v="Home &amp; Kitchen|Kitchen&amp;HomeAppliances|Vacuum,Cleaning&amp;Ironing|Irons,Steamers&amp;Accessories|Irons|SteamIrons"/>
    <n v="4280"/>
    <n v="5995"/>
    <n v="0.28999999999999998"/>
    <x v="10"/>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5995"/>
    <x v="56"/>
    <n v="2112"/>
    <x v="5"/>
    <x v="0"/>
    <x v="1"/>
    <n v="0"/>
    <x v="991"/>
    <x v="1005"/>
    <n v="4280"/>
    <x v="1"/>
    <x v="0"/>
    <x v="991"/>
  </r>
  <r>
    <x v="1083"/>
    <s v="Vedini Transparent Empty Refillable Reusable Fine Mist Spray Bottle For Perfume, Travel With Diy Sticker Set ( 100Ml, Pack Of 4)"/>
    <s v="Home &amp; Kitchen|HomeStorage&amp;Organization|LaundryOrganization|IroningAccessories|SprayBottles"/>
    <n v="189"/>
    <n v="299"/>
    <n v="0.37"/>
    <x v="1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Very Usefull , Lekin Size Mai Zara Choti H, Otherwise Fine,Durable And Quality Products. Essential For Multi Purpose Use.,Product Quality Is Good,Good Quality Product In Such Price. Fine Spray. Cute Little Funnel And Stickers Were Also There.Thumbs Up Üèº,These Spray Bottles Are Made Of High Quality Plastic And The Spray Is Also Very Effective.I Found This Product Very Helpful And Easy To Use, Highly Recommended!!Regards,Manish.,It Is Very Useful... ,Plastic Quality Is Very Good,Nice Bottles.....Good Plastic Material"/>
    <s v="Very usefull , lekin size mai zara choti h, otherwise fine,Durable and quality products. Essential for multi purpose use.,Product quality is good,Good quality product in such price. Fine spray. Cute little funnel and stickers were also there.Thumbs up üèº,These spray bottles are made of high quality plastic and the spray is also very effective.I found this product very helpful and easy to use, highly recommended!!Regards,Manish.,It is very useful... ,Plastic quality is very good,Nice bottles.....good plastic material"/>
    <n v="299"/>
    <x v="42"/>
    <n v="2737"/>
    <x v="5"/>
    <x v="1"/>
    <x v="1"/>
    <n v="0"/>
    <x v="992"/>
    <x v="1006"/>
    <n v="189"/>
    <x v="1"/>
    <x v="0"/>
    <x v="992"/>
  </r>
  <r>
    <x v="1084"/>
    <s v="Crompton Sea Sapphira 1200 Mm Ultra High Speed 3 Blade Ceiling Fan (Lustre Brown, Pack Of 1)"/>
    <s v="Home &amp; Kitchen|Heating,Cooling&amp;AirQuality|Fans|CeilingFans"/>
    <n v="1449"/>
    <n v="2349"/>
    <n v="0.38"/>
    <x v="10"/>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2349"/>
    <x v="16"/>
    <n v="9019"/>
    <x v="5"/>
    <x v="0"/>
    <x v="1"/>
    <n v="0"/>
    <x v="993"/>
    <x v="1007"/>
    <n v="1449"/>
    <x v="1"/>
    <x v="0"/>
    <x v="993"/>
  </r>
  <r>
    <x v="1085"/>
    <s v="Kuber Industries Waterproof Canvas Laundry Bag/Hamper|Metalic Printed With Handles|Foldable Bin &amp; 45 Liter Capicity|Size 37 X 37 X 46, Pack Of 1 (Brown)"/>
    <s v="Home &amp; Kitchen|HomeStorage&amp;Organization|LaundryOrganization|LaundryBaskets"/>
    <n v="199"/>
    <n v="499"/>
    <n v="0.6"/>
    <x v="10"/>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499"/>
    <x v="13"/>
    <n v="10234"/>
    <x v="5"/>
    <x v="1"/>
    <x v="0"/>
    <n v="1"/>
    <x v="994"/>
    <x v="1008"/>
    <n v="199"/>
    <x v="1"/>
    <x v="0"/>
    <x v="994"/>
  </r>
  <r>
    <x v="1086"/>
    <s v="Jm Seller 180 W 2021 Edition Electric Beater High Speed Hand Mixer Egg Beater For Cake Making And Whipping Cream With 7 Speed Control (White) With Free Spatula And Oil Brush"/>
    <s v="Home &amp; Kitchen|Kitchen&amp;HomeAppliances|SmallKitchenAppliances|HandMixers"/>
    <n v="474"/>
    <n v="1299"/>
    <n v="0.64"/>
    <x v="10"/>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1299"/>
    <x v="0"/>
    <n v="550"/>
    <x v="5"/>
    <x v="0"/>
    <x v="0"/>
    <n v="1"/>
    <x v="995"/>
    <x v="1009"/>
    <n v="474"/>
    <x v="1"/>
    <x v="1"/>
    <x v="995"/>
  </r>
  <r>
    <x v="1087"/>
    <s v="Oratech Coffee Frother Electric, Milk Frother Electric, Coffee Beater, Cappuccino Maker, Coffee Foamer, Mocktail Mixer, Coffee Foam Maker, Coffee Whisker Electric, Froth Maker, Coffee Stirrers Electric, Coffee Frothers, Coffee Blender, (6 Month Warranty) (Multicolour)"/>
    <s v="Home &amp; Kitchen|Kitchen&amp;HomeAppliances|SmallKitchenAppliances|HandBlenders"/>
    <n v="279"/>
    <n v="499"/>
    <n v="0.44"/>
    <x v="1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òäÜòä,Best Milk Frother For Coffeeit Is Easy To Use.,Every Coffee Lover Must Try This Electric Coffee Frother"/>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òäüòä,Best milk frother for coffeeIt is easy to use.,Every coffee lover must try this electric coffee frother"/>
    <n v="499"/>
    <x v="15"/>
    <n v="28"/>
    <x v="5"/>
    <x v="1"/>
    <x v="1"/>
    <n v="0"/>
    <x v="996"/>
    <x v="1010"/>
    <n v="279"/>
    <x v="1"/>
    <x v="1"/>
    <x v="996"/>
  </r>
  <r>
    <x v="1088"/>
    <s v="Havells Glaze 74W Pearl Ivory Gold Ceiling Fan, Sweep: 1200 Mm"/>
    <s v="Home &amp; Kitchen|Heating,Cooling&amp;AirQuality|Fans|CeilingFans"/>
    <n v="1999"/>
    <n v="4775"/>
    <n v="0.57999999999999996"/>
    <x v="1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4775"/>
    <x v="30"/>
    <n v="1353"/>
    <x v="5"/>
    <x v="0"/>
    <x v="0"/>
    <n v="1"/>
    <x v="997"/>
    <x v="1011"/>
    <n v="1999"/>
    <x v="1"/>
    <x v="0"/>
    <x v="997"/>
  </r>
  <r>
    <x v="1089"/>
    <s v="Pick Ur Needs¬Æ Lint Remover For Clothes High Range Rechargeable Lint Shaver For All Types Of Clothes, Fabrics, Blanket With 1 Extra Blade Multicolor (Rechargeable)"/>
    <s v="Home &amp; Kitchen|Kitchen&amp;HomeAppliances|Vacuum,Cleaning&amp;Ironing|Irons,Steamers&amp;Accessories|LintShavers"/>
    <n v="799"/>
    <n v="1230"/>
    <n v="0.35"/>
    <x v="10"/>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1230"/>
    <x v="31"/>
    <n v="2138"/>
    <x v="5"/>
    <x v="0"/>
    <x v="1"/>
    <n v="0"/>
    <x v="998"/>
    <x v="1012"/>
    <n v="799"/>
    <x v="1"/>
    <x v="0"/>
    <x v="998"/>
  </r>
  <r>
    <x v="1090"/>
    <s v="Rico Japanese Technology Rechargeable Wireless Electric Chopper With Replacement Warranty - Stainless Steel Blades, One Touch Operation, 10 Seconds Chopping, Mincing Vegetable, Meat - 250 Ml, 30 Watts"/>
    <s v="Home &amp; Kitchen|Kitchen&amp;HomeAppliances|SmallKitchenAppliances|MiniFoodProcessors&amp;Choppers"/>
    <n v="949"/>
    <n v="1999"/>
    <n v="0.53"/>
    <x v="10"/>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1999"/>
    <x v="3"/>
    <n v="1679"/>
    <x v="5"/>
    <x v="0"/>
    <x v="0"/>
    <n v="1"/>
    <x v="999"/>
    <x v="1013"/>
    <n v="949"/>
    <x v="1"/>
    <x v="0"/>
    <x v="999"/>
  </r>
  <r>
    <x v="1091"/>
    <s v="Butterfly Smart Wet Grinder, 2L (White) With Coconut Scrapper Attachment, Output - 150 W, Input 260 W"/>
    <s v="Home &amp; Kitchen|Kitchen&amp;HomeAppliances|SmallKitchenAppliances|Mills&amp;Grinders|WetGrinders"/>
    <n v="3657.66"/>
    <n v="5156"/>
    <n v="0.28999999999999998"/>
    <x v="10"/>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Rate Required To Reduce,Good Product,Good,A Good Budget Grinder From A Renowned Brand,Everything Is Fine With The Product., Doing It'S Best In This Price Range..,Looks Stunning And Works Good As Expected,Okay Good,But Very Bit Slow But Very Nice"/>
    <s v="Rate required to reduce,Good product,Good,A good budget grinder from a renowned brand,Everything is fine with the product., doing it's best in this price range..,Looks Stunning and works good as expected,Okay good,But very bit slow but very nice"/>
    <n v="5156"/>
    <x v="56"/>
    <n v="12837"/>
    <x v="5"/>
    <x v="0"/>
    <x v="1"/>
    <n v="0"/>
    <x v="1000"/>
    <x v="1014"/>
    <n v="3657.66"/>
    <x v="1"/>
    <x v="0"/>
    <x v="1000"/>
  </r>
  <r>
    <x v="1092"/>
    <s v="Agaro Marvel 9 Liters Oven Toaster Griller, Cake Baking Otg (Black)"/>
    <s v="Home &amp; Kitchen|Kitchen&amp;HomeAppliances|SmallKitchenAppliances|OvenToasterGrills"/>
    <n v="1699"/>
    <n v="1999"/>
    <n v="0.15"/>
    <x v="10"/>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Heat Distribution, Perfectly Cooks, Heats Nd Grills, Great For Cakes, Pizzas, Roasting..Plus Great Price RangeÜëäÜèºÜëäÜèº,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Excellent Heat distribution, perfectly cooks, heats nd grills, great for cakes, pizzas, roasting..plus great price rangeüëäüèºüëäüèº,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999"/>
    <x v="59"/>
    <n v="8873"/>
    <x v="5"/>
    <x v="0"/>
    <x v="1"/>
    <n v="0"/>
    <x v="1001"/>
    <x v="1015"/>
    <n v="1699"/>
    <x v="1"/>
    <x v="0"/>
    <x v="1001"/>
  </r>
  <r>
    <x v="1093"/>
    <s v="Philips Gc1920/28 1440-Watt Non-Stick Soleplate Steam Iron"/>
    <s v="Home &amp; Kitchen|Kitchen&amp;HomeAppliances|Vacuum,Cleaning&amp;Ironing|Irons,Steamers&amp;Accessories|Irons|SteamIrons"/>
    <n v="1849"/>
    <n v="2095"/>
    <n v="0.12"/>
    <x v="10"/>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2095"/>
    <x v="89"/>
    <n v="7681"/>
    <x v="5"/>
    <x v="0"/>
    <x v="1"/>
    <n v="0"/>
    <x v="1002"/>
    <x v="1016"/>
    <n v="1849"/>
    <x v="1"/>
    <x v="0"/>
    <x v="1002"/>
  </r>
  <r>
    <x v="1094"/>
    <s v="Havells Ofr 13 Wave Fin With Ptc Fan Heater 2900 Watts (Black)"/>
    <s v="Home &amp; Kitchen|Heating,Cooling&amp;AirQuality|RoomHeaters|FanHeaters"/>
    <n v="12499"/>
    <n v="19825"/>
    <n v="0.37"/>
    <x v="10"/>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19825"/>
    <x v="42"/>
    <n v="322"/>
    <x v="5"/>
    <x v="0"/>
    <x v="1"/>
    <n v="0"/>
    <x v="1003"/>
    <x v="1017"/>
    <n v="12499"/>
    <x v="1"/>
    <x v="1"/>
    <x v="1003"/>
  </r>
  <r>
    <x v="1095"/>
    <s v="Bajaj Dhx-9 1000W Heavy Weight Dry Iron With Advance Soleplate And Anti-Bacterial German Coating Technology, Ivory"/>
    <s v="Home &amp; Kitchen|Kitchen&amp;HomeAppliances|Vacuum,Cleaning&amp;Ironing|Irons,Steamers&amp;Accessories|Irons|DryIrons"/>
    <n v="1099"/>
    <n v="1920"/>
    <n v="0.43"/>
    <x v="1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Product. Weight Is Reduced A Bit,Damage Product Deliveredtwo Times,Works Fine Even After 4 Months As Of Now Going Good,Fine Good To Use,‡∞≤‡±À‡∞Ü‡±Ç ‡∞µ‡±Ü‡∞Ø‡∞Ø‡∞Ü‡±Ç,Perfect For Use,Good,"/>
    <s v="Good product. Weight is reduced a bit,Damage product deliveredTwo times,works fine even after 4 months as of now going good,Fine  good to use,‡∞≤‡±à‡∞ü‡±ç ‡∞µ‡±Ü‡∞Ø‡∞ø‡∞ü‡±ç,perfect for use,Good,    "/>
    <n v="1920"/>
    <x v="1"/>
    <n v="9772"/>
    <x v="5"/>
    <x v="0"/>
    <x v="1"/>
    <n v="0"/>
    <x v="1004"/>
    <x v="1018"/>
    <n v="1099"/>
    <x v="1"/>
    <x v="0"/>
    <x v="1004"/>
  </r>
  <r>
    <x v="1096"/>
    <s v="Aquasure From Aquaguard Amaze Ro+Uv+Mtds,7L Storage Water Purifier,Suitable For Borewell,Tanker,Municipal Water (Grey) From Eureka Forbes"/>
    <s v="Home &amp; Kitchen|Kitchen&amp;HomeAppliances|WaterPurifiers&amp;Accessories|WaterFilters&amp;Purifiers"/>
    <n v="8199"/>
    <n v="16000"/>
    <n v="0.49"/>
    <x v="10"/>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16000"/>
    <x v="76"/>
    <n v="18497"/>
    <x v="5"/>
    <x v="0"/>
    <x v="1"/>
    <n v="0"/>
    <x v="1005"/>
    <x v="1019"/>
    <n v="8199"/>
    <x v="1"/>
    <x v="0"/>
    <x v="1005"/>
  </r>
  <r>
    <x v="1097"/>
    <s v="Royal Step Portable Electric Usb Juice Maker Juicer Bottle Blender Grinder Mixer,6 Blades Rechargeable Bottle With (Multii) (Multi Colour 6 Bled Juicer Mixer)"/>
    <s v="Home &amp; Kitchen|Kitchen&amp;HomeAppliances|SmallKitchenAppliances|JuicerMixerGrinders"/>
    <n v="499"/>
    <n v="2199"/>
    <n v="0.77"/>
    <x v="10"/>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2199"/>
    <x v="36"/>
    <n v="53"/>
    <x v="5"/>
    <x v="0"/>
    <x v="0"/>
    <n v="1"/>
    <x v="1006"/>
    <x v="1020"/>
    <n v="499"/>
    <x v="1"/>
    <x v="1"/>
    <x v="1006"/>
  </r>
  <r>
    <x v="1098"/>
    <s v="Kent 16068 Zoom Vacuum Cleaner For Home And Car 130 W | Cordless, Hoseless, Rechargeable Hepa Filters Vacuum Cleaner With Cyclonic Technology | Bagless Design And Multi Nozzle Operation | Blue"/>
    <s v="Home &amp; Kitchen|Kitchen&amp;HomeAppliances|Vacuum,Cleaning&amp;Ironing|Vacuums&amp;FloorCare|Vacuums|HandheldVacuums"/>
    <n v="6999"/>
    <n v="14999"/>
    <n v="0.53"/>
    <x v="10"/>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14999"/>
    <x v="3"/>
    <n v="1728"/>
    <x v="5"/>
    <x v="0"/>
    <x v="0"/>
    <n v="1"/>
    <x v="1007"/>
    <x v="1021"/>
    <n v="6999"/>
    <x v="1"/>
    <x v="0"/>
    <x v="1007"/>
  </r>
  <r>
    <x v="1099"/>
    <s v="Enem Sealing Machine | 12 Inch (300 Mm) | 1 Year Warranty | Full Customer Support | Beep Sound Function | Plastic Packing Machine | Plastic Bag Sealing Machine | Heat Sealer Machine | Plastic Sealing Machine | Blue | Made In India"/>
    <s v="Home &amp; Kitchen|Kitchen&amp;HomeAppliances|SmallKitchenAppliances|VacuumSealers"/>
    <n v="1595"/>
    <n v="1799"/>
    <n v="0.11"/>
    <x v="10"/>
    <n v="2877"/>
    <s v="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1799"/>
    <x v="68"/>
    <n v="2877"/>
    <x v="5"/>
    <x v="0"/>
    <x v="1"/>
    <n v="0"/>
    <x v="1008"/>
    <x v="1022"/>
    <n v="1595"/>
    <x v="1"/>
    <x v="0"/>
    <x v="1008"/>
  </r>
  <r>
    <x v="1100"/>
    <s v="Wipro Vesta 1200 Watt Gd203 Heavyweight Automatic Dry Iron| Quick Heat Up| Anti Bacterial German Weilburger Double Coated Black Soleplate |2 Years Warranty"/>
    <s v="Home &amp; Kitchen|Kitchen&amp;HomeAppliances|Vacuum,Cleaning&amp;Ironing|Irons,Steamers&amp;Accessories|Irons|DryIrons"/>
    <n v="1049"/>
    <n v="1950"/>
    <n v="0.46"/>
    <x v="10"/>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1950"/>
    <x v="18"/>
    <n v="250"/>
    <x v="5"/>
    <x v="0"/>
    <x v="1"/>
    <n v="0"/>
    <x v="1009"/>
    <x v="1023"/>
    <n v="1049"/>
    <x v="1"/>
    <x v="1"/>
    <x v="1009"/>
  </r>
  <r>
    <x v="1101"/>
    <s v="Inalsa Electric Kettle Prism Inox - 1350 W With Led Illumination &amp; Boro-Silicate Body, 1.8 L Capacity Along With Cordless Base, 2 Year Warranty (Black)"/>
    <s v="Home &amp; Kitchen|Kitchen&amp;HomeAppliances|SmallKitchenAppliances|Kettles&amp;HotWaterDispensers|Kettle&amp;ToasterSets"/>
    <n v="1182"/>
    <n v="2995"/>
    <n v="0.61"/>
    <x v="1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2995"/>
    <x v="4"/>
    <n v="5178"/>
    <x v="5"/>
    <x v="0"/>
    <x v="0"/>
    <n v="1"/>
    <x v="1010"/>
    <x v="1024"/>
    <n v="1182"/>
    <x v="1"/>
    <x v="0"/>
    <x v="1010"/>
  </r>
  <r>
    <x v="1102"/>
    <s v="Vrprime Lint Roller Lint Remover For Clothes, Pet | 360 Sheets Reusable Sticky Easy-Tear Sheet Brush For Clothes, Furniture, Carpet, Dog Fur, Sweater, Dust &amp; Dirt (4 Rolls - 90 Sheet Each Roll)"/>
    <s v="Home &amp; Kitchen|Kitchen&amp;HomeAppliances|Vacuum,Cleaning&amp;Ironing|Irons,Steamers&amp;Accessories|LintShavers"/>
    <n v="499"/>
    <n v="999"/>
    <n v="0.5"/>
    <x v="10"/>
    <n v="79"/>
    <s v="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999"/>
    <x v="8"/>
    <n v="79"/>
    <x v="5"/>
    <x v="0"/>
    <x v="0"/>
    <n v="1"/>
    <x v="1011"/>
    <x v="1025"/>
    <n v="499"/>
    <x v="1"/>
    <x v="1"/>
    <x v="1011"/>
  </r>
  <r>
    <x v="1103"/>
    <s v="Philips Ac1215/20 Air Purifier, Removes 99.97% Airborne Pollutants, 4-Stage Filtration With True Hepa Filter (White)"/>
    <s v="Home &amp; Kitchen|Heating,Cooling&amp;AirQuality|AirPurifiers|HEPAAirPurifiers"/>
    <n v="8799"/>
    <n v="11995"/>
    <n v="0.27"/>
    <x v="10"/>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11995"/>
    <x v="35"/>
    <n v="4157"/>
    <x v="5"/>
    <x v="0"/>
    <x v="1"/>
    <n v="0"/>
    <x v="1012"/>
    <x v="1026"/>
    <n v="8799"/>
    <x v="1"/>
    <x v="0"/>
    <x v="1012"/>
  </r>
  <r>
    <x v="1104"/>
    <s v="Eopora Ptc Ceramic Fast Heating Room Heater For Bedroom, 1500/1000 Watts Room Heater For Home, Electric Heater, Electric Fan Heater For Home Office Bedroom (White)"/>
    <s v="Home &amp; Kitchen|Heating,Cooling&amp;AirQuality|RoomHeaters|ElectricHeaters"/>
    <n v="1529"/>
    <n v="2999"/>
    <n v="0.49"/>
    <x v="10"/>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2999"/>
    <x v="76"/>
    <n v="29"/>
    <x v="5"/>
    <x v="0"/>
    <x v="1"/>
    <n v="0"/>
    <x v="1013"/>
    <x v="1027"/>
    <n v="1529"/>
    <x v="1"/>
    <x v="1"/>
    <x v="1013"/>
  </r>
  <r>
    <x v="1105"/>
    <s v="Usha Goliath Go1200Wg Heavy Weight 1200-Watt Dry Iron, 1.8 Kg(Red)"/>
    <s v="Home &amp; Kitchen|Kitchen&amp;HomeAppliances|Vacuum,Cleaning&amp;Ironing|Irons,Steamers&amp;Accessories|Irons|DryIrons"/>
    <n v="1199"/>
    <n v="1690"/>
    <n v="0.28999999999999998"/>
    <x v="1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1690"/>
    <x v="56"/>
    <n v="4580"/>
    <x v="5"/>
    <x v="0"/>
    <x v="1"/>
    <n v="0"/>
    <x v="1014"/>
    <x v="1028"/>
    <n v="1199"/>
    <x v="1"/>
    <x v="0"/>
    <x v="1014"/>
  </r>
  <r>
    <x v="1106"/>
    <s v="Wipro Vesta Electric Egg Boiler, 360 Watts, 3 Boiling Modes, Stainless Steel Body And Heating Plate, Boils Up To 7 Eggs At A Time, Automatic Shut Down, White, Standard (Vb021070)"/>
    <s v="Home &amp; Kitchen|Kitchen&amp;HomeAppliances|SmallKitchenAppliances|EggBoilers"/>
    <n v="1052"/>
    <n v="1790"/>
    <n v="0.41"/>
    <x v="10"/>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1790"/>
    <x v="19"/>
    <n v="1404"/>
    <x v="5"/>
    <x v="0"/>
    <x v="1"/>
    <n v="0"/>
    <x v="1015"/>
    <x v="1029"/>
    <n v="1052"/>
    <x v="1"/>
    <x v="0"/>
    <x v="1015"/>
  </r>
  <r>
    <x v="1107"/>
    <s v="Philips Viva Collection Hr1832/00 1.5-Litre400-Watt Juicer (Ink Black)"/>
    <s v="Home &amp; Kitchen|Kitchen&amp;HomeAppliances|SmallKitchenAppliances|Juicers"/>
    <n v="6499"/>
    <n v="8995"/>
    <n v="0.28000000000000003"/>
    <x v="10"/>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8995"/>
    <x v="28"/>
    <n v="2810"/>
    <x v="5"/>
    <x v="0"/>
    <x v="1"/>
    <n v="0"/>
    <x v="1016"/>
    <x v="1030"/>
    <n v="6499"/>
    <x v="1"/>
    <x v="0"/>
    <x v="1016"/>
  </r>
  <r>
    <x v="1108"/>
    <s v="Kitchenwell Multipurpose Portable Electronic Digital Weighing Scale Weight Machine | Weight Machine | 10 Kg"/>
    <s v="Home &amp; Kitchen|Kitchen&amp;HomeAppliances|SmallKitchenAppliances|DigitalKitchenScales|DigitalScales"/>
    <n v="239"/>
    <n v="239"/>
    <n v="0"/>
    <x v="10"/>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239"/>
    <x v="26"/>
    <n v="7"/>
    <x v="5"/>
    <x v="1"/>
    <x v="1"/>
    <n v="0"/>
    <x v="1017"/>
    <x v="1031"/>
    <n v="239"/>
    <x v="1"/>
    <x v="1"/>
    <x v="1017"/>
  </r>
  <r>
    <x v="1109"/>
    <s v="Figment Handheld Milk Frother Rechargeable, 3-Speed Electric Frother For Coffee With 2 Whisks And Coffee Decoration Tool, Coffee Frother Mixer, Crescent Enterprises Vrw0.50Bk (A1)"/>
    <s v="Home &amp; Kitchen|Kitchen&amp;HomeAppliances|SmallKitchenAppliances|HandBlenders"/>
    <n v="699"/>
    <n v="1599"/>
    <n v="0.56000000000000005"/>
    <x v="10"/>
    <n v="1729"/>
    <s v="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1599"/>
    <x v="37"/>
    <n v="1729"/>
    <x v="5"/>
    <x v="0"/>
    <x v="0"/>
    <n v="1"/>
    <x v="1018"/>
    <x v="1032"/>
    <n v="699"/>
    <x v="1"/>
    <x v="0"/>
    <x v="1018"/>
  </r>
  <r>
    <x v="1110"/>
    <s v="Balzano High Speed Nutri Blender/Mixer/Smoothie Maker - 500 Watt - Silver, 2 Jar"/>
    <s v="Home &amp; Kitchen|Kitchen&amp;HomeAppliances|SmallKitchenAppliances"/>
    <n v="2599"/>
    <n v="4290"/>
    <n v="0.39"/>
    <x v="10"/>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4290"/>
    <x v="17"/>
    <n v="2116"/>
    <x v="5"/>
    <x v="0"/>
    <x v="1"/>
    <n v="0"/>
    <x v="1019"/>
    <x v="1033"/>
    <n v="2599"/>
    <x v="1"/>
    <x v="0"/>
    <x v="1019"/>
  </r>
  <r>
    <x v="1111"/>
    <s v="Swiss Military Vc03 Wireless Car Vacuum Cleaner | Wireless Vacuum Cleaner For Home, Car, Living Room | Wireless Vacuum Cleaner Dust Collection/Lighting Car Pet Hair Vacuum With Powerful Motor"/>
    <s v="Home &amp; Kitchen|Kitchen&amp;HomeAppliances|Vacuum,Cleaning&amp;Ironing|Vacuums&amp;FloorCare|Vacuums|HandheldVacuums"/>
    <n v="1547"/>
    <n v="2890"/>
    <n v="0.46"/>
    <x v="10"/>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2890"/>
    <x v="18"/>
    <n v="463"/>
    <x v="5"/>
    <x v="0"/>
    <x v="1"/>
    <n v="0"/>
    <x v="1020"/>
    <x v="1034"/>
    <n v="1547"/>
    <x v="1"/>
    <x v="1"/>
    <x v="1020"/>
  </r>
  <r>
    <x v="1112"/>
    <s v="Zuvexa Usb Rechargeable Electric Foam Maker - Handheld Milk Wand Mixer Frother For Hot Milk, Hand Blender Coffee, Egg Beater (Black)"/>
    <s v="Home &amp; Kitchen|Kitchen&amp;HomeAppliances|SmallKitchenAppliances|HandBlenders"/>
    <n v="499"/>
    <n v="1299"/>
    <n v="0.62"/>
    <x v="10"/>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1299"/>
    <x v="33"/>
    <n v="54"/>
    <x v="5"/>
    <x v="0"/>
    <x v="0"/>
    <n v="1"/>
    <x v="1021"/>
    <x v="1035"/>
    <n v="499"/>
    <x v="1"/>
    <x v="1"/>
    <x v="1021"/>
  </r>
  <r>
    <x v="1113"/>
    <s v="Usha Ih2415 1500-Watt Immersion Heater (Silver)"/>
    <s v="Home &amp; Kitchen|Heating,Cooling&amp;AirQuality|WaterHeaters&amp;Geysers|ImmersionRods"/>
    <n v="510"/>
    <n v="640"/>
    <n v="0.2"/>
    <x v="10"/>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Nice Product &amp; Good Quality,Value For Money, As Per Description.,Very Easy Useful,Good Product,Product Is Good,Good,Good,Best To Buy Under 500. Comes With Warranty Card. Cable Quality Is Good"/>
    <s v="Nice product &amp; good quality,Value for money, as per description.,Very easy useful,Good product,Product is good,Good,Good,Best to buy under 500. Comes with warranty card. Cable Quality is good"/>
    <n v="640"/>
    <x v="52"/>
    <n v="7229"/>
    <x v="5"/>
    <x v="0"/>
    <x v="1"/>
    <n v="0"/>
    <x v="1022"/>
    <x v="1036"/>
    <n v="510"/>
    <x v="1"/>
    <x v="0"/>
    <x v="1022"/>
  </r>
  <r>
    <x v="1114"/>
    <s v="Activa Instant 3 Ltr 3 Kva Special Anti Rust Coated Tank Geyser With Full Abs Body With 5 Year Warranty Premium (White)"/>
    <s v="Home &amp; Kitchen|Heating,Cooling&amp;AirQuality|WaterHeaters&amp;Geysers|InstantWaterHeaters"/>
    <n v="1899"/>
    <n v="3790"/>
    <n v="0.5"/>
    <x v="10"/>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3790"/>
    <x v="8"/>
    <n v="3842"/>
    <x v="5"/>
    <x v="0"/>
    <x v="0"/>
    <n v="1"/>
    <x v="1023"/>
    <x v="1037"/>
    <n v="1899"/>
    <x v="1"/>
    <x v="0"/>
    <x v="1023"/>
  </r>
  <r>
    <x v="1115"/>
    <s v="Havells Instanio 1-Litre 3Kw Instant Water Heater (Geyser), White Blue"/>
    <s v="Home &amp; Kitchen|Heating,Cooling&amp;AirQuality|WaterHeaters&amp;Geysers|InstantWaterHeaters"/>
    <n v="2599"/>
    <n v="4560"/>
    <n v="0.43"/>
    <x v="10"/>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4560"/>
    <x v="1"/>
    <n v="646"/>
    <x v="5"/>
    <x v="0"/>
    <x v="1"/>
    <n v="0"/>
    <x v="1024"/>
    <x v="1038"/>
    <n v="2599"/>
    <x v="1"/>
    <x v="1"/>
    <x v="1024"/>
  </r>
  <r>
    <x v="1116"/>
    <s v="Lifelong 2-In1 Egg Boiler And Poacher 500-Watt (Transparent And Silver Grey), Boil 8 Eggs, Poach 4 Eggs, Easy To Clean| 3 Boiling Modes, Stainless Steel Body And Heating Plate, Automatic Turn-Off"/>
    <s v="Home &amp; Kitchen|Kitchen&amp;HomeAppliances|SmallKitchenAppliances|EggBoilers"/>
    <n v="1199"/>
    <n v="3500"/>
    <n v="0.66"/>
    <x v="10"/>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3500"/>
    <x v="46"/>
    <n v="1802"/>
    <x v="5"/>
    <x v="0"/>
    <x v="0"/>
    <n v="1"/>
    <x v="1025"/>
    <x v="1039"/>
    <n v="1199"/>
    <x v="1"/>
    <x v="0"/>
    <x v="1025"/>
  </r>
  <r>
    <x v="1117"/>
    <s v="Indias¬Æ‚Ñ¢ Electro-Instant Water Geyser A.B.S. Body Shock Proof Can Be Used In Bathroom, Kitchen, Wash Area, Hotels, Hospital Etc."/>
    <s v="Home &amp; Kitchen|Heating,Cooling&amp;AirQuality|WaterHeaters&amp;Geysers|InstantWaterHeaters"/>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òäÜòä,Easy To Hang.It Can Be Hanged At Any Place.,Very Bad Product Not ,Work Even 3 Months, As Well As Seller Is Not Supporting In Warranty,I Liked The Size. It Is Light And Easy To Install."/>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òäüòä,Easy to hang.It can be hanged at any place.,very bad product not ,work even 3 months, as well as seller is not supporting in warranty,I liked the size. It is light and easy to install."/>
    <n v="2600"/>
    <x v="33"/>
    <n v="252"/>
    <x v="5"/>
    <x v="0"/>
    <x v="0"/>
    <n v="1"/>
    <x v="1026"/>
    <x v="1040"/>
    <n v="999"/>
    <x v="1"/>
    <x v="1"/>
    <x v="1026"/>
  </r>
  <r>
    <x v="1118"/>
    <s v="Amazonbasics Induction Cooktop 1600 Watt (Black)"/>
    <s v="Home &amp; Kitchen|Kitchen&amp;HomeAppliances|SmallKitchenAppliances|InductionCooktop"/>
    <n v="1999"/>
    <n v="3300"/>
    <n v="0.39"/>
    <x v="1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3300"/>
    <x v="17"/>
    <n v="780"/>
    <x v="5"/>
    <x v="0"/>
    <x v="1"/>
    <n v="0"/>
    <x v="1027"/>
    <x v="1041"/>
    <n v="1999"/>
    <x v="1"/>
    <x v="1"/>
    <x v="1027"/>
  </r>
  <r>
    <x v="1119"/>
    <s v="Sui Generis Electric Handheld Milk Wand Mixer Frother For Latte Coffee Hot Milk, Milk Frother, Electric Coffee Beater, Egg Beater, Latte Maker, Mini Hand Blender Cappuccino Maker (Multicolor)"/>
    <s v="Home &amp; Kitchen|Kitchen&amp;HomeAppliances|SmallKitchenAppliances|HandBlenders"/>
    <n v="210"/>
    <n v="699"/>
    <n v="0.7"/>
    <x v="10"/>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699"/>
    <x v="20"/>
    <n v="74"/>
    <x v="5"/>
    <x v="0"/>
    <x v="0"/>
    <n v="1"/>
    <x v="1028"/>
    <x v="1042"/>
    <n v="210"/>
    <x v="1"/>
    <x v="1"/>
    <x v="1028"/>
  </r>
  <r>
    <x v="1120"/>
    <s v="Philips Air Purifier Ac2887/20,Vitashield Intelligent Purification,Long Hepa Filter Life Upto 17000 Hours,Removes 99.9% Airborne Viruses &amp; Bacteria,99.97% Airborne Pollutants,Ideal For Master Bedroom"/>
    <s v="Home &amp; Kitchen|Heating,Cooling&amp;AirQuality|AirPurifiers|HEPAAirPurifiers"/>
    <n v="14499"/>
    <n v="23559"/>
    <n v="0.38"/>
    <x v="10"/>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23559"/>
    <x v="16"/>
    <n v="2026"/>
    <x v="5"/>
    <x v="0"/>
    <x v="1"/>
    <n v="0"/>
    <x v="1029"/>
    <x v="1043"/>
    <n v="14499"/>
    <x v="1"/>
    <x v="0"/>
    <x v="1029"/>
  </r>
  <r>
    <x v="1121"/>
    <s v="Esquire Laundry Basket Brown, 50 Ltr Capacity(Plastic)"/>
    <s v="Home &amp; Kitchen|HomeStorage&amp;Organization|LaundryOrganization|LaundryBaskets"/>
    <n v="950"/>
    <n v="1599"/>
    <n v="0.41"/>
    <x v="10"/>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1599"/>
    <x v="19"/>
    <n v="5911"/>
    <x v="5"/>
    <x v="0"/>
    <x v="1"/>
    <n v="0"/>
    <x v="1030"/>
    <x v="1044"/>
    <n v="950"/>
    <x v="1"/>
    <x v="0"/>
    <x v="1030"/>
  </r>
  <r>
    <x v="1122"/>
    <s v="Philips Air Fryer Hd9200/90, Uses Up To 90% Less Fat, 1400W, 4.1 Liter, With Rapid Air Technology (Black), Large"/>
    <s v="Home &amp; Kitchen|Kitchen&amp;HomeAppliances|SmallKitchenAppliances|DeepFatFryers|AirFryers"/>
    <n v="7199"/>
    <n v="9995"/>
    <n v="0.28000000000000003"/>
    <x v="10"/>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n v="9995"/>
    <x v="28"/>
    <n v="1964"/>
    <x v="5"/>
    <x v="0"/>
    <x v="1"/>
    <n v="0"/>
    <x v="1031"/>
    <x v="1045"/>
    <n v="7199"/>
    <x v="1"/>
    <x v="0"/>
    <x v="1031"/>
  </r>
  <r>
    <x v="1123"/>
    <s v="Havells Bero Quartz Heater Black 800W 2 Heat Settings 2 Year Product Warranty"/>
    <s v="Home &amp; Kitchen|Heating,Cooling&amp;AirQuality|RoomHeaters|ElectricHeaters"/>
    <n v="2439"/>
    <n v="2545"/>
    <n v="0.04"/>
    <x v="10"/>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Like And Happy,,Please Don'T Buy This Heater, It Stopped Working In Just 2 Days.... And Not Able To Return The Product Also... Waste Of Money"/>
    <s v="Like and happy,,Please don't buy this heater, it stopped working in just 2 days.... And not able to return the product also... Waste of money"/>
    <n v="2545"/>
    <x v="83"/>
    <n v="25"/>
    <x v="5"/>
    <x v="0"/>
    <x v="1"/>
    <n v="0"/>
    <x v="1032"/>
    <x v="1046"/>
    <n v="2439"/>
    <x v="1"/>
    <x v="1"/>
    <x v="1032"/>
  </r>
  <r>
    <x v="1124"/>
    <s v="Philips Easytouch Plus Standing Garment Steamer Gc523/60 - 1600 Watt, 5 Steam Settings, Up To 32 G/Min Steam, With Double Pole"/>
    <s v="Home &amp; Kitchen|Kitchen&amp;HomeAppliances|Vacuum,Cleaning&amp;Ironing|Irons,Steamers&amp;Accessories|Irons|SteamIrons"/>
    <n v="7799"/>
    <n v="8995"/>
    <n v="0.13"/>
    <x v="1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8995"/>
    <x v="14"/>
    <n v="3160"/>
    <x v="5"/>
    <x v="0"/>
    <x v="1"/>
    <n v="0"/>
    <x v="1033"/>
    <x v="1047"/>
    <n v="7799"/>
    <x v="1"/>
    <x v="0"/>
    <x v="1033"/>
  </r>
  <r>
    <x v="1125"/>
    <s v="Brayden Chopro, Electric Vegetable Chopper For Kitchen With 500 Ml Capacity, 400 Watts Copper Motor And 4 Bi-Level Ss Blades (Black)"/>
    <s v="Home &amp; Kitchen|Kitchen&amp;HomeAppliances|SmallKitchenAppliances|MiniFoodProcessors&amp;Choppers"/>
    <n v="1599"/>
    <n v="1999"/>
    <n v="0.2"/>
    <x v="11"/>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1999"/>
    <x v="52"/>
    <n v="1558"/>
    <x v="5"/>
    <x v="0"/>
    <x v="1"/>
    <n v="0"/>
    <x v="1034"/>
    <x v="1048"/>
    <n v="1599"/>
    <x v="1"/>
    <x v="0"/>
    <x v="1034"/>
  </r>
  <r>
    <x v="1126"/>
    <s v="Wonderchef Nutri-Blend Mixer, Grinder &amp; Blender | Powerful 400W 22000 Rpm Motor | Stainless Steel Blades | 3 Unbreakable Jars | 2 Years Warranty | Online Recipe Book By Chef Sanjeev Kapoor | Black"/>
    <s v="Home &amp; Kitchen|Kitchen&amp;HomeAppliances|SmallKitchenAppliances|MixerGrinders"/>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5500"/>
    <x v="41"/>
    <n v="8958"/>
    <x v="5"/>
    <x v="0"/>
    <x v="1"/>
    <n v="0"/>
    <x v="1035"/>
    <x v="1049"/>
    <n v="2899"/>
    <x v="1"/>
    <x v="0"/>
    <x v="1035"/>
  </r>
  <r>
    <x v="1127"/>
    <s v="Usha Janome Dream Stitch Automatic Zig-Zag Electric Sewing Machine With 14 Stitch Function (White And Blue) With Free Sewing Kit Worth Rs 500"/>
    <s v="Home &amp; Kitchen|Kitchen&amp;HomeAppliances|SewingMachines&amp;Accessories|Sewing&amp;EmbroideryMachines"/>
    <n v="9799"/>
    <n v="12150"/>
    <n v="0.19"/>
    <x v="11"/>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2150"/>
    <x v="71"/>
    <n v="13251"/>
    <x v="5"/>
    <x v="0"/>
    <x v="1"/>
    <n v="0"/>
    <x v="1036"/>
    <x v="1050"/>
    <n v="9799"/>
    <x v="1"/>
    <x v="0"/>
    <x v="1036"/>
  </r>
  <r>
    <x v="1128"/>
    <s v="Black+Decker Handheld Portable Garment Steamer 1500 Watts With Anti Calc (Violet)"/>
    <s v="Home &amp; Kitchen|Kitchen&amp;HomeAppliances|Vacuum,Cleaning&amp;Ironing|Irons,Steamers&amp;Accessories|Irons|SteamIrons"/>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4995"/>
    <x v="67"/>
    <n v="1393"/>
    <x v="5"/>
    <x v="0"/>
    <x v="1"/>
    <n v="0"/>
    <x v="1037"/>
    <x v="1051"/>
    <n v="3299"/>
    <x v="1"/>
    <x v="0"/>
    <x v="1037"/>
  </r>
  <r>
    <x v="1129"/>
    <s v="Personal Size Blender, Portable Blender, Battery Powered Usb Blender, With Four Blades, Mini Blender Travel Bottle For Juice, Shakes, And Smoothies (Pink)"/>
    <s v="Home &amp; Kitchen|Kitchen&amp;HomeAppliances|SmallKitchenAppliances|HandBlenders"/>
    <n v="669"/>
    <n v="1499"/>
    <n v="0.55000000000000004"/>
    <x v="11"/>
    <n v="13"/>
    <s v="‚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I Liked That It Is So Convenient To Carry,Waste Of Money. Defective Product, Cheap Quality. Doesn‚Äôt Blend At All,Https://M.Media-Amazon.Com/Images/I/71Ivsjyz13L._Sy88.Jpg,First Charge Problemsecond Motor Proble,Https://M.Media-Amazon.Com/Images/I/61Axxxixpwl._Sy88.Jpg"/>
    <s v="I liked that it is so convenient to carry,Waste of money. Defective product, cheap quality. doesn‚Äôt blend at all,https://m.media-amazon.com/images/I/71IVsjyZ13L._SY88.jpg,First charge problemSecond motor proble,https://m.media-amazon.com/images/I/61aXXxIxPwL._SY88.jpg"/>
    <n v="1499"/>
    <x v="10"/>
    <n v="13"/>
    <x v="5"/>
    <x v="0"/>
    <x v="0"/>
    <n v="1"/>
    <x v="1038"/>
    <x v="1052"/>
    <n v="669"/>
    <x v="1"/>
    <x v="1"/>
    <x v="1038"/>
  </r>
  <r>
    <x v="1130"/>
    <s v="Sujata Powermatic Plus 900 Watts Juicer Mixer Grinder"/>
    <s v="Home &amp; Kitchen|Kitchen&amp;HomeAppliances|SmallKitchenAppliances|JuicerMixerGrinders"/>
    <n v="5890"/>
    <n v="7506"/>
    <n v="0.22"/>
    <x v="11"/>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7506"/>
    <x v="47"/>
    <n v="7241"/>
    <x v="5"/>
    <x v="0"/>
    <x v="1"/>
    <n v="0"/>
    <x v="1039"/>
    <x v="1053"/>
    <n v="5890"/>
    <x v="1"/>
    <x v="0"/>
    <x v="1039"/>
  </r>
  <r>
    <x v="1131"/>
    <s v="Sure From Aquaguard Delight Nxt Ro+Uv+Uf+Taste Adjuster(Mtds),6L Water Purifier,8 Stages Purification,Suitable For Borewell,Tanker,Municipal Water(Black) From Eureka Forbes"/>
    <s v="Home &amp; Kitchen|Kitchen&amp;HomeAppliances|WaterPurifiers&amp;Accessories|WaterFilters&amp;Purifiers"/>
    <n v="9199"/>
    <n v="18000"/>
    <n v="0.49"/>
    <x v="1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18000"/>
    <x v="76"/>
    <n v="16020"/>
    <x v="5"/>
    <x v="0"/>
    <x v="1"/>
    <n v="0"/>
    <x v="1040"/>
    <x v="1054"/>
    <n v="9199"/>
    <x v="1"/>
    <x v="0"/>
    <x v="1040"/>
  </r>
  <r>
    <x v="1132"/>
    <s v="Prettykrafts Laundry Basket For Clothes With Lid &amp; Handles, Toys Organiser, 75 Ltr Grey"/>
    <s v="Home &amp; Kitchen|HomeStorage&amp;Organization|LaundryOrganization|LaundryBaskets"/>
    <n v="351"/>
    <n v="1099"/>
    <n v="0.68"/>
    <x v="11"/>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1099"/>
    <x v="45"/>
    <n v="1470"/>
    <x v="5"/>
    <x v="0"/>
    <x v="0"/>
    <n v="1"/>
    <x v="1041"/>
    <x v="1055"/>
    <n v="351"/>
    <x v="1"/>
    <x v="0"/>
    <x v="1041"/>
  </r>
  <r>
    <x v="1133"/>
    <s v="Dr Trust Electronic Kitchen Digital Scale Weighing Machine (Blue)"/>
    <s v="Health &amp; Personal Care|HomeMedicalSupplies&amp;Equipment|HealthMonitors|WeighingScales|DigitalBathroomScales"/>
    <n v="899"/>
    <n v="1900"/>
    <n v="0.53"/>
    <x v="1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1900"/>
    <x v="3"/>
    <n v="3663"/>
    <x v="9"/>
    <x v="0"/>
    <x v="0"/>
    <n v="1"/>
    <x v="1042"/>
    <x v="1056"/>
    <n v="899"/>
    <x v="1"/>
    <x v="0"/>
    <x v="1042"/>
  </r>
  <r>
    <x v="1134"/>
    <s v="Tesora - Inspired By You Large Premium Electric Kettle 1.8L, Stainless Steel Inner Body - Auto Power Cut, Boil Dry Protection &amp; Cool Touch Double Wall, Portable | 1500 Watts |1 Year Warranty | (White)"/>
    <s v="Home &amp; Kitchen|Kitchen&amp;HomeAppliances|SmallKitchenAppliances|Kettles&amp;HotWaterDispensers|Kettle&amp;ToasterSets"/>
    <n v="1349"/>
    <n v="1850"/>
    <n v="0.27"/>
    <x v="11"/>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850"/>
    <x v="35"/>
    <n v="638"/>
    <x v="5"/>
    <x v="0"/>
    <x v="1"/>
    <n v="0"/>
    <x v="1043"/>
    <x v="1057"/>
    <n v="1349"/>
    <x v="1"/>
    <x v="1"/>
    <x v="1043"/>
  </r>
  <r>
    <x v="1135"/>
    <s v="Agaro Ace 1600 Watts, 21.5 Kpa Suction Power, 21 Litres Wet &amp; Dry Stainless Steel Vacuum Cleaner With Blower Function And Washable Dust Bag"/>
    <s v="Home &amp; Kitchen|Kitchen&amp;HomeAppliances|Vacuum,Cleaning&amp;Ironing|Vacuums&amp;FloorCare|Vacuums|Wet-DryVacuums"/>
    <n v="6236"/>
    <n v="9999"/>
    <n v="0.38"/>
    <x v="1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9999"/>
    <x v="16"/>
    <n v="3552"/>
    <x v="5"/>
    <x v="0"/>
    <x v="1"/>
    <n v="0"/>
    <x v="1044"/>
    <x v="1058"/>
    <n v="6236"/>
    <x v="1"/>
    <x v="0"/>
    <x v="1044"/>
  </r>
  <r>
    <x v="1136"/>
    <s v="Inalsa Hand Blender 1000 Watt With Chopper, Whisker, 600 Ml Multipurpose Jar|Variable Speed And Turbo Speed Function |100% Copper Motor |Low Noise |Anti-Splash Technology|2 Year Warranty"/>
    <s v="Home &amp; Kitchen|Kitchen&amp;HomeAppliances|SmallKitchenAppliances|HandBlenders"/>
    <n v="2742"/>
    <n v="3995"/>
    <n v="0.31"/>
    <x v="11"/>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3995"/>
    <x v="39"/>
    <n v="11148"/>
    <x v="5"/>
    <x v="0"/>
    <x v="1"/>
    <n v="0"/>
    <x v="1045"/>
    <x v="1059"/>
    <n v="2742"/>
    <x v="1"/>
    <x v="0"/>
    <x v="1045"/>
  </r>
  <r>
    <x v="1137"/>
    <s v="Akiara - Makes Life Easy Electric Handy Sewing/Stitch Handheld Cordless Portable White Sewing Machine For Home Tailoring, Hand Machine | Mini Silai | White Hand Machine With Adapter"/>
    <s v="Home &amp; Kitchen|Kitchen&amp;HomeAppliances|SewingMachines&amp;Accessories|Sewing&amp;EmbroideryMachines"/>
    <n v="721"/>
    <n v="1499"/>
    <n v="0.52"/>
    <x v="1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1499"/>
    <x v="50"/>
    <n v="2449"/>
    <x v="5"/>
    <x v="0"/>
    <x v="0"/>
    <n v="1"/>
    <x v="1046"/>
    <x v="1060"/>
    <n v="721"/>
    <x v="1"/>
    <x v="0"/>
    <x v="1046"/>
  </r>
  <r>
    <x v="1138"/>
    <s v="Philips Easyspeed Plus Steam Iron Gc2145/20-2200W, Quick Heat Up With Up To 30 G/Min Steam, 110 G Steam Boost, Scratch Resistant Ceramic Soleplate, Vertical Steam &amp; Drip-Stop"/>
    <s v="Home &amp; Kitchen|Kitchen&amp;HomeAppliances|Vacuum,Cleaning&amp;Ironing|Irons,Steamers&amp;Accessories|Irons|SteamIrons"/>
    <n v="2903"/>
    <n v="3295"/>
    <n v="0.12"/>
    <x v="11"/>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3295"/>
    <x v="89"/>
    <n v="2299"/>
    <x v="5"/>
    <x v="0"/>
    <x v="1"/>
    <n v="0"/>
    <x v="1047"/>
    <x v="1061"/>
    <n v="2903"/>
    <x v="1"/>
    <x v="0"/>
    <x v="1047"/>
  </r>
  <r>
    <x v="1139"/>
    <s v="Inalsa Electric Chopper Bullet- 400 Watts With 100% Pure Copper Motor| Chop, Mince, Puree, Dice | Twin Blade Technology| 900 Ml Capacity| One Touch Operation, 1.30Mtr Long Power Cord (Black/Silver)"/>
    <s v="Home &amp; Kitchen|Kitchen&amp;HomeAppliances|SmallKitchenAppliances|MiniFoodProcessors&amp;Choppers"/>
    <n v="1656"/>
    <n v="2695"/>
    <n v="0.39"/>
    <x v="11"/>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2695"/>
    <x v="17"/>
    <n v="6027"/>
    <x v="5"/>
    <x v="0"/>
    <x v="1"/>
    <n v="0"/>
    <x v="1048"/>
    <x v="1062"/>
    <n v="1656"/>
    <x v="1"/>
    <x v="0"/>
    <x v="1048"/>
  </r>
  <r>
    <x v="1140"/>
    <s v="Borosil Electric Egg Boiler, 8 Egg Capacity, For Hard, Soft, Medium Boiled Eggs, Steamed Vegetables, Transparent Lid, Stainless Steel Exterior (500 Watts)"/>
    <s v="Home &amp; Kitchen|Kitchen&amp;HomeAppliances|SmallKitchenAppliances|EggBoilers"/>
    <n v="1399"/>
    <n v="2290"/>
    <n v="0.39"/>
    <x v="11"/>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2290"/>
    <x v="17"/>
    <n v="461"/>
    <x v="5"/>
    <x v="0"/>
    <x v="1"/>
    <n v="0"/>
    <x v="1049"/>
    <x v="1063"/>
    <n v="1399"/>
    <x v="1"/>
    <x v="1"/>
    <x v="1049"/>
  </r>
  <r>
    <x v="1141"/>
    <s v="Wipro Vesta Grill 1000 Watt Sandwich Maker |Dual Function-Sw Maker&amp;Griller|Non Stick Coat -Bpa&amp;Ptfe Free |Auto Temp Cut-Off| Height Control -180·∂Ø&amp;105·∂Ø |2 Year Warranty|Ss Finish|Standard Size"/>
    <s v="Home &amp; Kitchen|Kitchen&amp;HomeAppliances|SmallKitchenAppliances|SandwichMakers"/>
    <n v="2079"/>
    <n v="3099"/>
    <n v="0.33"/>
    <x v="1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3099"/>
    <x v="9"/>
    <n v="282"/>
    <x v="5"/>
    <x v="0"/>
    <x v="1"/>
    <n v="0"/>
    <x v="1050"/>
    <x v="1064"/>
    <n v="2079"/>
    <x v="1"/>
    <x v="1"/>
    <x v="1050"/>
  </r>
  <r>
    <x v="1142"/>
    <s v="Rico Irpro 1500 Watt Japanese Technology Electric Water Heater Immersion Rod Shockproof Protection &amp; Stainless Steel Heating Element For Instant Heating| Isi Certified 1 Year Replacement Warranty"/>
    <s v="Home &amp; Kitchen|Heating,Cooling&amp;AirQuality|WaterHeaters&amp;Geysers|ImmersionRods"/>
    <n v="999"/>
    <n v="1075"/>
    <n v="7.0000000000000007E-2"/>
    <x v="1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1075"/>
    <x v="70"/>
    <n v="9275"/>
    <x v="5"/>
    <x v="0"/>
    <x v="1"/>
    <n v="0"/>
    <x v="1051"/>
    <x v="1065"/>
    <n v="999"/>
    <x v="1"/>
    <x v="0"/>
    <x v="1051"/>
  </r>
  <r>
    <x v="1143"/>
    <s v="Eureka Forbes Active Clean 700 Watts Powerful Suction &amp; Blower Vacuum Cleaner With Washable Hepa Filter &amp; 6 Accessories,1 Year Warranty,Compact,Light Weight &amp; Easy To Use (Red &amp; Black)"/>
    <s v="Home &amp; Kitchen|Kitchen&amp;HomeAppliances|Vacuum,Cleaning&amp;Ironing|Vacuums&amp;FloorCare|Vacuums|HandheldVacuums"/>
    <n v="3179"/>
    <n v="6999"/>
    <n v="0.55000000000000004"/>
    <x v="1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6999"/>
    <x v="10"/>
    <n v="743"/>
    <x v="5"/>
    <x v="0"/>
    <x v="0"/>
    <n v="1"/>
    <x v="1052"/>
    <x v="1066"/>
    <n v="3179"/>
    <x v="1"/>
    <x v="1"/>
    <x v="1052"/>
  </r>
  <r>
    <x v="1144"/>
    <s v="Csi International¬Æ Instant Water Geyser, Water Heater, Portable Water Heater, Geyser Made Of First Class Abs Plastic 3Kw (White)"/>
    <s v="Home &amp; Kitchen|Heating,Cooling&amp;AirQuality|WaterHeaters&amp;Geysers|InstantWaterHeaters"/>
    <n v="1049"/>
    <n v="2499"/>
    <n v="0.57999999999999996"/>
    <x v="1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2499"/>
    <x v="30"/>
    <n v="328"/>
    <x v="5"/>
    <x v="0"/>
    <x v="0"/>
    <n v="1"/>
    <x v="1053"/>
    <x v="1067"/>
    <n v="1049"/>
    <x v="1"/>
    <x v="1"/>
    <x v="1053"/>
  </r>
  <r>
    <x v="1145"/>
    <s v="Hindware Atlantic Xceed 5L 3Kw Instant Water Heater With Copper Heating Element And High Grade Stainless Steel Tank"/>
    <s v="Home &amp; Kitchen|Heating,Cooling&amp;AirQuality|WaterHeaters&amp;Geysers|InstantWaterHeaters"/>
    <n v="3599"/>
    <n v="7290"/>
    <n v="0.51"/>
    <x v="11"/>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7290"/>
    <x v="24"/>
    <n v="942"/>
    <x v="5"/>
    <x v="0"/>
    <x v="0"/>
    <n v="1"/>
    <x v="1054"/>
    <x v="1068"/>
    <n v="3599"/>
    <x v="1"/>
    <x v="1"/>
    <x v="1054"/>
  </r>
  <r>
    <x v="1146"/>
    <s v="Morphy Richards New Europa 800-Watt Espresso And Cappuccino 4-Cup Coffee Maker (Black)"/>
    <s v="Home &amp; Kitchen|Kitchen&amp;HomeAppliances|Coffee,Tea&amp;Espresso|EspressoMachines"/>
    <n v="4799"/>
    <n v="5795"/>
    <n v="0.17"/>
    <x v="11"/>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5795"/>
    <x v="49"/>
    <n v="3815"/>
    <x v="5"/>
    <x v="0"/>
    <x v="1"/>
    <n v="0"/>
    <x v="1055"/>
    <x v="1069"/>
    <n v="4799"/>
    <x v="1"/>
    <x v="0"/>
    <x v="1055"/>
  </r>
  <r>
    <x v="1147"/>
    <s v="Lifelong Power - Pro 500 Watt 3 Jar Mixer Grinder With 3 Speed Control And 1100 Watt Dry Non-Stick Soleplate Iron Super Combo (White And Grey, 1 Year Warranty)"/>
    <s v="Home &amp; Kitchen|Kitchen&amp;HomeAppliances|SmallKitchenAppliances|MixerGrinders"/>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3398"/>
    <x v="8"/>
    <n v="7988"/>
    <x v="5"/>
    <x v="0"/>
    <x v="0"/>
    <n v="1"/>
    <x v="1056"/>
    <x v="1070"/>
    <n v="1699"/>
    <x v="1"/>
    <x v="0"/>
    <x v="1056"/>
  </r>
  <r>
    <x v="1148"/>
    <s v="Ibell Castor Ctek15L Premium 1.5 Litre Stainless Steel Electric Kettle,1500W Auto Cut-Off Feature,Silver"/>
    <s v="Home &amp; Kitchen|Kitchen&amp;HomeAppliances|SmallKitchenAppliances|Kettles&amp;HotWaterDispensers|Kettle&amp;ToasterSets"/>
    <n v="664"/>
    <n v="1490"/>
    <n v="0.55000000000000004"/>
    <x v="1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490"/>
    <x v="10"/>
    <n v="925"/>
    <x v="5"/>
    <x v="0"/>
    <x v="0"/>
    <n v="1"/>
    <x v="1057"/>
    <x v="1071"/>
    <n v="664"/>
    <x v="1"/>
    <x v="1"/>
    <x v="1057"/>
  </r>
  <r>
    <x v="1149"/>
    <s v="Bajaj Pygmy Mini 110 Mm 10 W High Speed Operation, Usb Charging, Multi-Clip Function Personal Fan"/>
    <s v="Home &amp; Kitchen|Heating,Cooling&amp;AirQuality|Fans|TableFans"/>
    <n v="948"/>
    <n v="1620"/>
    <n v="0.41"/>
    <x v="1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1620"/>
    <x v="19"/>
    <n v="4370"/>
    <x v="5"/>
    <x v="0"/>
    <x v="1"/>
    <n v="0"/>
    <x v="1058"/>
    <x v="1072"/>
    <n v="948"/>
    <x v="1"/>
    <x v="0"/>
    <x v="1058"/>
  </r>
  <r>
    <x v="1150"/>
    <s v="Crompton Instaglide 1000-Watts Dry Iron With American Heritage Coating, Pack Of 1 Iron"/>
    <s v="Home &amp; Kitchen|Kitchen&amp;HomeAppliances|Vacuum,Cleaning&amp;Ironing|Irons,Steamers&amp;Accessories|Irons|DryIrons"/>
    <n v="850"/>
    <n v="1000"/>
    <n v="0.15"/>
    <x v="1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1000"/>
    <x v="59"/>
    <n v="7619"/>
    <x v="5"/>
    <x v="0"/>
    <x v="1"/>
    <n v="0"/>
    <x v="1059"/>
    <x v="1073"/>
    <n v="850"/>
    <x v="1"/>
    <x v="0"/>
    <x v="1059"/>
  </r>
  <r>
    <x v="1151"/>
    <s v="Prestige Clean Home Water Purifier Cartridge"/>
    <s v="Home &amp; Kitchen|Kitchen&amp;HomeAppliances|WaterPurifiers&amp;Accessories|WaterCartridges"/>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640"/>
    <x v="80"/>
    <n v="2593"/>
    <x v="5"/>
    <x v="0"/>
    <x v="1"/>
    <n v="0"/>
    <x v="1060"/>
    <x v="1074"/>
    <n v="600"/>
    <x v="1"/>
    <x v="0"/>
    <x v="1060"/>
  </r>
  <r>
    <x v="1152"/>
    <s v="Morphy Richards Aristo 2000 Watts Ptc Room Heater (White)"/>
    <s v="Home &amp; Kitchen|Heating,Cooling&amp;AirQuality|RoomHeaters|ElectricHeaters"/>
    <n v="3711"/>
    <n v="4495"/>
    <n v="0.17"/>
    <x v="11"/>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4495"/>
    <x v="49"/>
    <n v="356"/>
    <x v="5"/>
    <x v="0"/>
    <x v="1"/>
    <n v="0"/>
    <x v="1061"/>
    <x v="1075"/>
    <n v="3711"/>
    <x v="1"/>
    <x v="1"/>
    <x v="1061"/>
  </r>
  <r>
    <x v="1153"/>
    <s v="Gadgetronics Digital Kitchen Weighing Scale &amp; Food Weight Machine For Health, Fitness, Home Baking &amp; Cooking (10 Kgs,1 Year Warranty &amp; Batteries Included)"/>
    <s v="Home &amp; Kitchen|Kitchen&amp;HomeAppliances|SmallKitchenAppliances|DigitalKitchenScales"/>
    <n v="799"/>
    <n v="2999"/>
    <n v="0.73"/>
    <x v="11"/>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2999"/>
    <x v="25"/>
    <n v="63"/>
    <x v="5"/>
    <x v="0"/>
    <x v="0"/>
    <n v="1"/>
    <x v="1062"/>
    <x v="1076"/>
    <n v="799"/>
    <x v="1"/>
    <x v="1"/>
    <x v="1062"/>
  </r>
  <r>
    <x v="1154"/>
    <s v="Hul Pureit Germkill Kit For Advanced 23 L Water Purifier - 3000 L Capacity, Sand, Multicolour"/>
    <s v="Home &amp; Kitchen|Kitchen&amp;HomeAppliances|WaterPurifiers&amp;Accessories|WaterPurifierAccessories"/>
    <n v="980"/>
    <n v="980"/>
    <n v="0"/>
    <x v="11"/>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Ok,For Replacing Battery Of Purit 23 Advanced Water Purifier. Got What I Required.,Good,Very Good,I Like It,Been Using It Since 5 Years,Ok,Nice Product"/>
    <s v="Ok,For replacing battery of Purit 23 advanced water purifier. Got what i required.,Good,Very good,I like it,Been using it since 5 years,ok,Nice product"/>
    <n v="980"/>
    <x v="26"/>
    <n v="4740"/>
    <x v="5"/>
    <x v="0"/>
    <x v="1"/>
    <n v="0"/>
    <x v="1063"/>
    <x v="1077"/>
    <n v="980"/>
    <x v="1"/>
    <x v="0"/>
    <x v="1063"/>
  </r>
  <r>
    <x v="1155"/>
    <s v="Tom &amp; Jerry Folding Laundry Basket For Clothes With Lid &amp; Handle, Toys Organiser, 75 Litre, Green"/>
    <s v="Home &amp; Kitchen|HomeStorage&amp;Organization|LaundryOrganization|LaundryBaskets"/>
    <n v="351"/>
    <n v="899"/>
    <n v="0.61"/>
    <x v="11"/>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899"/>
    <x v="4"/>
    <n v="296"/>
    <x v="5"/>
    <x v="0"/>
    <x v="0"/>
    <n v="1"/>
    <x v="1064"/>
    <x v="1078"/>
    <n v="351"/>
    <x v="1"/>
    <x v="1"/>
    <x v="1064"/>
  </r>
  <r>
    <x v="1156"/>
    <s v="Ikea Little Loved Corner Produkt Milk-Frother, Coffee/Tea Frother, Handheld Milk Wand Mixer Frother, Black"/>
    <s v="Home &amp; Kitchen|Kitchen&amp;HomeAppliances|Coffee,Tea&amp;Espresso|MilkFrothers"/>
    <n v="229"/>
    <n v="499"/>
    <n v="0.54"/>
    <x v="11"/>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499"/>
    <x v="34"/>
    <n v="185"/>
    <x v="5"/>
    <x v="1"/>
    <x v="0"/>
    <n v="1"/>
    <x v="1065"/>
    <x v="1079"/>
    <n v="229"/>
    <x v="1"/>
    <x v="1"/>
    <x v="1065"/>
  </r>
  <r>
    <x v="1157"/>
    <s v="Philips Easyspeed Plus Steam Iron Gc2147/30-2400W, Quick Heat Up With Up To 30 G/Min Steam, 150G Steam Boost, Scratch Resistant Ceramic Soleplate, Vertical Steam, Drip-Stop"/>
    <s v="Home &amp; Kitchen|Kitchen&amp;HomeAppliances|Vacuum,Cleaning&amp;Ironing|Irons,Steamers&amp;Accessories|Irons|SteamIrons"/>
    <n v="3349"/>
    <n v="3995"/>
    <n v="0.16"/>
    <x v="11"/>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3995"/>
    <x v="85"/>
    <n v="1954"/>
    <x v="5"/>
    <x v="0"/>
    <x v="1"/>
    <n v="0"/>
    <x v="1066"/>
    <x v="1080"/>
    <n v="3349"/>
    <x v="1"/>
    <x v="0"/>
    <x v="1066"/>
  </r>
  <r>
    <x v="1158"/>
    <s v="Bajaj New Shakti Neo Plus 15 Litre 4 Star Rated Storage Water Heater (Geyser) With Multiple Safety System, White"/>
    <s v="Home &amp; Kitchen|Heating,Cooling&amp;AirQuality|WaterHeaters&amp;Geysers|StorageWaterHeaters"/>
    <n v="5499"/>
    <n v="11500"/>
    <n v="0.52"/>
    <x v="11"/>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11500"/>
    <x v="50"/>
    <n v="959"/>
    <x v="5"/>
    <x v="0"/>
    <x v="0"/>
    <n v="1"/>
    <x v="1067"/>
    <x v="1081"/>
    <n v="5499"/>
    <x v="1"/>
    <x v="1"/>
    <x v="1067"/>
  </r>
  <r>
    <x v="1159"/>
    <s v="House Of Quirk Reusable Sticky Picker Cleaner Easy-Tear Sheets Travel Pet Hair Lint Rollers Brush (10Cm Sheet, Set Of 3 Rolls, 180 Sheets, 60 Sheets Each Roll Lint Roller Remover, Multicolour)"/>
    <s v="Home &amp; Kitchen|Kitchen&amp;HomeAppliances|Vacuum,Cleaning&amp;Ironing|Irons,Steamers&amp;Accessories|LintShavers"/>
    <n v="299"/>
    <n v="499"/>
    <n v="0.4"/>
    <x v="11"/>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499"/>
    <x v="54"/>
    <n v="1015"/>
    <x v="5"/>
    <x v="1"/>
    <x v="1"/>
    <n v="0"/>
    <x v="1068"/>
    <x v="1082"/>
    <n v="299"/>
    <x v="1"/>
    <x v="0"/>
    <x v="1068"/>
  </r>
  <r>
    <x v="1160"/>
    <s v="Allin Exporters J66 Ultrasonic Humidifier Cool Mist Air Purifier For Dryness, Cold &amp; Cough Large Capacity For Room, Baby, Plants, Bedroom (2.4 L) (1 Year Warranty)"/>
    <s v="Home &amp; Kitchen|Heating,Cooling&amp;AirQuality|Humidifiers"/>
    <n v="2249"/>
    <n v="3550"/>
    <n v="0.37"/>
    <x v="1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3550"/>
    <x v="42"/>
    <n v="3973"/>
    <x v="5"/>
    <x v="0"/>
    <x v="1"/>
    <n v="0"/>
    <x v="1069"/>
    <x v="1083"/>
    <n v="2249"/>
    <x v="1"/>
    <x v="0"/>
    <x v="1069"/>
  </r>
  <r>
    <x v="1161"/>
    <s v="Multifunctional 2 In 1 Electric Egg Boiling Steamer Egg Frying Pan Egg Boiler Electric Automatic Off With Egg Boiler Machine Non-Stick Electric Egg Frying Pan-Tiger Woods (Multy)"/>
    <s v="Home &amp; Kitchen|Kitchen&amp;HomeAppliances|SmallKitchenAppliances|EggBoilers"/>
    <n v="699"/>
    <n v="1599"/>
    <n v="0.56000000000000005"/>
    <x v="11"/>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1599"/>
    <x v="37"/>
    <n v="2300"/>
    <x v="5"/>
    <x v="0"/>
    <x v="0"/>
    <n v="1"/>
    <x v="1070"/>
    <x v="1084"/>
    <n v="699"/>
    <x v="1"/>
    <x v="0"/>
    <x v="1070"/>
  </r>
  <r>
    <x v="1162"/>
    <s v="Maharaja Whiteline Nano Carbon Neo, 500 Watts Room Heater (Black, White), Standard (5200100986)"/>
    <s v="Home &amp; Kitchen|Heating,Cooling&amp;AirQuality|RoomHeaters|ElectricHeaters"/>
    <n v="1235"/>
    <n v="1499"/>
    <n v="0.18"/>
    <x v="1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1499"/>
    <x v="75"/>
    <n v="203"/>
    <x v="5"/>
    <x v="0"/>
    <x v="1"/>
    <n v="0"/>
    <x v="1071"/>
    <x v="1085"/>
    <n v="1235"/>
    <x v="1"/>
    <x v="1"/>
    <x v="1071"/>
  </r>
  <r>
    <x v="1163"/>
    <s v="Kent Electric Chopper-B For Kitchen 250 Watt | Chop, Mince, Puree, Whisk, 400 Ml Capacity | Stainless Steel Double Chopping Blades | Transparent Chopping Bowl | Anti-Skid | One Touch Operation | Black"/>
    <s v="Home &amp; Kitchen|Kitchen&amp;HomeAppliances|SmallKitchenAppliances|MiniFoodProcessors&amp;Choppers"/>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2999"/>
    <x v="10"/>
    <n v="441"/>
    <x v="5"/>
    <x v="0"/>
    <x v="0"/>
    <n v="1"/>
    <x v="1072"/>
    <x v="1086"/>
    <n v="1349"/>
    <x v="1"/>
    <x v="1"/>
    <x v="1072"/>
  </r>
  <r>
    <x v="1164"/>
    <s v="Crompton Amica 15-L 5 Star Rated Storage Water Heater (Geyser) With Free Installation (White)"/>
    <s v="Home &amp; Kitchen|Heating,Cooling&amp;AirQuality|WaterHeaters&amp;Geysers|StorageWaterHeaters"/>
    <n v="6800"/>
    <n v="11500"/>
    <n v="0.41"/>
    <x v="1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11500"/>
    <x v="19"/>
    <n v="10308"/>
    <x v="5"/>
    <x v="0"/>
    <x v="1"/>
    <n v="0"/>
    <x v="1073"/>
    <x v="1087"/>
    <n v="6800"/>
    <x v="1"/>
    <x v="0"/>
    <x v="1073"/>
  </r>
  <r>
    <x v="1165"/>
    <s v="Eureka Forbes Car Vac 100 Watts Powerful Suction Vacuum Cleaner With Washable Hepa Filter, 3 Accessories,Compact,Light Weight &amp; Easy To Use (Black And Red)"/>
    <s v="Home &amp; Kitchen|Kitchen&amp;HomeAppliances|Vacuum,Cleaning&amp;Ironing|Vacuums&amp;FloorCare|Vacuums|HandheldVacuums"/>
    <n v="2099"/>
    <n v="2499"/>
    <n v="0.16"/>
    <x v="11"/>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499"/>
    <x v="85"/>
    <n v="992"/>
    <x v="5"/>
    <x v="0"/>
    <x v="1"/>
    <n v="0"/>
    <x v="1074"/>
    <x v="1088"/>
    <n v="2099"/>
    <x v="1"/>
    <x v="1"/>
    <x v="1074"/>
  </r>
  <r>
    <x v="1166"/>
    <s v="Kent 16025 Sandwich Grill 700W | Non-Toxic Ceramic Coating | Automatic Temperature Cut-Off With Led Indicator | Adjustable Height Control, Metallic Silver, Standard"/>
    <s v="Home &amp; Kitchen|Kitchen&amp;HomeAppliances|SmallKitchenAppliances|SandwichMakers"/>
    <n v="1699"/>
    <n v="1975"/>
    <n v="0.14000000000000001"/>
    <x v="1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1975"/>
    <x v="81"/>
    <n v="4716"/>
    <x v="5"/>
    <x v="0"/>
    <x v="1"/>
    <n v="0"/>
    <x v="1075"/>
    <x v="1089"/>
    <n v="1699"/>
    <x v="1"/>
    <x v="0"/>
    <x v="1075"/>
  </r>
  <r>
    <x v="1167"/>
    <s v="Candes Gloster All In One Silent Blower Fan Room Heater Ideal For Small And Medium Area, 2000 Watts (White)"/>
    <s v="Home &amp; Kitchen|Heating,Cooling&amp;AirQuality|RoomHeaters|FanHeaters"/>
    <n v="1069"/>
    <n v="1699"/>
    <n v="0.37"/>
    <x v="11"/>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1699"/>
    <x v="42"/>
    <n v="313"/>
    <x v="5"/>
    <x v="0"/>
    <x v="1"/>
    <n v="0"/>
    <x v="1076"/>
    <x v="1090"/>
    <n v="1069"/>
    <x v="1"/>
    <x v="1"/>
    <x v="1076"/>
  </r>
  <r>
    <x v="1168"/>
    <s v="Inalsa Electric Fan Heater Hotty - 2000 Watts Variable Temperature Control Cool/Warm/Hot Air Selector | Over Heat Protection | Isi Certification, White"/>
    <s v="Home &amp; Kitchen|Heating,Cooling&amp;AirQuality|RoomHeaters|FanHeaters"/>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2495"/>
    <x v="18"/>
    <n v="166"/>
    <x v="5"/>
    <x v="0"/>
    <x v="1"/>
    <n v="0"/>
    <x v="1077"/>
    <x v="1091"/>
    <n v="1349"/>
    <x v="1"/>
    <x v="1"/>
    <x v="1077"/>
  </r>
  <r>
    <x v="1169"/>
    <s v="Havells Zella Flap Auto Immersion Rod 1500 Watts"/>
    <s v="Home &amp; Kitchen|Heating,Cooling&amp;AirQuality|WaterHeaters&amp;Geysers|ImmersionRods"/>
    <n v="1499"/>
    <n v="3500"/>
    <n v="0.56999999999999995"/>
    <x v="1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3500"/>
    <x v="48"/>
    <n v="303"/>
    <x v="5"/>
    <x v="0"/>
    <x v="0"/>
    <n v="1"/>
    <x v="1078"/>
    <x v="1092"/>
    <n v="1499"/>
    <x v="1"/>
    <x v="1"/>
    <x v="1078"/>
  </r>
  <r>
    <x v="1170"/>
    <s v="Ibell Sm1301 3-In-1 Sandwich Maker With Detachable Plates For Toast / Waffle / Grill , 750 Watt (Black)"/>
    <s v="Home &amp; Kitchen|Kitchen&amp;HomeAppliances|SmallKitchenAppliances|SandwichMakers"/>
    <n v="2092"/>
    <n v="4600"/>
    <n v="0.55000000000000004"/>
    <x v="11"/>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4600"/>
    <x v="10"/>
    <n v="562"/>
    <x v="5"/>
    <x v="0"/>
    <x v="0"/>
    <n v="1"/>
    <x v="1079"/>
    <x v="1093"/>
    <n v="2092"/>
    <x v="1"/>
    <x v="1"/>
    <x v="1079"/>
  </r>
  <r>
    <x v="1171"/>
    <s v="Inalsa Vacuum Cleaner Wet And Dry Micro Wd10 With 3In1 Multifunction Wet/Dry/Blowing| 14Kpa Suction And Impact Resistant Polymer Tank,(Yellow/Black)"/>
    <s v="Home &amp; Kitchen|Kitchen&amp;HomeAppliances|Vacuum,Cleaning&amp;Ironing|Vacuums&amp;FloorCare|Vacuums|Wet-DryVacuums"/>
    <n v="3859"/>
    <n v="10295"/>
    <n v="0.63"/>
    <x v="11"/>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10295"/>
    <x v="11"/>
    <n v="8095"/>
    <x v="5"/>
    <x v="0"/>
    <x v="0"/>
    <n v="1"/>
    <x v="1080"/>
    <x v="1094"/>
    <n v="3859"/>
    <x v="1"/>
    <x v="0"/>
    <x v="1080"/>
  </r>
  <r>
    <x v="1172"/>
    <s v="Mr. Brand Portable Usb Juicer Electric Usb Juice Maker Mixer Bottle Blender Grinder Mixer,6 Blades Rechargeable Bottle With (Multi Color) (Multi Mixer 6 Bled)"/>
    <s v="Home &amp; Kitchen|Kitchen&amp;HomeAppliances|SmallKitchenAppliances|JuicerMixerGrinders"/>
    <n v="499"/>
    <n v="2199"/>
    <n v="0.77"/>
    <x v="1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2199"/>
    <x v="36"/>
    <n v="109"/>
    <x v="5"/>
    <x v="0"/>
    <x v="0"/>
    <n v="1"/>
    <x v="1081"/>
    <x v="1095"/>
    <n v="499"/>
    <x v="1"/>
    <x v="1"/>
    <x v="1081"/>
  </r>
  <r>
    <x v="1173"/>
    <s v="Crompton Hill Briz Deco 1200Mm (48 Inch) High Speed Designer Ceiling Fan (Smoked Brown)"/>
    <s v="Home &amp; Kitchen|Heating,Cooling&amp;AirQuality|Fans|CeilingFans"/>
    <n v="1804"/>
    <n v="2380"/>
    <n v="0.24"/>
    <x v="1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n v="2380"/>
    <x v="66"/>
    <n v="15382"/>
    <x v="5"/>
    <x v="0"/>
    <x v="1"/>
    <n v="0"/>
    <x v="1082"/>
    <x v="1096"/>
    <n v="1804"/>
    <x v="1"/>
    <x v="0"/>
    <x v="1082"/>
  </r>
  <r>
    <x v="1174"/>
    <s v="Sujata Powermatic Plus, Juicer Mixer Grinder With Chutney Jar, 900 Watts, 3 Jars (White)"/>
    <s v="Home &amp; Kitchen|Kitchen&amp;HomeAppliances|SmallKitchenAppliances|JuicerMixerGrinders"/>
    <n v="6525"/>
    <n v="8820"/>
    <n v="0.26"/>
    <x v="11"/>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8820"/>
    <x v="55"/>
    <n v="5137"/>
    <x v="5"/>
    <x v="0"/>
    <x v="1"/>
    <n v="0"/>
    <x v="1083"/>
    <x v="1097"/>
    <n v="6525"/>
    <x v="1"/>
    <x v="0"/>
    <x v="1083"/>
  </r>
  <r>
    <x v="1175"/>
    <s v="Aquadpure Copper + Mineral Ro+Uv+Uf 10 To 12 Liter Ro + Uv + Tds Adjuster Water Purifier With Copper Charge Technology Black &amp; Copper Best For Home And Office (Made In India)"/>
    <s v="Home &amp; Kitchen|Kitchen&amp;HomeAppliances|WaterPurifiers&amp;Accessories|WaterFilters&amp;Purifiers"/>
    <n v="4999"/>
    <n v="24999"/>
    <n v="0.8"/>
    <x v="1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24999"/>
    <x v="27"/>
    <n v="124"/>
    <x v="5"/>
    <x v="0"/>
    <x v="0"/>
    <n v="1"/>
    <x v="1084"/>
    <x v="1098"/>
    <n v="4999"/>
    <x v="1"/>
    <x v="1"/>
    <x v="1084"/>
  </r>
  <r>
    <x v="1176"/>
    <s v="Amazon Basics 650 Watt Drip Coffee Maker With Borosilicate Carafe"/>
    <s v="Home &amp; Kitchen|Kitchen&amp;HomeAppliances|Coffee,Tea&amp;Espresso|DripCoffeeMachines"/>
    <n v="1189"/>
    <n v="2400"/>
    <n v="0.5"/>
    <x v="1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2400"/>
    <x v="8"/>
    <n v="618"/>
    <x v="5"/>
    <x v="0"/>
    <x v="0"/>
    <n v="1"/>
    <x v="1085"/>
    <x v="1099"/>
    <n v="1189"/>
    <x v="1"/>
    <x v="1"/>
    <x v="1085"/>
  </r>
  <r>
    <x v="1177"/>
    <s v="Crompton Insta Delight Fan Circulator Room Heater With 3 Heat Settings (Slate Grey &amp; Black, 2000 Watt)"/>
    <s v="Home &amp; Kitchen|Heating,Cooling&amp;AirQuality|RoomHeaters|FanHeaters"/>
    <n v="2590"/>
    <n v="4200"/>
    <n v="0.38"/>
    <x v="1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4200"/>
    <x v="16"/>
    <n v="63"/>
    <x v="5"/>
    <x v="0"/>
    <x v="1"/>
    <n v="0"/>
    <x v="1062"/>
    <x v="1100"/>
    <n v="2590"/>
    <x v="1"/>
    <x v="1"/>
    <x v="1062"/>
  </r>
  <r>
    <x v="1178"/>
    <s v="!!Haneul!!1000 Watt/2000-Watt Room Heater!! Fan Heater!!Pure White!!Hn-2500!!Made In India!!Thermoset!!"/>
    <s v="Home &amp; Kitchen|Heating,Cooling&amp;AirQuality|RoomHeaters|FanHeaters"/>
    <n v="899"/>
    <n v="1599"/>
    <n v="0.44"/>
    <x v="11"/>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1599"/>
    <x v="15"/>
    <n v="15"/>
    <x v="5"/>
    <x v="0"/>
    <x v="1"/>
    <n v="0"/>
    <x v="1086"/>
    <x v="1101"/>
    <n v="899"/>
    <x v="1"/>
    <x v="1"/>
    <x v="1086"/>
  </r>
  <r>
    <x v="1179"/>
    <s v="Melbon Vm-905 2000-Watt Room Heater (Isi Certified, White Color) Ideal Electric Fan Heater For Small To Medium Room/Area (Plastic Body)"/>
    <s v="Home &amp; Kitchen|Heating,Cooling&amp;AirQuality|RoomHeaters|FanHeaters"/>
    <n v="998"/>
    <n v="2999"/>
    <n v="0.67"/>
    <x v="1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 Nd Amazing Product,Very Nice Product. Very Low Noise, Leaves No Dryness In Air, Elegant In Looks, Very Fastly Heat The Room. Safely Design. Happy To Purchase This Heater . Ü§©‚≠Ê,It Maintain The Room Temperature And Provides Sufficient Heat.,It Was Really Excellent Product I Like It,Awesome Product,Product Is Very Good,"/>
    <s v="It's good  nd amazing product,Very nice product. Very low noise, leaves no dryness in air, elegant in looks, very fastly heat the room. Safely design. happy to purchase this  heater . ü§©‚≠ê,It maintain the room temperature and provides sufficient heat.,It was really excellent product I like it,Awesome product,Product is very good,"/>
    <n v="2999"/>
    <x v="29"/>
    <n v="9"/>
    <x v="5"/>
    <x v="0"/>
    <x v="0"/>
    <n v="1"/>
    <x v="1087"/>
    <x v="1102"/>
    <n v="998"/>
    <x v="1"/>
    <x v="1"/>
    <x v="1087"/>
  </r>
  <r>
    <x v="1180"/>
    <s v="Cello Eliza Plastic Laundry Bag/Basket, 50 Litres, Light Grey"/>
    <s v="Home &amp; Kitchen|HomeStorage&amp;Organization|LaundryOrganization|LaundryBaskets"/>
    <n v="998.06"/>
    <n v="1282"/>
    <n v="0.22"/>
    <x v="1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1282"/>
    <x v="47"/>
    <n v="7274"/>
    <x v="5"/>
    <x v="0"/>
    <x v="1"/>
    <n v="0"/>
    <x v="1088"/>
    <x v="1103"/>
    <n v="998.06"/>
    <x v="1"/>
    <x v="0"/>
    <x v="1088"/>
  </r>
  <r>
    <x v="1181"/>
    <s v="Activa 1200 Mm High Speed 390 Rpm Bee Approved 5 Star Rated Apsra Ceiling Fan Brown 2 Years Warranty"/>
    <s v="Home &amp; Kitchen|Heating,Cooling&amp;AirQuality|Fans|CeilingFans"/>
    <n v="1099"/>
    <n v="1990"/>
    <n v="0.45"/>
    <x v="11"/>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1990"/>
    <x v="32"/>
    <n v="5911"/>
    <x v="5"/>
    <x v="0"/>
    <x v="1"/>
    <n v="0"/>
    <x v="1089"/>
    <x v="1104"/>
    <n v="1099"/>
    <x v="1"/>
    <x v="0"/>
    <x v="1089"/>
  </r>
  <r>
    <x v="1182"/>
    <s v="Shakti Technology S5 High Pressure Car Washer Machine 1900 Watts And Pressure 125 Bar With 10 Meter Hose Pipe"/>
    <s v="Home &amp; Kitchen|Kitchen&amp;HomeAppliances|Vacuum,Cleaning&amp;Ironing|PressureWashers,Steam&amp;WindowCleaners"/>
    <n v="5999"/>
    <n v="9999"/>
    <n v="0.4"/>
    <x v="11"/>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9999"/>
    <x v="54"/>
    <n v="170"/>
    <x v="5"/>
    <x v="0"/>
    <x v="1"/>
    <n v="0"/>
    <x v="1090"/>
    <x v="1105"/>
    <n v="5999"/>
    <x v="1"/>
    <x v="1"/>
    <x v="1090"/>
  </r>
  <r>
    <x v="1183"/>
    <s v="American Micronic- Imported Wet &amp; Dry Vacuum Cleaner, 21 Litre Stainless Steel With Blower &amp; Hepa Filter, 1600 Watts 100% Copper Motor 28 Kpa Suction With Washable Reusable Dust Bag (Red/Black/Steel)-Ami-Vcd21-1600Wdx"/>
    <s v="Home &amp; Kitchen|Kitchen&amp;HomeAppliances|Vacuum,Cleaning&amp;Ironing|Vacuums&amp;FloorCare|Vacuums|Wet-DryVacuums"/>
    <n v="8886"/>
    <n v="11850"/>
    <n v="0.25"/>
    <x v="11"/>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11850"/>
    <x v="23"/>
    <n v="3065"/>
    <x v="5"/>
    <x v="0"/>
    <x v="1"/>
    <n v="0"/>
    <x v="1091"/>
    <x v="1106"/>
    <n v="8886"/>
    <x v="1"/>
    <x v="0"/>
    <x v="1091"/>
  </r>
  <r>
    <x v="1184"/>
    <s v="Demokrazy New Nova Lint Cum Fuzz Remover For All Woolens Sweaters, Blankets, Jackets Remover Pill Remover From Carpets, Curtains (Pack Of 1)"/>
    <s v="Home &amp; Kitchen|Kitchen&amp;HomeAppliances|Vacuum,Cleaning&amp;Ironing|Irons,Steamers&amp;Accessories|LintShavers"/>
    <n v="475"/>
    <n v="999"/>
    <n v="0.52"/>
    <x v="1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999"/>
    <x v="50"/>
    <n v="1021"/>
    <x v="5"/>
    <x v="0"/>
    <x v="0"/>
    <n v="1"/>
    <x v="1092"/>
    <x v="1107"/>
    <n v="475"/>
    <x v="1"/>
    <x v="0"/>
    <x v="1092"/>
  </r>
  <r>
    <x v="1185"/>
    <s v="Instant Pot Air Fryer, Vortex 2Qt, Touch Control Panel, 360¬∞ Evencrisp‚Ñ¢ Technology, Uses 95 % Less Oil, 4-In-1 Appliance: Air Fry, Roast, Bake, Reheat (Vortex 1.97Litre, Black)"/>
    <s v="Home &amp; Kitchen|Kitchen&amp;HomeAppliances|SmallKitchenAppliances|DeepFatFryers|AirFryers"/>
    <n v="4995"/>
    <n v="20049"/>
    <n v="0.75"/>
    <x v="11"/>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20049"/>
    <x v="43"/>
    <n v="3964"/>
    <x v="5"/>
    <x v="0"/>
    <x v="0"/>
    <n v="1"/>
    <x v="1093"/>
    <x v="1108"/>
    <n v="4995"/>
    <x v="1"/>
    <x v="0"/>
    <x v="1093"/>
  </r>
  <r>
    <x v="1186"/>
    <s v="Hul Pureit Eco Water Saver Mineral Ro+Uv+Mf As Wall Mounted/Counter Top Black 10L Water Purifier"/>
    <s v="Home &amp; Kitchen|Kitchen&amp;HomeAppliances|WaterPurifiers&amp;Accessories|WaterFilters&amp;Purifiers"/>
    <n v="13999"/>
    <n v="24850"/>
    <n v="0.44"/>
    <x v="11"/>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èª"/>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èª"/>
    <n v="24850"/>
    <x v="15"/>
    <n v="8948"/>
    <x v="5"/>
    <x v="0"/>
    <x v="1"/>
    <n v="0"/>
    <x v="1094"/>
    <x v="1109"/>
    <n v="13999"/>
    <x v="1"/>
    <x v="0"/>
    <x v="1094"/>
  </r>
  <r>
    <x v="1187"/>
    <s v="Livpure Glo Star Ro+Uv+Uf+Mineraliser - 7 L Storage Tank, 15 Lph Water Purifier For Home, Black"/>
    <s v="Home &amp; Kitchen|Kitchen&amp;HomeAppliances|WaterPurifiers&amp;Accessories|WaterFilters&amp;Purifiers"/>
    <n v="8499"/>
    <n v="16490"/>
    <n v="0.48"/>
    <x v="11"/>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6490"/>
    <x v="61"/>
    <n v="97"/>
    <x v="5"/>
    <x v="0"/>
    <x v="1"/>
    <n v="0"/>
    <x v="1095"/>
    <x v="1110"/>
    <n v="8499"/>
    <x v="1"/>
    <x v="1"/>
    <x v="1095"/>
  </r>
  <r>
    <x v="1188"/>
    <s v="Philips Hi113 1000-Watt Plastic Body Ptfe Coating Dry Iron, Pack Of 1"/>
    <s v="Home &amp; Kitchen|Kitchen&amp;HomeAppliances|Vacuum,Cleaning&amp;Ironing|Irons,Steamers&amp;Accessories|Irons|DryIrons"/>
    <n v="949"/>
    <n v="975"/>
    <n v="0.03"/>
    <x v="11"/>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975"/>
    <x v="90"/>
    <n v="7223"/>
    <x v="5"/>
    <x v="0"/>
    <x v="1"/>
    <n v="0"/>
    <x v="1096"/>
    <x v="1111"/>
    <n v="949"/>
    <x v="1"/>
    <x v="0"/>
    <x v="1096"/>
  </r>
  <r>
    <x v="1189"/>
    <s v="Kuber Industries Round Non Woven Fabric Foldable Laundry Basket|Toy Storage Basket|Cloth Storage Basket With Handles| Capicity 45 Ltr (Grey &amp; Black)-Kubmart11446"/>
    <s v="Home &amp; Kitchen|HomeStorage&amp;Organization|LaundryOrganization|LaundryBaskets"/>
    <n v="395"/>
    <n v="499"/>
    <n v="0.21"/>
    <x v="1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499"/>
    <x v="73"/>
    <n v="330"/>
    <x v="5"/>
    <x v="1"/>
    <x v="1"/>
    <n v="0"/>
    <x v="130"/>
    <x v="1112"/>
    <n v="395"/>
    <x v="1"/>
    <x v="1"/>
    <x v="130"/>
  </r>
  <r>
    <x v="1190"/>
    <s v="Preethi Mga-502 0.4-Litre Grind And Store Jar (White), Stainless Steel, Set Of 1"/>
    <s v="Home &amp; Kitchen|Kitchen&amp;HomeAppliances|SmallKitchenAppliances|SmallApplianceParts&amp;Accessories|StandMixerAccessories"/>
    <n v="635"/>
    <n v="635"/>
    <n v="0"/>
    <x v="11"/>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You Can Buy A Good Product.,Purchased This Spare Jar After 6 Yrs Of Use.,Good Product,It'S Nice,Not Cheaper Same Cost Of Shop.Good Result When Using This Jar,Best But Not The Same As The Original One Which We Get In The Box When We Buy A Mixxer,Like,Quality Is Good,Same As Original"/>
    <s v="You can buy a good product.,Purchased this spare jar after 6 yrs of use.,Good product,It's nice,not cheaper same cost of shop.good result when using this jar,Best but not the same as the original one which we get in the box when we buy a mixxer,Like,Quality is good,Same as original"/>
    <n v="635"/>
    <x v="26"/>
    <n v="4570"/>
    <x v="5"/>
    <x v="0"/>
    <x v="1"/>
    <n v="0"/>
    <x v="1097"/>
    <x v="1113"/>
    <n v="635"/>
    <x v="1"/>
    <x v="0"/>
    <x v="1097"/>
  </r>
  <r>
    <x v="1191"/>
    <s v="Usha Aurora 1000 W Dry Iron With Innovative Tail Light Indicator, Weilburger Soleplate (White &amp; Grey)"/>
    <s v="Home &amp; Kitchen|Kitchen&amp;HomeAppliances|Vacuum,Cleaning&amp;Ironing|Irons,Steamers&amp;Accessories|Irons|DryIrons"/>
    <n v="717"/>
    <n v="1390"/>
    <n v="0.48"/>
    <x v="1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1390"/>
    <x v="61"/>
    <n v="4867"/>
    <x v="5"/>
    <x v="0"/>
    <x v="1"/>
    <n v="0"/>
    <x v="1098"/>
    <x v="1114"/>
    <n v="717"/>
    <x v="1"/>
    <x v="0"/>
    <x v="1098"/>
  </r>
  <r>
    <x v="1192"/>
    <s v="Ecovacs Deebot N8 2-In-1 Robotic Vacuum Cleaner, 2022 New Launch, Most Powerful Suction, Covers 2000+ Sq. Ft In One Charge, Advanced Dtof Technology With Ozmo Mopping (Deebot N8) - White"/>
    <s v="Home &amp; Kitchen|Kitchen&amp;HomeAppliances|Vacuum,Cleaning&amp;Ironing|Vacuums&amp;FloorCare|Vacuums|RoboticVacuums"/>
    <n v="27900"/>
    <n v="59900"/>
    <n v="0.53"/>
    <x v="11"/>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59900"/>
    <x v="3"/>
    <n v="5298"/>
    <x v="5"/>
    <x v="0"/>
    <x v="0"/>
    <n v="1"/>
    <x v="1099"/>
    <x v="1115"/>
    <n v="27900"/>
    <x v="1"/>
    <x v="0"/>
    <x v="1099"/>
  </r>
  <r>
    <x v="1193"/>
    <s v="Kent Gold, Optima, Gold+ Spare Kit"/>
    <s v="Home &amp; Kitchen|Kitchen&amp;HomeAppliances|WaterPurifiers&amp;Accessories|WaterCartridges"/>
    <n v="649"/>
    <n v="670"/>
    <n v="0.03"/>
    <x v="1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670"/>
    <x v="90"/>
    <n v="7786"/>
    <x v="5"/>
    <x v="0"/>
    <x v="1"/>
    <n v="0"/>
    <x v="1100"/>
    <x v="1116"/>
    <n v="649"/>
    <x v="1"/>
    <x v="0"/>
    <x v="1100"/>
  </r>
  <r>
    <x v="1194"/>
    <s v="Avnish Tap Water Purifier Filter Faucet 6 Layer Carbon Activated Dust Chlorine Remover Water Softener For Drinking Cartridge Alkaline Taps For Kitchen Sink Bathroom Wash Basin (6-Layer Filtration)"/>
    <s v="Home &amp; Kitchen|Kitchen&amp;HomeAppliances|WaterPurifiers&amp;Accessories|WaterPurifierAccessories"/>
    <n v="193"/>
    <n v="399"/>
    <n v="0.52"/>
    <x v="1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399"/>
    <x v="50"/>
    <n v="37"/>
    <x v="5"/>
    <x v="1"/>
    <x v="0"/>
    <n v="1"/>
    <x v="1101"/>
    <x v="1117"/>
    <n v="193"/>
    <x v="1"/>
    <x v="1"/>
    <x v="1101"/>
  </r>
  <r>
    <x v="1195"/>
    <s v="Khaitan Orfin Fan Heater For Home And Kitchen-K0 2215"/>
    <s v="Home &amp; Kitchen|Heating,Cooling&amp;AirQuality|RoomHeaters|FanHeaters"/>
    <n v="1299"/>
    <n v="2495"/>
    <n v="0.48"/>
    <x v="11"/>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The Heating Capacity Is Zero .Moreover I Have Initiated Return Request. Noone Has Come To Collect It,Best Heater At This Price. Quality Is Very Good . Suggest Everyone To Purchase This Heater.......... Amazing Product To Buy..."/>
    <s v="The heating capacity is zero .Moreover i have initiated return request. Noone has come to collect it,Best heater at this price. Quality is very good . Suggest everyone to purchase this heater.......... amazing product to buy..."/>
    <n v="2495"/>
    <x v="61"/>
    <n v="2"/>
    <x v="5"/>
    <x v="0"/>
    <x v="1"/>
    <n v="0"/>
    <x v="1102"/>
    <x v="1118"/>
    <n v="1299"/>
    <x v="1"/>
    <x v="1"/>
    <x v="1102"/>
  </r>
  <r>
    <x v="1196"/>
    <s v="Usha Rapidmix 500-Watt Copper Motor Mixer Grinder With 3 Jars And 5 Years Warranty(Sea Green/White)"/>
    <s v="Home &amp; Kitchen|Kitchen&amp;HomeAppliances|SmallKitchenAppliances|MixerGrinders"/>
    <n v="2449"/>
    <n v="3390"/>
    <n v="0.28000000000000003"/>
    <x v="1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3390"/>
    <x v="28"/>
    <n v="5206"/>
    <x v="5"/>
    <x v="0"/>
    <x v="1"/>
    <n v="0"/>
    <x v="1103"/>
    <x v="1119"/>
    <n v="2449"/>
    <x v="1"/>
    <x v="0"/>
    <x v="1103"/>
  </r>
  <r>
    <x v="1197"/>
    <s v="Csi International¬Æ Instant Water Geyser, Water Heater, Portable Water Heater, Geyser Made Of First Class Abs Plastic 3Kw (Red)"/>
    <s v="Home &amp; Kitchen|Heating,Cooling&amp;AirQuality|WaterHeaters&amp;Geysers|InstantWaterHeaters"/>
    <n v="1049"/>
    <n v="2499"/>
    <n v="0.57999999999999996"/>
    <x v="11"/>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Https://M.Media-Amazon.Com/Images/I/61Pfdzp8Uzl._Sy88.Jpg,Easy To Use,Items Tap Is Not Good For Users,Very Good Üòä,Value For Money, Working Fine,It Is Not Suitable For My Tap,I Liked..So Product Good. So Happy Amazon.. Liked Amazon Products Provided Sum Like This,"/>
    <s v="https://m.media-amazon.com/images/I/61PfDZp8UzL._SY88.jpg,Easy to use,Items tap is not good for users,Very good üòä,Value for money, working fine,It is not suitable for my tap,I liked..so product good. So happy amazon.. Liked amazon products provided Sum like this,"/>
    <n v="2499"/>
    <x v="30"/>
    <n v="638"/>
    <x v="5"/>
    <x v="0"/>
    <x v="0"/>
    <n v="1"/>
    <x v="1043"/>
    <x v="1120"/>
    <n v="1049"/>
    <x v="1"/>
    <x v="1"/>
    <x v="1043"/>
  </r>
  <r>
    <x v="1198"/>
    <s v="Havells Gatik Neo 400Mm Pedestal Fan (Aqua Blue)"/>
    <s v="Home &amp; Kitchen|Heating,Cooling&amp;AirQuality|Fans|TableFans"/>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4200"/>
    <x v="1"/>
    <n v="397"/>
    <x v="5"/>
    <x v="0"/>
    <x v="1"/>
    <n v="0"/>
    <x v="1104"/>
    <x v="1121"/>
    <n v="2399"/>
    <x v="1"/>
    <x v="1"/>
    <x v="1104"/>
  </r>
  <r>
    <x v="1199"/>
    <s v="Inalsa Upright Vacuum Cleaner, 2-In-1,Handheld &amp; Stick For Home &amp; Office Use,800W- With 16Kpa Strong Suction &amp; Hepa Filtration|0.8L Dust Tank|Includes Multiple Accessories,(Grey/Black)"/>
    <s v="Home &amp; Kitchen|Kitchen&amp;HomeAppliances|Vacuum,Cleaning&amp;Ironing|Vacuums&amp;FloorCare|Vacuums|HandheldVacuums"/>
    <n v="2286"/>
    <n v="4495"/>
    <n v="0.49"/>
    <x v="11"/>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4495"/>
    <x v="76"/>
    <n v="326"/>
    <x v="5"/>
    <x v="0"/>
    <x v="1"/>
    <n v="0"/>
    <x v="1105"/>
    <x v="1122"/>
    <n v="2286"/>
    <x v="1"/>
    <x v="1"/>
    <x v="1105"/>
  </r>
  <r>
    <x v="1200"/>
    <s v="Royal Step - Amazon'S Brand - Portable Electric Usb Juice Maker Juicer Bottle Blender Grinder Mixer,4 Blades Rechargeable Bottle With (Multi Color) (Multi)"/>
    <s v="Home &amp; Kitchen|Kitchen&amp;HomeAppliances|SmallKitchenAppliances|Juicers"/>
    <n v="499"/>
    <n v="2199"/>
    <n v="0.77"/>
    <x v="1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2199"/>
    <x v="36"/>
    <n v="3527"/>
    <x v="5"/>
    <x v="0"/>
    <x v="0"/>
    <n v="1"/>
    <x v="1106"/>
    <x v="1123"/>
    <n v="499"/>
    <x v="1"/>
    <x v="0"/>
    <x v="1106"/>
  </r>
  <r>
    <x v="1201"/>
    <s v="Nirdambhay Mini Bag Sealer, 2 In 1 Heat Sealer And Cutter Handheld Sealing Machine Portable Bag Resealer Sealer For Plastic Bags Food Storage Snack Fresh Bag Sealer (Including 2 Aa Battery)"/>
    <s v="Home &amp; Kitchen|Kitchen&amp;HomeAppliances|SmallKitchenAppliances|VacuumSealers"/>
    <n v="429"/>
    <n v="999"/>
    <n v="0.56999999999999995"/>
    <x v="11"/>
    <n v="617"/>
    <s v="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999"/>
    <x v="48"/>
    <n v="617"/>
    <x v="5"/>
    <x v="0"/>
    <x v="0"/>
    <n v="1"/>
    <x v="1107"/>
    <x v="1124"/>
    <n v="429"/>
    <x v="1"/>
    <x v="1"/>
    <x v="1107"/>
  </r>
  <r>
    <x v="1202"/>
    <s v="Cello Non-Stick Aluminium Sandwich Gas Toaster(Black)"/>
    <s v="Home &amp; Kitchen|Kitchen&amp;HomeAppliances|SmallKitchenAppliances|SandwichMakers"/>
    <n v="299"/>
    <n v="595"/>
    <n v="0.5"/>
    <x v="1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595"/>
    <x v="8"/>
    <n v="314"/>
    <x v="5"/>
    <x v="0"/>
    <x v="0"/>
    <n v="1"/>
    <x v="1108"/>
    <x v="1125"/>
    <n v="299"/>
    <x v="1"/>
    <x v="1"/>
    <x v="1108"/>
  </r>
  <r>
    <x v="1203"/>
    <s v="Proven¬Æ Copper + Mineral Ro+Uv+Uf 10 To 12 Liter Ro + Uv + Tds Adjuster Water Purifier With Copper Charge Technology Black &amp; Copper Best For Home And Office (Made In India)"/>
    <s v="Home &amp; Kitchen|Kitchen&amp;HomeAppliances|WaterPurifiers&amp;Accessories|WaterFilters&amp;Purifiers"/>
    <n v="5395"/>
    <n v="19990"/>
    <n v="0.73"/>
    <x v="11"/>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Like The Product With Decent Look,Newely Installed , Now There Is No Issue,Batter Than Buying 15K 20K Branded Ro. Just Use 3-4 Yrs And Buy A New One. Best 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Like the product with decent look,Newely installed , now there is no issue,Batter than buying 15k 20k branded ro. Just use 3-4 yrs and buy a new one. Best 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19990"/>
    <x v="25"/>
    <n v="535"/>
    <x v="5"/>
    <x v="0"/>
    <x v="0"/>
    <n v="1"/>
    <x v="1109"/>
    <x v="1126"/>
    <n v="5395"/>
    <x v="1"/>
    <x v="1"/>
    <x v="1109"/>
  </r>
  <r>
    <x v="1204"/>
    <s v="Morphy Richards Daisy 1000W Dry Iron With American Heritage Non-Stick Coated Soleplate, White"/>
    <s v="Home &amp; Kitchen|Kitchen&amp;HomeAppliances|Vacuum,Cleaning&amp;Ironing|Irons,Steamers&amp;Accessories|Irons|DryIrons"/>
    <n v="559"/>
    <n v="1010"/>
    <n v="0.45"/>
    <x v="1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1010"/>
    <x v="32"/>
    <n v="17325"/>
    <x v="5"/>
    <x v="0"/>
    <x v="1"/>
    <n v="0"/>
    <x v="1110"/>
    <x v="1127"/>
    <n v="559"/>
    <x v="1"/>
    <x v="0"/>
    <x v="1110"/>
  </r>
  <r>
    <x v="1205"/>
    <s v="Wipro Vesta 1200 Watt Gd201 Lightweight Automatic Dry Iron| Quick Heat Up| Stylish &amp; Sleek |Anti Bacterial German Weilburger Double Coated Soleplate |2 Years Warranty"/>
    <s v="Home &amp; Kitchen|Kitchen&amp;HomeAppliances|Vacuum,Cleaning&amp;Ironing|Irons,Steamers&amp;Accessories|Irons|DryIrons"/>
    <n v="660"/>
    <n v="1100"/>
    <n v="0.4"/>
    <x v="1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Very Short Wire To Connect To My Switch,Nice,,Very Good Product,Good,Turns On Heat Initially And Then Doesn‚Äôt Heat Up. Eventually Needs To Cool Down Completely To Again Start Heating Again. Wouldn‚Äôt Recommend Buying.,Excellent Product Pls Buy.,Nice"/>
    <s v="Very short wire to connect to my switch,Nice,,Very good product,Good,Turns on heat initially and then doesn‚Äôt heat up. Eventually needs to cool down completely to again start heating again. Wouldn‚Äôt recommend buying.,Excellent product pls buy.,Nice"/>
    <n v="1100"/>
    <x v="54"/>
    <n v="91"/>
    <x v="5"/>
    <x v="0"/>
    <x v="1"/>
    <n v="0"/>
    <x v="1111"/>
    <x v="1128"/>
    <n v="660"/>
    <x v="1"/>
    <x v="1"/>
    <x v="1111"/>
  </r>
  <r>
    <x v="1206"/>
    <s v="Zuvexa Egg Boiler Poacher Automatic Off Steaming, Cooking, Boiling Double Layer 14 Egg Boiler (Multicolor)‚Ä¶"/>
    <s v="Home &amp; Kitchen|Kitchen&amp;HomeAppliances|SmallKitchenAppliances|EggBoilers"/>
    <n v="419"/>
    <n v="999"/>
    <n v="0.57999999999999996"/>
    <x v="11"/>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999"/>
    <x v="30"/>
    <n v="227"/>
    <x v="5"/>
    <x v="0"/>
    <x v="0"/>
    <n v="1"/>
    <x v="1112"/>
    <x v="1129"/>
    <n v="419"/>
    <x v="1"/>
    <x v="1"/>
    <x v="1112"/>
  </r>
  <r>
    <x v="1207"/>
    <s v="Ao Smith Hse-Vas-X-015 Storage 15 Litre Vertical Water Heater (Geyser) White 4 Star"/>
    <s v="Home &amp; Kitchen|Heating,Cooling&amp;AirQuality|WaterHeaters&amp;Geysers|StorageWaterHeaters"/>
    <n v="7349"/>
    <n v="10900"/>
    <n v="0.33"/>
    <x v="1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0900"/>
    <x v="9"/>
    <n v="11957"/>
    <x v="5"/>
    <x v="0"/>
    <x v="1"/>
    <n v="0"/>
    <x v="1113"/>
    <x v="1130"/>
    <n v="7349"/>
    <x v="1"/>
    <x v="0"/>
    <x v="1113"/>
  </r>
  <r>
    <x v="1208"/>
    <s v="Havells Festiva 1200Mm Dust Resistant Ceiling Fan (Gold Mist)"/>
    <s v="Home &amp; Kitchen|Heating,Cooling&amp;AirQuality|Fans|CeilingFans"/>
    <n v="2899"/>
    <n v="4005"/>
    <n v="0.28000000000000003"/>
    <x v="12"/>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4005"/>
    <x v="28"/>
    <n v="7140"/>
    <x v="5"/>
    <x v="0"/>
    <x v="1"/>
    <n v="0"/>
    <x v="1114"/>
    <x v="1131"/>
    <n v="2899"/>
    <x v="1"/>
    <x v="0"/>
    <x v="1114"/>
  </r>
  <r>
    <x v="1209"/>
    <s v="Inalsa Vaccum Cleaner Handheld 800W High Powerful Motor- Dura Clean With Hepa Filtration &amp; Strong Powerful 16Kpa Suction| Lightweight, Compact &amp; Durable Body|Includes Multiple Accessories,(Grey/Black)"/>
    <s v="Home &amp; Kitchen|Kitchen&amp;HomeAppliances|Vacuum,Cleaning&amp;Ironing|Vacuums&amp;FloorCare|Vacuums|HandheldVacuums"/>
    <n v="1799"/>
    <n v="3295"/>
    <n v="0.45"/>
    <x v="12"/>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3295"/>
    <x v="32"/>
    <n v="687"/>
    <x v="5"/>
    <x v="0"/>
    <x v="1"/>
    <n v="0"/>
    <x v="1115"/>
    <x v="1132"/>
    <n v="1799"/>
    <x v="1"/>
    <x v="1"/>
    <x v="1115"/>
  </r>
  <r>
    <x v="1210"/>
    <s v="Ibell Sm1515New Sandwich Maker With Floating Hinges, 1000Watt, Panini / Grill / Toast (Black)"/>
    <s v="Home &amp; Kitchen|Kitchen&amp;HomeAppliances|SmallKitchenAppliances|SandwichMakers"/>
    <n v="1474"/>
    <n v="4650"/>
    <n v="0.68"/>
    <x v="12"/>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4650"/>
    <x v="45"/>
    <n v="1045"/>
    <x v="5"/>
    <x v="0"/>
    <x v="0"/>
    <n v="1"/>
    <x v="1116"/>
    <x v="1133"/>
    <n v="1474"/>
    <x v="1"/>
    <x v="0"/>
    <x v="1116"/>
  </r>
  <r>
    <x v="1211"/>
    <s v="Aquaguard Aura Ro+Uv+Uf+Taste Adjuster(Mtds) With Active Copper &amp; Zinc 7L Water Purifier,8 Stages Of Purification,Suitable For Borewell,Tanker,Municipal Water(Black) From Eureka Forbes"/>
    <s v="Home &amp; Kitchen|Kitchen&amp;HomeAppliances|WaterPurifiers&amp;Accessories|WaterFilters&amp;Purifiers"/>
    <n v="15999"/>
    <n v="24500"/>
    <n v="0.35"/>
    <x v="12"/>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24500"/>
    <x v="31"/>
    <n v="11206"/>
    <x v="5"/>
    <x v="0"/>
    <x v="1"/>
    <n v="0"/>
    <x v="1117"/>
    <x v="1134"/>
    <n v="15999"/>
    <x v="1"/>
    <x v="0"/>
    <x v="1117"/>
  </r>
  <r>
    <x v="1212"/>
    <s v="Havells Instanio 3-Litre 4.5Kw Instant Water Heater (Geyser), White Blue"/>
    <s v="Home &amp; Kitchen|Heating,Cooling&amp;AirQuality|WaterHeaters&amp;Geysers|InstantWaterHeaters"/>
    <n v="3645"/>
    <n v="6070"/>
    <n v="0.4"/>
    <x v="1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6070"/>
    <x v="54"/>
    <n v="561"/>
    <x v="5"/>
    <x v="0"/>
    <x v="1"/>
    <n v="0"/>
    <x v="1118"/>
    <x v="1135"/>
    <n v="3645"/>
    <x v="1"/>
    <x v="1"/>
    <x v="1118"/>
  </r>
  <r>
    <x v="1213"/>
    <s v="Milk Frother, Immersion Blender Cordlesss Foam Maker Usb Rechargeable Small Mixer Handheld With 2 Stainless Whisksôºåwisker For Stirring 3-Speed Adjustable Mini Frother For Cappuccino Latte Coffee Egg"/>
    <s v="Home &amp; Kitchen|Kitchen&amp;HomeAppliances|SmallKitchenAppliances|HandBlenders"/>
    <n v="375"/>
    <n v="999"/>
    <n v="0.62"/>
    <x v="12"/>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999"/>
    <x v="33"/>
    <n v="1988"/>
    <x v="5"/>
    <x v="0"/>
    <x v="0"/>
    <n v="1"/>
    <x v="1119"/>
    <x v="1136"/>
    <n v="375"/>
    <x v="1"/>
    <x v="0"/>
    <x v="1119"/>
  </r>
  <r>
    <x v="1214"/>
    <s v="Panasonic Sr-Wa22H (E) Automatic Rice Cooker, Apple Green, 2.2 Liters"/>
    <s v="Home &amp; Kitchen|Kitchen&amp;HomeAppliances|SmallKitchenAppliances|Rice&amp;PastaCookers"/>
    <n v="2976"/>
    <n v="3945"/>
    <n v="0.25"/>
    <x v="1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3945"/>
    <x v="23"/>
    <n v="3740"/>
    <x v="5"/>
    <x v="0"/>
    <x v="1"/>
    <n v="0"/>
    <x v="1120"/>
    <x v="1137"/>
    <n v="2976"/>
    <x v="1"/>
    <x v="0"/>
    <x v="1120"/>
  </r>
  <r>
    <x v="1215"/>
    <s v="Instacuppa Milk Frother For Coffee - Handheld Battery-Operated Electric Milk And Coffee Frother, Stainless Steel Whisk And Stand, Portable Foam Maker For Coffee, Cappuccino, Lattes, And Egg Beaters"/>
    <s v="Home &amp; Kitchen|Kitchen&amp;HomeAppliances|Coffee,Tea&amp;Espresso|MilkFrothers"/>
    <n v="1099"/>
    <n v="1499"/>
    <n v="0.27"/>
    <x v="12"/>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1499"/>
    <x v="35"/>
    <n v="4401"/>
    <x v="5"/>
    <x v="0"/>
    <x v="1"/>
    <n v="0"/>
    <x v="1121"/>
    <x v="1138"/>
    <n v="1099"/>
    <x v="1"/>
    <x v="0"/>
    <x v="1121"/>
  </r>
  <r>
    <x v="1216"/>
    <s v="Goodscity Garment Steamer For Clothes, Steam Iron Press - Vertical &amp; Horizontal Steaming Up To 22G/Min, 1200 Watt, 230 Ml Water Tank &amp; 30 Sec Fast Heating (Gc 111)"/>
    <s v="Home &amp; Kitchen|Kitchen&amp;HomeAppliances|Vacuum,Cleaning&amp;Ironing|Irons,Steamers&amp;Accessories|Irons|SteamIrons"/>
    <n v="2575"/>
    <n v="6700"/>
    <n v="0.62"/>
    <x v="1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6700"/>
    <x v="33"/>
    <n v="611"/>
    <x v="5"/>
    <x v="0"/>
    <x v="0"/>
    <n v="1"/>
    <x v="1122"/>
    <x v="1139"/>
    <n v="2575"/>
    <x v="1"/>
    <x v="1"/>
    <x v="1122"/>
  </r>
  <r>
    <x v="1217"/>
    <s v="Solidaire 550-Watt Mixer Grinder With 3 Jars (Black) (Sld-550-B)"/>
    <s v="Home &amp; Kitchen|Kitchen&amp;HomeAppliances|SmallKitchenAppliances|MixerGrinders"/>
    <n v="1649"/>
    <n v="2800"/>
    <n v="0.41"/>
    <x v="1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not Resturant Not Hotel,No,Nice Product,Good Product,For Dry Grinding Of Spices, Motor Heats Up,,‡§≠‡§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Ok product 900/ma bast product A little family productNot resturant not hotel,No,Nice product,Good product,For Dry grinding of spices, motor heats up,,‡§≠‡§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2800"/>
    <x v="19"/>
    <n v="2162"/>
    <x v="5"/>
    <x v="0"/>
    <x v="1"/>
    <n v="0"/>
    <x v="1123"/>
    <x v="1140"/>
    <n v="1649"/>
    <x v="1"/>
    <x v="0"/>
    <x v="1123"/>
  </r>
  <r>
    <x v="1218"/>
    <s v="Amazon Basics 300 W Hand Blender With Stainless Steel Stem For Hot/Cold Blending And In-Built Cord Hook, Isi-Marked, Black"/>
    <s v="Home &amp; Kitchen|Kitchen&amp;HomeAppliances|SmallKitchenAppliances|HandBlenders"/>
    <n v="799"/>
    <n v="1699"/>
    <n v="0.53"/>
    <x v="12"/>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699"/>
    <x v="3"/>
    <n v="97"/>
    <x v="5"/>
    <x v="0"/>
    <x v="0"/>
    <n v="1"/>
    <x v="1124"/>
    <x v="1141"/>
    <n v="799"/>
    <x v="1"/>
    <x v="1"/>
    <x v="1124"/>
  </r>
  <r>
    <x v="1219"/>
    <s v="Orpat Hhb-100E 250-Watt Hand Blender (White)"/>
    <s v="Home &amp; Kitchen|Kitchen&amp;HomeAppliances|SmallKitchenAppliances|HandBlenders"/>
    <n v="765"/>
    <n v="970"/>
    <n v="0.21"/>
    <x v="1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970"/>
    <x v="73"/>
    <n v="6055"/>
    <x v="5"/>
    <x v="0"/>
    <x v="1"/>
    <n v="0"/>
    <x v="1125"/>
    <x v="1142"/>
    <n v="765"/>
    <x v="1"/>
    <x v="0"/>
    <x v="1125"/>
  </r>
  <r>
    <x v="1220"/>
    <s v="Healthsense Rechargeable Lint Remover For Clothes | Fuzz And Fur Remover | Electric Fabric Shaver, Trimmer For Clothes, Carpet, Sofa, Sweaters, Curtains | One-Year Warranty Included - New-Feel Lr350"/>
    <s v="Home &amp; Kitchen|Kitchen&amp;HomeAppliances|Vacuum,Cleaning&amp;Ironing|Irons,Steamers&amp;Accessories|LintShavers"/>
    <n v="999"/>
    <n v="1500"/>
    <n v="0.33"/>
    <x v="1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1500"/>
    <x v="9"/>
    <n v="386"/>
    <x v="5"/>
    <x v="0"/>
    <x v="1"/>
    <n v="0"/>
    <x v="1126"/>
    <x v="1143"/>
    <n v="999"/>
    <x v="1"/>
    <x v="1"/>
    <x v="1126"/>
  </r>
  <r>
    <x v="1221"/>
    <s v="Agaro Classic Portable Yogurt Maker, 1.2L Capacity, Electric, Automatic, Grey And White, Medium (33603)"/>
    <s v="Home &amp; Kitchen|Kitchen&amp;HomeAppliances|SmallKitchenAppliances|YogurtMakers"/>
    <n v="587"/>
    <n v="1295"/>
    <n v="0.55000000000000004"/>
    <x v="12"/>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1295"/>
    <x v="10"/>
    <n v="557"/>
    <x v="5"/>
    <x v="0"/>
    <x v="0"/>
    <n v="1"/>
    <x v="1127"/>
    <x v="1144"/>
    <n v="587"/>
    <x v="1"/>
    <x v="1"/>
    <x v="1127"/>
  </r>
  <r>
    <x v="1222"/>
    <s v="Agaro Imperial 240-Watt Slow Juicer With Cold Press Technology"/>
    <s v="Home &amp; Kitchen|Kitchen&amp;HomeAppliances|SmallKitchenAppliances|Juicers|ColdPressJuicers"/>
    <n v="12609"/>
    <n v="23999"/>
    <n v="0.47"/>
    <x v="12"/>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23999"/>
    <x v="41"/>
    <n v="2288"/>
    <x v="5"/>
    <x v="0"/>
    <x v="1"/>
    <n v="0"/>
    <x v="1128"/>
    <x v="1145"/>
    <n v="12609"/>
    <x v="1"/>
    <x v="0"/>
    <x v="1128"/>
  </r>
  <r>
    <x v="1223"/>
    <s v="Wipro Smartlife Super Deluxe Dry Iron- 1000W"/>
    <s v="Home &amp; Kitchen|Kitchen&amp;HomeAppliances|Vacuum,Cleaning&amp;Ironing|Irons,Steamers&amp;Accessories|Irons|DryIrons"/>
    <n v="699"/>
    <n v="850"/>
    <n v="0.18"/>
    <x v="12"/>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s Light Weight Easy To Use But Is Not Worth For The Value,Very Good Product,Good,Very Good Quality,Easy To To Use,,Good And Very Happy With This Product,Value For Money @600,Easy To Use"/>
    <s v="its light weight easy to use but is not worth for the value,Very good product,Good,Very good quality,Easy to to use,,Good and very happy with this product,Value for money @600,Easy to use"/>
    <n v="850"/>
    <x v="75"/>
    <n v="1106"/>
    <x v="5"/>
    <x v="0"/>
    <x v="1"/>
    <n v="0"/>
    <x v="1129"/>
    <x v="1146"/>
    <n v="699"/>
    <x v="1"/>
    <x v="0"/>
    <x v="1129"/>
  </r>
  <r>
    <x v="1224"/>
    <s v="Amazonbasics Cylinder Bagless Vacuum Cleaner With Power Suction, Low Sound, High Energy Efficiency And 2 Years Warranty (1.5L, Black)"/>
    <s v="Home &amp; Kitchen|Kitchen&amp;HomeAppliances|Vacuum,Cleaning&amp;Ironing|Vacuums&amp;FloorCare|Vacuums|CanisterVacuums"/>
    <n v="3799"/>
    <n v="6000"/>
    <n v="0.37"/>
    <x v="1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6000"/>
    <x v="42"/>
    <n v="11935"/>
    <x v="5"/>
    <x v="0"/>
    <x v="1"/>
    <n v="0"/>
    <x v="1130"/>
    <x v="1147"/>
    <n v="3799"/>
    <x v="1"/>
    <x v="0"/>
    <x v="1130"/>
  </r>
  <r>
    <x v="1225"/>
    <s v="Crompton Ihl 251 1500-Watt Immersion Water Heater With Copper Heating Element And Ip 68 Protection"/>
    <s v="Home &amp; Kitchen|Heating,Cooling&amp;AirQuality|WaterHeaters&amp;Geysers|ImmersionRods"/>
    <n v="640"/>
    <n v="1020"/>
    <n v="0.37"/>
    <x v="12"/>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1020"/>
    <x v="42"/>
    <n v="5059"/>
    <x v="5"/>
    <x v="0"/>
    <x v="1"/>
    <n v="0"/>
    <x v="1131"/>
    <x v="1148"/>
    <n v="640"/>
    <x v="1"/>
    <x v="0"/>
    <x v="1131"/>
  </r>
  <r>
    <x v="1226"/>
    <s v="Saiellin Room Heater For Home 2000 Watts Room Heater For Bedroom | Isi Approved With 1 Year Warranty | For 250 Sq. Feet Blower Heater &amp; Room Heaters Home For Winters"/>
    <s v="Home &amp; Kitchen|Heating,Cooling&amp;AirQuality|RoomHeaters|FanHeaters"/>
    <n v="979"/>
    <n v="1999"/>
    <n v="0.51"/>
    <x v="1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1999"/>
    <x v="24"/>
    <n v="157"/>
    <x v="5"/>
    <x v="0"/>
    <x v="0"/>
    <n v="1"/>
    <x v="1132"/>
    <x v="1149"/>
    <n v="979"/>
    <x v="1"/>
    <x v="1"/>
    <x v="1132"/>
  </r>
  <r>
    <x v="1227"/>
    <s v="Bajaj Majesty Duetto Gas 6 Ltr Vertical Water Heater ( Lpg), White"/>
    <s v="Home &amp; Kitchen|Heating,Cooling&amp;AirQuality|WaterHeaters&amp;Geysers|InstantWaterHeaters"/>
    <n v="5365"/>
    <n v="7445"/>
    <n v="0.28000000000000003"/>
    <x v="1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7445"/>
    <x v="28"/>
    <n v="3584"/>
    <x v="5"/>
    <x v="0"/>
    <x v="1"/>
    <n v="0"/>
    <x v="1133"/>
    <x v="1150"/>
    <n v="5365"/>
    <x v="1"/>
    <x v="0"/>
    <x v="1133"/>
  </r>
  <r>
    <x v="1228"/>
    <s v="Black + Decker Bd Bxir2201In 2200-Watt Cord &amp; Cordless Steam Iron (Green)"/>
    <s v="Home &amp; Kitchen|Kitchen&amp;HomeAppliances|Vacuum,Cleaning&amp;Ironing|Irons,Steamers&amp;Accessories|Irons|SteamIrons"/>
    <n v="3199"/>
    <n v="3500"/>
    <n v="0.09"/>
    <x v="1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3500"/>
    <x v="91"/>
    <n v="1899"/>
    <x v="5"/>
    <x v="0"/>
    <x v="1"/>
    <n v="0"/>
    <x v="1134"/>
    <x v="173"/>
    <n v="3199"/>
    <x v="1"/>
    <x v="0"/>
    <x v="1134"/>
  </r>
  <r>
    <x v="1229"/>
    <s v="Inalsa Hand Blender| Hand Mixer|Beater - Easy Mix, Powerful 250 Watt Motor | Variable 7 Speed Control | 1 Year Warranty | (White/Red)"/>
    <s v="Home &amp; Kitchen|Kitchen&amp;HomeAppliances|SmallKitchenAppliances|HandMixers"/>
    <n v="979"/>
    <n v="1395"/>
    <n v="0.3"/>
    <x v="1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1395"/>
    <x v="77"/>
    <n v="15252"/>
    <x v="5"/>
    <x v="0"/>
    <x v="1"/>
    <n v="0"/>
    <x v="1135"/>
    <x v="1151"/>
    <n v="979"/>
    <x v="1"/>
    <x v="0"/>
    <x v="1135"/>
  </r>
  <r>
    <x v="1230"/>
    <s v="Longway Blaze 2 Rod Quartz Room Heater (White, Gray, 800 Watts)"/>
    <s v="Home &amp; Kitchen|Heating,Cooling&amp;AirQuality|RoomHeaters|ElectricHeaters"/>
    <n v="929"/>
    <n v="2199"/>
    <n v="0.57999999999999996"/>
    <x v="12"/>
    <n v="4"/>
    <s v="Power Consumed: 800 W"/>
    <s v="AFVRAZD6HB5ALMMLJRZYAA45RKFQ,AGUO5ELH4U5ORQ4F4NYJQNZNTX3A,AEKTWPXEMR5QE53HL2AV2SVFK2SQ"/>
    <s v="Amit,Chahat Goyal,Gurpiyar Singh"/>
    <s v="R34GHCVBN6M7BX,R3OA62LXAITW86,R3YGN1PYLTA95"/>
    <s v="2 Rods Can Not Be Switched Seperately, Selecting 1 Rod Always Switches On The Top Rod.,,"/>
    <s v="2 rods can not be switched seperately, selecting 1 rod always switches on the top rod.,,"/>
    <n v="2199"/>
    <x v="30"/>
    <n v="4"/>
    <x v="5"/>
    <x v="0"/>
    <x v="0"/>
    <n v="1"/>
    <x v="1136"/>
    <x v="1152"/>
    <n v="929"/>
    <x v="1"/>
    <x v="1"/>
    <x v="1136"/>
  </r>
  <r>
    <x v="1231"/>
    <s v="Prestige Pwg 07 Wet Grinder, 2L (Multicolor) With Coconut Scraper And Atta Kneader Attachments, 200 Watt"/>
    <s v="Home &amp; Kitchen|Kitchen&amp;HomeAppliances|SmallKitchenAppliances|Mills&amp;Grinders|WetGrinders"/>
    <n v="3710"/>
    <n v="4330"/>
    <n v="0.14000000000000001"/>
    <x v="12"/>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Can Buy It,Its Really A Good Product For The Price,Ok,Very Good,Product Is Nice. I Used It For Idli Dosa Barter.Kindly Suggest What To Do?,The Device Is Good But Very Loud!,The Jar Is Damaged.,Ok Good.."/>
    <s v="Can buy it,its really a good product for the price,Ok,Very good,Product is nice. I used it for idli dosa barter.Kindly suggest what to do?,The device is good but very loud!,The jar is damaged.,Ok good.."/>
    <n v="4330"/>
    <x v="81"/>
    <n v="1662"/>
    <x v="5"/>
    <x v="0"/>
    <x v="1"/>
    <n v="0"/>
    <x v="1137"/>
    <x v="1153"/>
    <n v="3710"/>
    <x v="1"/>
    <x v="0"/>
    <x v="1137"/>
  </r>
  <r>
    <x v="1232"/>
    <s v="Pigeon Zest Mixer Grinder 3 Speed Control 750 Watt Powerful Copper Motor With 3 Stainless Steel Jars For Dry Grinding, Wet Grinding And Making Chutney And 3 Polycarbonate Lids - Blue"/>
    <s v="Home &amp; Kitchen|Kitchen&amp;HomeAppliances|SmallKitchenAppliances|MixerGrinders"/>
    <n v="2033"/>
    <n v="4295"/>
    <n v="0.53"/>
    <x v="12"/>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4295"/>
    <x v="3"/>
    <n v="422"/>
    <x v="5"/>
    <x v="0"/>
    <x v="0"/>
    <n v="1"/>
    <x v="1138"/>
    <x v="1154"/>
    <n v="2033"/>
    <x v="1"/>
    <x v="1"/>
    <x v="1138"/>
  </r>
  <r>
    <x v="1233"/>
    <s v="Borosil Volcano 13 Fin Oil Filled Radiator Room Heater, 2900 W, Black"/>
    <s v="Home &amp; Kitchen|Heating,Cooling&amp;AirQuality|RoomHeaters|ElectricHeaters"/>
    <n v="9495"/>
    <n v="18990"/>
    <n v="0.5"/>
    <x v="1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8990"/>
    <x v="8"/>
    <n v="79"/>
    <x v="5"/>
    <x v="0"/>
    <x v="0"/>
    <n v="1"/>
    <x v="1139"/>
    <x v="1155"/>
    <n v="9495"/>
    <x v="1"/>
    <x v="1"/>
    <x v="1139"/>
  </r>
  <r>
    <x v="1234"/>
    <s v="Crompton Solarium Qube 15-L 5 Star Rated Storage Water Heater (Geyser) With Free Installation And Connection Pipes (White And Black)"/>
    <s v="Home &amp; Kitchen|Heating,Cooling&amp;AirQuality|WaterHeaters&amp;Geysers|StorageWaterHeaters"/>
    <n v="7799"/>
    <n v="12500"/>
    <n v="0.38"/>
    <x v="12"/>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12500"/>
    <x v="16"/>
    <n v="5160"/>
    <x v="5"/>
    <x v="0"/>
    <x v="1"/>
    <n v="0"/>
    <x v="1140"/>
    <x v="1156"/>
    <n v="7799"/>
    <x v="1"/>
    <x v="0"/>
    <x v="1140"/>
  </r>
  <r>
    <x v="1235"/>
    <s v="Singer Aroma 1.8 Liter Electric Kettle High Grade Stainless Steel With Cool And Touch Body And Cordless Base, 1500 Watts, Auto Shut Off With Dry Boiling (Silver/Black)"/>
    <s v="Home &amp; Kitchen|Kitchen&amp;HomeAppliances|SmallKitchenAppliances|Kettles&amp;HotWaterDispensers|ElectricKettles"/>
    <n v="949"/>
    <n v="2385"/>
    <n v="0.6"/>
    <x v="12"/>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2385"/>
    <x v="13"/>
    <n v="2311"/>
    <x v="5"/>
    <x v="0"/>
    <x v="0"/>
    <n v="1"/>
    <x v="1141"/>
    <x v="1157"/>
    <n v="949"/>
    <x v="1"/>
    <x v="0"/>
    <x v="1141"/>
  </r>
  <r>
    <x v="1236"/>
    <s v="Orient Electric Aura Neo Instant 3L Water Heater (Geyser), 5-Level Safety Shield, Stainless Steel Tank (White &amp; Turquoise)"/>
    <s v="Home &amp; Kitchen|Heating,Cooling&amp;AirQuality|WaterHeaters&amp;Geysers|InstantWaterHeaters"/>
    <n v="2790"/>
    <n v="4890"/>
    <n v="0.43"/>
    <x v="1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4890"/>
    <x v="1"/>
    <n v="588"/>
    <x v="5"/>
    <x v="0"/>
    <x v="1"/>
    <n v="0"/>
    <x v="1142"/>
    <x v="1158"/>
    <n v="2790"/>
    <x v="1"/>
    <x v="1"/>
    <x v="1142"/>
  </r>
  <r>
    <x v="1237"/>
    <s v="Crompton Brio 1000-Watts Dry Iron With Weilburger Coating (Sky Blue And White)"/>
    <s v="Home &amp; Kitchen|Kitchen&amp;HomeAppliances|Vacuum,Cleaning&amp;Ironing|Irons,Steamers&amp;Accessories|Irons|DryIrons"/>
    <n v="645"/>
    <n v="1100"/>
    <n v="0.41"/>
    <x v="12"/>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Https://M.Media-Amazon.Com/Images/I/41D5G0Vx76L._Sy88.Jpg,Worth For The Price,Compact And Lightweight,Nice,Nice Product Easy To Use, Price Also Good,Nice,Chenagidye"/>
    <s v="Good,https://m.media-amazon.com/images/I/41D5G0vX76L._SY88.jpg,Worth for the price,Compact and lightweight,Nice,Nice product easy to use, price also good,Nice,Chenagidye"/>
    <n v="1100"/>
    <x v="19"/>
    <n v="3271"/>
    <x v="5"/>
    <x v="0"/>
    <x v="1"/>
    <n v="0"/>
    <x v="1143"/>
    <x v="1159"/>
    <n v="645"/>
    <x v="1"/>
    <x v="0"/>
    <x v="1143"/>
  </r>
  <r>
    <x v="1238"/>
    <s v="Butterfly Hero Mixer Grinder, 500W, 3 Jars (Grey)"/>
    <s v="Home &amp; Kitchen|Kitchen&amp;HomeAppliances|SmallKitchenAppliances|MixerGrinders"/>
    <n v="2237.81"/>
    <n v="3899"/>
    <n v="0.43"/>
    <x v="1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Nice,Ok,Little Bit Of Noice,Good"/>
    <s v="Good quality,Super üëå,Worth for the money but the knob is slippery,Good product,Nice,Ok,Little bit of noice,Good"/>
    <n v="3899"/>
    <x v="1"/>
    <n v="11004"/>
    <x v="5"/>
    <x v="0"/>
    <x v="1"/>
    <n v="0"/>
    <x v="1144"/>
    <x v="1160"/>
    <n v="2237.81"/>
    <x v="1"/>
    <x v="0"/>
    <x v="1144"/>
  </r>
  <r>
    <x v="1239"/>
    <s v="Racold Eterno Pro 25L Vertical 5 Star Storage Water Heater (Geyser) With Free Standard Installation And Free Installation Pipes"/>
    <s v="Home &amp; Kitchen|Heating,Cooling&amp;AirQuality|WaterHeaters&amp;Geysers|StorageWaterHeaters"/>
    <n v="8699"/>
    <n v="16899"/>
    <n v="0.49"/>
    <x v="1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16899"/>
    <x v="76"/>
    <n v="3195"/>
    <x v="5"/>
    <x v="0"/>
    <x v="1"/>
    <n v="0"/>
    <x v="1145"/>
    <x v="1161"/>
    <n v="8699"/>
    <x v="1"/>
    <x v="0"/>
    <x v="1145"/>
  </r>
  <r>
    <x v="1240"/>
    <s v="Lg 1.5 Ton 5 Star Ai Dual Inverter Split Ac (Copper, Super Convertible 6-In-1 Cooling, Hd Filter With Anti-Virus Protection, 2022 Model, Ps-Q19Ynze, White)"/>
    <s v="Home &amp; Kitchen|Heating,Cooling&amp;AirQuality|AirConditioners|Split-SystemAirConditioners"/>
    <n v="42990"/>
    <n v="75990"/>
    <n v="0.43"/>
    <x v="12"/>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75990"/>
    <x v="1"/>
    <n v="3231"/>
    <x v="5"/>
    <x v="0"/>
    <x v="1"/>
    <n v="0"/>
    <x v="1146"/>
    <x v="1162"/>
    <n v="42990"/>
    <x v="1"/>
    <x v="0"/>
    <x v="1146"/>
  </r>
  <r>
    <x v="1241"/>
    <s v="Eureka Forbes Aquasure Amrit Twin Cartridge (Pack Of 2), White"/>
    <s v="Home &amp; Kitchen|Kitchen&amp;HomeAppliances|WaterPurifiers&amp;Accessories|WaterPurifierAccessories"/>
    <n v="825"/>
    <n v="825"/>
    <n v="0"/>
    <x v="12"/>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825"/>
    <x v="26"/>
    <n v="3246"/>
    <x v="5"/>
    <x v="0"/>
    <x v="1"/>
    <n v="0"/>
    <x v="1147"/>
    <x v="1163"/>
    <n v="825"/>
    <x v="1"/>
    <x v="0"/>
    <x v="1147"/>
  </r>
  <r>
    <x v="1242"/>
    <s v="Green Tales Heat Seal Mini Food Sealer-Impulse Machine For Sealing Plastic Bags Packaging"/>
    <s v="Home &amp; Kitchen|Kitchen&amp;HomeAppliances|SmallKitchenAppliances|VacuumSealers"/>
    <n v="161"/>
    <n v="300"/>
    <n v="0.46"/>
    <x v="12"/>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300"/>
    <x v="18"/>
    <n v="24"/>
    <x v="5"/>
    <x v="1"/>
    <x v="1"/>
    <n v="0"/>
    <x v="1148"/>
    <x v="1164"/>
    <n v="161"/>
    <x v="1"/>
    <x v="1"/>
    <x v="1148"/>
  </r>
  <r>
    <x v="1243"/>
    <s v="Saleon Instant Coal Heater 500W Charcoal Burner Electric Stove Hot Plate - Mix Colors - Pack Of 1 - Only Charcoal Heater"/>
    <s v="Home &amp; Kitchen|Kitchen&amp;HomeAppliances|SmallKitchenAppliances|InductionCooktop"/>
    <n v="697"/>
    <n v="1499"/>
    <n v="0.54"/>
    <x v="12"/>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1499"/>
    <x v="34"/>
    <n v="144"/>
    <x v="5"/>
    <x v="0"/>
    <x v="0"/>
    <n v="1"/>
    <x v="1149"/>
    <x v="1165"/>
    <n v="697"/>
    <x v="1"/>
    <x v="1"/>
    <x v="1149"/>
  </r>
  <r>
    <x v="1244"/>
    <s v="Sujata Chutney Steel Jar, 400 Ml, (White), Stainless Steel"/>
    <s v="Home &amp; Kitchen|Kitchen&amp;HomeAppliances|SmallKitchenAppliances|SmallApplianceParts&amp;Accessories"/>
    <n v="688"/>
    <n v="747"/>
    <n v="0.08"/>
    <x v="12"/>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Its A Genuine Product You Can Ho For It Üèª,Outstanding Product,Original Sujata Jar."/>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Its a genuine product you can ho for it üèª,Outstanding product,Original Sujata jar."/>
    <n v="747"/>
    <x v="86"/>
    <n v="2280"/>
    <x v="5"/>
    <x v="0"/>
    <x v="1"/>
    <n v="0"/>
    <x v="1150"/>
    <x v="1166"/>
    <n v="688"/>
    <x v="1"/>
    <x v="0"/>
    <x v="1150"/>
  </r>
  <r>
    <x v="1245"/>
    <s v="Khaitan Avaante Ka-2013 1200 Watt 3-Rod Halogen Heater (1200 Watts, Grey)"/>
    <s v="Home &amp; Kitchen|Heating,Cooling&amp;AirQuality|RoomHeaters|HalogenHeaters"/>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3999"/>
    <x v="32"/>
    <n v="340"/>
    <x v="5"/>
    <x v="0"/>
    <x v="1"/>
    <n v="0"/>
    <x v="1151"/>
    <x v="1167"/>
    <n v="2199"/>
    <x v="1"/>
    <x v="1"/>
    <x v="1151"/>
  </r>
  <r>
    <x v="1246"/>
    <s v="Kenstar 2400 Watts 9 Fins Oil Filled Radiator With Ptc Fan Heater (Black Gold)"/>
    <s v="Home &amp; Kitchen|Heating,Cooling&amp;AirQuality|RoomHeaters|FanHeaters"/>
    <n v="6850"/>
    <n v="11990"/>
    <n v="0.43"/>
    <x v="1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1990"/>
    <x v="1"/>
    <n v="144"/>
    <x v="5"/>
    <x v="0"/>
    <x v="1"/>
    <n v="0"/>
    <x v="1149"/>
    <x v="1168"/>
    <n v="6850"/>
    <x v="1"/>
    <x v="1"/>
    <x v="1149"/>
  </r>
  <r>
    <x v="1247"/>
    <s v="Nexoms Instant Heating Water Tap Wall Mounted With 3 Pin Indian Plug (16Amp)"/>
    <s v="Home &amp; Kitchen|Heating,Cooling&amp;AirQuality|WaterHeaters&amp;Geysers|InstantWaterHeaters"/>
    <n v="2699"/>
    <n v="3799"/>
    <n v="0.28999999999999998"/>
    <x v="12"/>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3799"/>
    <x v="56"/>
    <n v="727"/>
    <x v="5"/>
    <x v="0"/>
    <x v="1"/>
    <n v="0"/>
    <x v="1152"/>
    <x v="1169"/>
    <n v="2699"/>
    <x v="1"/>
    <x v="1"/>
    <x v="1152"/>
  </r>
  <r>
    <x v="1248"/>
    <s v="Jialto Mini Waffle Maker 4 Inch- 350 Watts: Stainless Steel Non-Stick Electric Iron Machine For Individual Belgian Waffles, Pan Cakes, Paninis Or Other Snacks - Aqua Blue"/>
    <s v="Home &amp; Kitchen|Kitchen&amp;HomeAppliances|SmallKitchenAppliances|WaffleMakers&amp;Irons"/>
    <n v="899"/>
    <n v="1999"/>
    <n v="0.55000000000000004"/>
    <x v="12"/>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999"/>
    <x v="10"/>
    <n v="832"/>
    <x v="5"/>
    <x v="0"/>
    <x v="0"/>
    <n v="1"/>
    <x v="1153"/>
    <x v="1170"/>
    <n v="899"/>
    <x v="1"/>
    <x v="1"/>
    <x v="1153"/>
  </r>
  <r>
    <x v="1249"/>
    <s v="Candes Blowhot All In One Silent Blower Fan Room Heater (Abs Body, White, Brown) 2000 Watts"/>
    <s v="Home &amp; Kitchen|Heating,Cooling&amp;AirQuality|RoomHeaters|FanHeaters"/>
    <n v="1090"/>
    <n v="2999"/>
    <n v="0.64"/>
    <x v="13"/>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2999"/>
    <x v="0"/>
    <n v="57"/>
    <x v="5"/>
    <x v="0"/>
    <x v="0"/>
    <n v="1"/>
    <x v="1154"/>
    <x v="1171"/>
    <n v="1090"/>
    <x v="1"/>
    <x v="1"/>
    <x v="1154"/>
  </r>
  <r>
    <x v="1250"/>
    <s v="Ionix Jewellery Scale | Weight Scale | Digital Weight Machine | Weight Machine For Gold | Electronic Weighing Machines For Jewellery 0.01G To 200G Small Weight Machine For Shop - Silver"/>
    <s v="Home &amp; Kitchen|Kitchen&amp;HomeAppliances|SmallKitchenAppliances|DigitalKitchenScales"/>
    <n v="295"/>
    <n v="599"/>
    <n v="0.51"/>
    <x v="13"/>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599"/>
    <x v="24"/>
    <n v="1644"/>
    <x v="5"/>
    <x v="0"/>
    <x v="0"/>
    <n v="1"/>
    <x v="1155"/>
    <x v="1172"/>
    <n v="295"/>
    <x v="1"/>
    <x v="0"/>
    <x v="1155"/>
  </r>
  <r>
    <x v="1251"/>
    <s v="Kitchen Kit Electric Kettle, 1.8L Stainless Steel Tea Kettle, Fast Boil Water Warmer With Auto Shut Off And Boil Dry Protection Tech"/>
    <s v="Home &amp; Kitchen|Kitchen&amp;HomeAppliances|SmallKitchenAppliances|Kettles&amp;HotWaterDispensers|Kettle&amp;ToasterSets"/>
    <n v="479"/>
    <n v="1999"/>
    <n v="0.76"/>
    <x v="13"/>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1999"/>
    <x v="60"/>
    <n v="1066"/>
    <x v="5"/>
    <x v="0"/>
    <x v="0"/>
    <n v="1"/>
    <x v="1156"/>
    <x v="1173"/>
    <n v="479"/>
    <x v="1"/>
    <x v="0"/>
    <x v="1156"/>
  </r>
  <r>
    <x v="1252"/>
    <s v="Racold Pronto Pro 3Litres 3Kw Vertical Instant Water Heater (Geyser)"/>
    <s v="Home &amp; Kitchen|Heating,Cooling&amp;AirQuality|WaterHeaters&amp;Geysers|InstantWaterHeaters"/>
    <n v="2949"/>
    <n v="4849"/>
    <n v="0.39"/>
    <x v="13"/>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4849"/>
    <x v="17"/>
    <n v="7968"/>
    <x v="5"/>
    <x v="0"/>
    <x v="1"/>
    <n v="0"/>
    <x v="1157"/>
    <x v="1174"/>
    <n v="2949"/>
    <x v="1"/>
    <x v="0"/>
    <x v="1157"/>
  </r>
  <r>
    <x v="1253"/>
    <s v="Esn 999 Supreme Quality 1500W Immersion Water Heater Rod (Black)"/>
    <s v="Home &amp; Kitchen|Heating,Cooling&amp;AirQuality|WaterHeaters&amp;Geysers|ImmersionRods"/>
    <n v="335"/>
    <n v="510"/>
    <n v="0.34"/>
    <x v="13"/>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510"/>
    <x v="67"/>
    <n v="3195"/>
    <x v="5"/>
    <x v="0"/>
    <x v="1"/>
    <n v="0"/>
    <x v="1158"/>
    <x v="1175"/>
    <n v="335"/>
    <x v="1"/>
    <x v="0"/>
    <x v="1158"/>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 &amp; Kitchen|Kitchen&amp;HomeAppliances|Coffee,Tea&amp;Espresso|DripCoffeeMachines"/>
    <n v="293"/>
    <n v="499"/>
    <n v="0.41"/>
    <x v="1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499"/>
    <x v="19"/>
    <n v="1456"/>
    <x v="5"/>
    <x v="1"/>
    <x v="1"/>
    <n v="0"/>
    <x v="1159"/>
    <x v="1176"/>
    <n v="293"/>
    <x v="1"/>
    <x v="0"/>
    <x v="1159"/>
  </r>
  <r>
    <x v="1255"/>
    <s v="Saiyam Stainless Steel Espresso Maker Stovetop Coffee Percolator Italian Coffee Maker Moka Pot (4 Cup - 200 Ml, Silver)"/>
    <s v="Home &amp; Kitchen|Kitchen&amp;HomeAppliances|Coffee,Tea&amp;Espresso|StovetopEspressoPots"/>
    <n v="599"/>
    <n v="1299"/>
    <n v="0.54"/>
    <x v="13"/>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1299"/>
    <x v="34"/>
    <n v="590"/>
    <x v="5"/>
    <x v="0"/>
    <x v="0"/>
    <n v="1"/>
    <x v="1160"/>
    <x v="1177"/>
    <n v="599"/>
    <x v="1"/>
    <x v="1"/>
    <x v="1160"/>
  </r>
  <r>
    <x v="1256"/>
    <s v="Konvio Neer 10 Inch Spun Filter (Pp Spun) Cartridge Compatible For 10 Inch Pre-Filter Housing Of Water Purifier | Pack Of 4 Spun"/>
    <s v="Home &amp; Kitchen|Kitchen&amp;HomeAppliances|WaterPurifiers&amp;Accessories|WaterPurifierAccessories"/>
    <n v="499"/>
    <n v="999"/>
    <n v="0.5"/>
    <x v="1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999"/>
    <x v="8"/>
    <n v="1436"/>
    <x v="5"/>
    <x v="0"/>
    <x v="0"/>
    <n v="1"/>
    <x v="1161"/>
    <x v="1178"/>
    <n v="499"/>
    <x v="1"/>
    <x v="0"/>
    <x v="1161"/>
  </r>
  <r>
    <x v="1257"/>
    <s v="Havells Glydo 1000 Watt Dry Iron With American Heritage Non Stick Sole Plate, Aerodynamic Design, Easy Grip Temperature Knob &amp; 2 Years Warranty. (Charcoal Blue)"/>
    <s v="Home &amp; Kitchen|Kitchen&amp;HomeAppliances|Vacuum,Cleaning&amp;Ironing|Irons,Steamers&amp;Accessories|Irons|DryIrons"/>
    <n v="849"/>
    <n v="1190"/>
    <n v="0.28999999999999998"/>
    <x v="13"/>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1190"/>
    <x v="56"/>
    <n v="4184"/>
    <x v="5"/>
    <x v="0"/>
    <x v="1"/>
    <n v="0"/>
    <x v="1162"/>
    <x v="1179"/>
    <n v="849"/>
    <x v="1"/>
    <x v="0"/>
    <x v="1162"/>
  </r>
  <r>
    <x v="1258"/>
    <s v="Raffles Premium Stainless Steel South Indian Coffee Filter/Drip Coffee Maker, 2-3 Cups, 150 Ml"/>
    <s v="Home &amp; Kitchen|Kitchen&amp;HomeAppliances|Coffee,Tea&amp;Espresso|DripCoffeeMachines"/>
    <n v="249"/>
    <n v="400"/>
    <n v="0.38"/>
    <x v="1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400"/>
    <x v="16"/>
    <n v="693"/>
    <x v="5"/>
    <x v="1"/>
    <x v="1"/>
    <n v="0"/>
    <x v="1163"/>
    <x v="1180"/>
    <n v="249"/>
    <x v="1"/>
    <x v="1"/>
    <x v="1163"/>
  </r>
  <r>
    <x v="1259"/>
    <s v="Ionix Activated Carbon Faucet Water Filters Universal Interface Home Kitchen Faucet Tap Water | Tap Filter Multilayer | Clean Purifier Filter Cartridge Five Layer Water Filter-Pack Of 1"/>
    <s v="Home &amp; Kitchen|Kitchen&amp;HomeAppliances|WaterPurifiers&amp;Accessories|WaterPurifierAccessories"/>
    <n v="185"/>
    <n v="599"/>
    <n v="0.69"/>
    <x v="13"/>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599"/>
    <x v="12"/>
    <n v="1306"/>
    <x v="5"/>
    <x v="0"/>
    <x v="0"/>
    <n v="1"/>
    <x v="1164"/>
    <x v="1181"/>
    <n v="185"/>
    <x v="1"/>
    <x v="0"/>
    <x v="1164"/>
  </r>
  <r>
    <x v="1260"/>
    <s v="Knyuc Mart Mini Electric Handy Room Heater Compact Plug-In, The Wall Outlet 400 Watts, Handy Air Warmer Blower Adjustable Timer Digital Display"/>
    <s v="Home &amp; Kitchen|Heating,Cooling&amp;AirQuality|RoomHeaters|FanHeaters"/>
    <n v="778"/>
    <n v="999"/>
    <n v="0.22"/>
    <x v="1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1) Best Product2) Room Gets Warm Within Few Mins3) Quality Is Nice4) Timer Option Is Very Useful5) Portable,,,Like It,By Continuing Use It Work Fine. Small But Effective Product. No More Space Required To Store And Use. In A Short Time My Room Temperature Got Increased. Feels Gool"/>
    <s v="1) Best product2) Room gets warm within few mins3) Quality is nice4) Timer option is very useful5) Portable,,,Like it,By continuing use it work fine. Small but effective product. No more space required to store and use. In a short time my room temperature got increased. Feels gool"/>
    <n v="999"/>
    <x v="47"/>
    <n v="8"/>
    <x v="5"/>
    <x v="0"/>
    <x v="1"/>
    <n v="0"/>
    <x v="1165"/>
    <x v="1182"/>
    <n v="778"/>
    <x v="1"/>
    <x v="1"/>
    <x v="1165"/>
  </r>
  <r>
    <x v="1261"/>
    <s v="Inkulture Stainless_Steel Measuring Cups &amp; Spoon Combo For Dry Or Liquid/Kitchen Gadgets For Cooking &amp; Baking Cakes/Measuring Cup Set Combo With Handles (Set Of 4 Cups &amp; 4 Spoons)"/>
    <s v="Home &amp; Kitchen|Kitchen&amp;HomeAppliances|Coffee,Tea&amp;Espresso|CoffeeMakerAccessories|MeasuringSpoons"/>
    <n v="279"/>
    <n v="699"/>
    <n v="0.6"/>
    <x v="1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n v="699"/>
    <x v="13"/>
    <n v="2326"/>
    <x v="5"/>
    <x v="0"/>
    <x v="0"/>
    <n v="1"/>
    <x v="1166"/>
    <x v="1183"/>
    <n v="279"/>
    <x v="1"/>
    <x v="0"/>
    <x v="1166"/>
  </r>
  <r>
    <x v="1262"/>
    <s v="Macmillan Aquafresh 5 Micron Ps-05 10&quot; In Pp Spun Filter Candle Set For All Type Ro Water Purifier 10 Inch (4)"/>
    <s v="Home &amp; Kitchen|Kitchen&amp;HomeAppliances|WaterPurifiers&amp;Accessories|WaterPurifierAccessories"/>
    <n v="215"/>
    <n v="1499"/>
    <n v="0.86"/>
    <x v="13"/>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1499"/>
    <x v="40"/>
    <n v="1004"/>
    <x v="5"/>
    <x v="0"/>
    <x v="0"/>
    <n v="1"/>
    <x v="1167"/>
    <x v="1184"/>
    <n v="215"/>
    <x v="1"/>
    <x v="0"/>
    <x v="1167"/>
  </r>
  <r>
    <x v="1263"/>
    <s v="Havells D'Zire 1000 Watt Dry Iron With American Heritage Sole Plate, Aerodynamic Design, Easy Grip Temperature Knob &amp; 2 Years Warranty. (Mint)"/>
    <s v="Home &amp; Kitchen|Kitchen&amp;HomeAppliances|Vacuum,Cleaning&amp;Ironing|Irons,Steamers&amp;Accessories|Irons|DryIrons"/>
    <n v="889"/>
    <n v="1295"/>
    <n v="0.31"/>
    <x v="1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Good Iron, Performance, Look And Shape Is Very Good,I Like This Product,Yes,Working Well Now.,Nice Product,Acch Hai,Good"/>
    <s v="Nice,Good iron, performance, look and shape is very good,I like this product,Yes,Working well now.,Nice product,Acch hai,GOOD"/>
    <n v="1295"/>
    <x v="39"/>
    <n v="6400"/>
    <x v="5"/>
    <x v="0"/>
    <x v="1"/>
    <n v="0"/>
    <x v="1168"/>
    <x v="1185"/>
    <n v="889"/>
    <x v="1"/>
    <x v="0"/>
    <x v="1168"/>
  </r>
  <r>
    <x v="1264"/>
    <s v="Te‚Ñ¢ Instant Electric Heating Hot And Cold Water Geyser Tap Water With Digital Display (White)"/>
    <s v="Home &amp; Kitchen|Heating,Cooling&amp;AirQuality|WaterHeaters&amp;Geysers|InstantWaterHeaters"/>
    <n v="1449"/>
    <n v="4999"/>
    <n v="0.71"/>
    <x v="13"/>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4999"/>
    <x v="58"/>
    <n v="63"/>
    <x v="5"/>
    <x v="0"/>
    <x v="0"/>
    <n v="1"/>
    <x v="1169"/>
    <x v="1186"/>
    <n v="1449"/>
    <x v="1"/>
    <x v="1"/>
    <x v="1169"/>
  </r>
  <r>
    <x v="1265"/>
    <s v="Zigma Winotek Winotek Sun Instant Water Geyser, Water Heater, Portable Water Heater, Geysers Made Of First Class Abs Plastic, Automatic Reset Model, Ae10-3 W (Yellow)"/>
    <s v="Home &amp; Kitchen|Heating,Cooling&amp;AirQuality|WaterHeaters&amp;Geysers|InstantWaterHeaters"/>
    <n v="1190"/>
    <n v="2550"/>
    <n v="0.53"/>
    <x v="13"/>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2550"/>
    <x v="3"/>
    <n v="1181"/>
    <x v="5"/>
    <x v="0"/>
    <x v="0"/>
    <n v="1"/>
    <x v="1170"/>
    <x v="1187"/>
    <n v="1190"/>
    <x v="1"/>
    <x v="0"/>
    <x v="1170"/>
  </r>
  <r>
    <x v="1266"/>
    <s v="Kent 11054 Alkaline Water Filter Pitcher 3.5 L | Chemical-Free Water With Balanced Ph Levels 8.0 To 9.5 | Solves Acidity Issue | Equipped With Carbon And Sediment Filter - Grey"/>
    <s v="Home &amp; Kitchen|Kitchen&amp;HomeAppliances|WaterPurifiers&amp;Accessories|WaterFilters&amp;Purifiers"/>
    <n v="1799"/>
    <n v="1950"/>
    <n v="0.08"/>
    <x v="13"/>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1950"/>
    <x v="86"/>
    <n v="1888"/>
    <x v="5"/>
    <x v="0"/>
    <x v="1"/>
    <n v="0"/>
    <x v="1171"/>
    <x v="1188"/>
    <n v="1799"/>
    <x v="1"/>
    <x v="0"/>
    <x v="1171"/>
  </r>
  <r>
    <x v="1267"/>
    <s v="Sujata Dynamix Dx Mixer Grinder, 900W, 3 Jars (White)"/>
    <s v="Home &amp; Kitchen|Kitchen&amp;HomeAppliances|SmallKitchenAppliances|MixerGrinders"/>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8478"/>
    <x v="28"/>
    <n v="6550"/>
    <x v="5"/>
    <x v="0"/>
    <x v="1"/>
    <n v="0"/>
    <x v="1172"/>
    <x v="1189"/>
    <n v="6120"/>
    <x v="1"/>
    <x v="0"/>
    <x v="1172"/>
  </r>
  <r>
    <x v="1268"/>
    <s v="Lifelong Llmg74 750 Watt Mixer Grinder With 3 Jars (White And Grey)"/>
    <s v="Home &amp; Kitchen|Kitchen&amp;HomeAppliances|SmallKitchenAppliances|MixerGrinders"/>
    <n v="1799"/>
    <n v="3299"/>
    <n v="0.45"/>
    <x v="13"/>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3299"/>
    <x v="32"/>
    <n v="1846"/>
    <x v="5"/>
    <x v="0"/>
    <x v="1"/>
    <n v="0"/>
    <x v="1173"/>
    <x v="1190"/>
    <n v="1799"/>
    <x v="1"/>
    <x v="0"/>
    <x v="1173"/>
  </r>
  <r>
    <x v="1269"/>
    <s v="Ttk Prestige Limited Orion Mixer Grinder 500 Watts, 3 Jars (1200Ml, 1000Ml, 500Ml) (Red)"/>
    <s v="Home &amp; Kitchen|Kitchen&amp;HomeAppliances|SmallKitchenAppliances|MixerGrinders"/>
    <n v="2199"/>
    <n v="3895"/>
    <n v="0.44"/>
    <x v="13"/>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3895"/>
    <x v="15"/>
    <n v="1085"/>
    <x v="5"/>
    <x v="0"/>
    <x v="1"/>
    <n v="0"/>
    <x v="1174"/>
    <x v="1191"/>
    <n v="2199"/>
    <x v="1"/>
    <x v="0"/>
    <x v="1174"/>
  </r>
  <r>
    <x v="1270"/>
    <s v="Agaro Regal Electric Rice Cooker, 3L Ceramic Inner Bowl, Cooks Up To 600 Gms Raw Rice, Ss Steamer, Preset Cooking Functions, Preset Timer, Keep Warm Function, Led Display, Black"/>
    <s v="Home &amp; Kitchen|Kitchen&amp;HomeAppliances|SmallKitchenAppliances|Rice&amp;PastaCookers"/>
    <n v="3685"/>
    <n v="5495"/>
    <n v="0.33"/>
    <x v="1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5495"/>
    <x v="9"/>
    <n v="290"/>
    <x v="5"/>
    <x v="0"/>
    <x v="1"/>
    <n v="0"/>
    <x v="1175"/>
    <x v="1192"/>
    <n v="3685"/>
    <x v="1"/>
    <x v="1"/>
    <x v="1175"/>
  </r>
  <r>
    <x v="1271"/>
    <s v="Vapja¬Æ Portable Mini Juicer Cup Blender Usb Rechargeable With 4 Blades For Shakes And Smoothies Fruits Vegetables Juice Maker Grinder Mixer Strong Cutting Bottle Sports Travel Outdoors Gym (Bottle)"/>
    <s v="Home &amp; Kitchen|Kitchen&amp;HomeAppliances|SmallKitchenAppliances|JuicerMixerGrinders"/>
    <n v="649"/>
    <n v="999"/>
    <n v="0.35"/>
    <x v="13"/>
    <n v="4"/>
    <s v="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Tried For Two Days Good Experience And Great Product With Excellent Quality With Fast And Powerful Blades,Please Don'T Buy This Product As It Is Not All Useful It Got Broken While Washing Totally Money Wastage Please Don'T Buy"/>
    <s v="Tried for two days good experience and great product with excellent quality with fast and powerful blades,Please don't buy this product as it is not all useful it got broken while washing totally money wastage please don't buy"/>
    <n v="999"/>
    <x v="31"/>
    <n v="4"/>
    <x v="5"/>
    <x v="0"/>
    <x v="1"/>
    <n v="0"/>
    <x v="1176"/>
    <x v="1193"/>
    <n v="649"/>
    <x v="1"/>
    <x v="1"/>
    <x v="1176"/>
  </r>
  <r>
    <x v="1272"/>
    <s v="Philips Hd6975/00 25 Litre Digital Oven Toaster Grill, Grey, 25 Liter"/>
    <s v="Home &amp; Kitchen|Kitchen&amp;HomeAppliances|SmallKitchenAppliances|OvenToasterGrills"/>
    <n v="8599"/>
    <n v="8995"/>
    <n v="0.04"/>
    <x v="13"/>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995"/>
    <x v="83"/>
    <n v="9734"/>
    <x v="5"/>
    <x v="0"/>
    <x v="1"/>
    <n v="0"/>
    <x v="1177"/>
    <x v="1194"/>
    <n v="8599"/>
    <x v="1"/>
    <x v="0"/>
    <x v="1177"/>
  </r>
  <r>
    <x v="1273"/>
    <s v="Usha Ei 3710 Heavy Weight 1000-Watt Dry Iron With Golden American Heritage Soleplate, 1.75 Kg(White)"/>
    <s v="Home &amp; Kitchen|Kitchen&amp;HomeAppliances|Vacuum,Cleaning&amp;Ironing|Irons,Steamers&amp;Accessories|Irons|DryIrons"/>
    <n v="1110"/>
    <n v="1599"/>
    <n v="0.31"/>
    <x v="1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1599"/>
    <x v="39"/>
    <n v="4022"/>
    <x v="5"/>
    <x v="0"/>
    <x v="1"/>
    <n v="0"/>
    <x v="1178"/>
    <x v="1195"/>
    <n v="1110"/>
    <x v="1"/>
    <x v="0"/>
    <x v="1178"/>
  </r>
  <r>
    <x v="1274"/>
    <s v="Campfire Spring Chef Prolix Instant Portable Water Heater Geyser 1Ltr. For Use Home Stainless Steel Baking Rack | Restaurant | Office | Labs | Clinics | Saloon | With Installation Kit (With Mcb)"/>
    <s v="Home &amp; Kitchen|Heating,Cooling&amp;AirQuality|WaterHeaters&amp;Geysers|InstantWaterHeaters"/>
    <n v="1499"/>
    <n v="3500"/>
    <n v="0.56999999999999995"/>
    <x v="13"/>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3500"/>
    <x v="48"/>
    <n v="2591"/>
    <x v="5"/>
    <x v="0"/>
    <x v="0"/>
    <n v="1"/>
    <x v="1179"/>
    <x v="1196"/>
    <n v="1499"/>
    <x v="1"/>
    <x v="0"/>
    <x v="1179"/>
  </r>
  <r>
    <x v="1275"/>
    <s v="Themisto Th-Ws20 Digital Kitchen Weighing Scale Stainless Steel (5Kg)"/>
    <s v="Home &amp; Kitchen|Kitchen&amp;HomeAppliances|SmallKitchenAppliances|DigitalKitchenScales"/>
    <n v="759"/>
    <n v="1999"/>
    <n v="0.62"/>
    <x v="1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1999"/>
    <x v="33"/>
    <n v="532"/>
    <x v="5"/>
    <x v="0"/>
    <x v="0"/>
    <n v="1"/>
    <x v="1180"/>
    <x v="1197"/>
    <n v="759"/>
    <x v="1"/>
    <x v="1"/>
    <x v="1180"/>
  </r>
  <r>
    <x v="1276"/>
    <s v="Fya Handheld Vacuum Cleaner Cordless, Wireless Hand Vacuum&amp;Air Blower 2-In-1, Mini Portable Car Vacuum Cleaner With Powerful Suction, Usb Rechargeable Vacuum For Pet Hair, Home And Car"/>
    <s v="Home &amp; Kitchen|Kitchen&amp;HomeAppliances|Vacuum,Cleaning&amp;Ironing|Vacuums&amp;FloorCare|Vacuums|HandheldVacuums"/>
    <n v="2669"/>
    <n v="3199"/>
    <n v="0.17"/>
    <x v="13"/>
    <n v="260"/>
    <s v="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3199"/>
    <x v="49"/>
    <n v="260"/>
    <x v="5"/>
    <x v="0"/>
    <x v="1"/>
    <n v="0"/>
    <x v="1181"/>
    <x v="1198"/>
    <n v="2669"/>
    <x v="1"/>
    <x v="1"/>
    <x v="1181"/>
  </r>
  <r>
    <x v="1277"/>
    <s v="Lifelong Llsm120G Sandwich Griller , Classic Pro 750 W Sandwich Maker With 4 Slice Non-Stick Fixed Plates For Sandwiches At Home With 1 Year Warranty (Black)"/>
    <s v="Home &amp; Kitchen|Kitchen&amp;HomeAppliances|SmallKitchenAppliances|SandwichMakers"/>
    <n v="929"/>
    <n v="1300"/>
    <n v="0.28999999999999998"/>
    <x v="13"/>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1300"/>
    <x v="56"/>
    <n v="1672"/>
    <x v="5"/>
    <x v="0"/>
    <x v="1"/>
    <n v="0"/>
    <x v="1182"/>
    <x v="1199"/>
    <n v="929"/>
    <x v="1"/>
    <x v="0"/>
    <x v="1182"/>
  </r>
  <r>
    <x v="1278"/>
    <s v="Kuber Industries Nylon Mesh Laundry Basket|Sturdy Material &amp; Durable Handles|Netted Lightweight Laundry Bag, Size 36 X 36 X 58, Capicity 30 Ltr (Pink)"/>
    <s v="Home &amp; Kitchen|HomeStorage&amp;Organization|LaundryOrganization|LaundryBaskets"/>
    <n v="199"/>
    <n v="399"/>
    <n v="0.5"/>
    <x v="13"/>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399"/>
    <x v="8"/>
    <n v="7945"/>
    <x v="5"/>
    <x v="1"/>
    <x v="0"/>
    <n v="1"/>
    <x v="1183"/>
    <x v="1200"/>
    <n v="199"/>
    <x v="1"/>
    <x v="0"/>
    <x v="1183"/>
  </r>
  <r>
    <x v="1279"/>
    <s v="Bulfyss Plastic Sticky Lint Roller Hair Remover Cleaner Set Of 5 Rolls 150 Sheets, 30 Sheets Each Roll Lint Roller Remover For Clothes, Furniture, Carpet, Dog Fur, Sweater, Dust &amp; Dirt"/>
    <s v="Home &amp; Kitchen|Kitchen&amp;HomeAppliances|Vacuum,Cleaning&amp;Ironing|Irons,Steamers&amp;Accessories|LintShavers"/>
    <n v="279"/>
    <n v="599"/>
    <n v="0.53"/>
    <x v="13"/>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599"/>
    <x v="3"/>
    <n v="1367"/>
    <x v="5"/>
    <x v="0"/>
    <x v="0"/>
    <n v="1"/>
    <x v="1184"/>
    <x v="1201"/>
    <n v="279"/>
    <x v="1"/>
    <x v="0"/>
    <x v="1184"/>
  </r>
  <r>
    <x v="1280"/>
    <s v="T Topline 180 W Electric Hand Mixer,Hand Blender , Egg Beater, Cake Maker , Beater Cream Mix, Food Blender, Beater For Whipping Cream Beater For Cake With 7 -Speed With Spatula And Oil Brush"/>
    <s v="Home &amp; Kitchen|Kitchen&amp;HomeAppliances|SmallKitchenAppliances|HandBlenders"/>
    <n v="549"/>
    <n v="999"/>
    <n v="0.45"/>
    <x v="13"/>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Π‡§Æ ‡§∏‡§Ç‡§§‡•Å‡§∑‡•Ç‡§Ü ‡§Π‡•À ‡§Π‡§Æ ‡§Ú‡§Æ‡§¶‡§Æ ‡§∏‡•Á ‡§Ú‡§Æ‡§¶‡§Æ ‡§∂‡•Ç‡§∞‡•Ä‡§Ñ‡§Ç‡§° ‡§¨‡§®‡§Æ‡§®‡•Á ‡§Ï‡§Æ‡§Æ ‡§Ü‡§§‡§Æ ‡§Π‡•À ‡§Ï‡§≠‡•Ä ‡§Ï‡§≠‡•Ä ‡§Ï‡•Á‡§Ï, ‡§Ü‡§À‡§∏‡•Ç‡§Ï‡•Ç‡§∞‡•Ä‡§Æ ‡§¨‡§®‡§Æ‡§§‡•Á ‡§Π‡•À‡•§,Nice Product And Easy To Use ,Sometimes Gets Heated When Used For Longer,Bakwas,Like This Product,Good Product , Value For Money,Good Product On This Price,Good Product"/>
    <s v="‡§π‡§Æ ‡§∏‡§Ç‡§§‡•Å‡§∑‡•ç‡§ü ‡§π‡•à ‡§π‡§Æ ‡§ú‡§æ‡§¶‡§æ ‡§∏‡•á ‡§ú‡§æ‡§¶‡§æ ‡§∂‡•ç‡§∞‡•Ä‡§ñ‡§Ç‡§° ‡§¨‡§®‡§æ‡§®‡•á ‡§ï‡§æ‡§Æ ‡§Ü‡§§‡§æ ‡§π‡•à ‡§ï‡§≠‡•Ä ‡§ï‡§≠‡•Ä ‡§ï‡•á‡§ï, ‡§Ü‡§à‡§∏‡•ç‡§ï‡•ç‡§∞‡•Ä‡§Æ ‡§¨‡§®‡§æ‡§§‡•á ‡§π‡•à‡•§,Nice product and easy to use ,Sometimes gets heated when used for longer,Bakwas,Like this product,Good product , value for money,Good product on this price,Good Product"/>
    <n v="999"/>
    <x v="32"/>
    <n v="1313"/>
    <x v="5"/>
    <x v="0"/>
    <x v="1"/>
    <n v="0"/>
    <x v="1185"/>
    <x v="60"/>
    <n v="549"/>
    <x v="1"/>
    <x v="0"/>
    <x v="1185"/>
  </r>
  <r>
    <x v="1281"/>
    <s v="Empty Mist Trigger Plastic Spray Bottle For Multi Use 200Ml Pack Of 2"/>
    <s v="Home &amp; Kitchen|HomeStorage&amp;Organization|LaundryOrganization|IroningAccessories|SprayBottles"/>
    <n v="85"/>
    <n v="199"/>
    <n v="0.56999999999999995"/>
    <x v="1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199"/>
    <x v="48"/>
    <n v="212"/>
    <x v="5"/>
    <x v="2"/>
    <x v="0"/>
    <n v="1"/>
    <x v="1186"/>
    <x v="1202"/>
    <n v="85"/>
    <x v="1"/>
    <x v="1"/>
    <x v="1186"/>
  </r>
  <r>
    <x v="1282"/>
    <s v="Lonaxa Mini Travel Rechargeable Fruit Juicer - Usb Electric Fruit &amp; Vegetable Juice Blender/Grinder For Home And Office Use (Multicolor)‚Ä¶"/>
    <s v="Home &amp; Kitchen|Kitchen&amp;HomeAppliances|SmallKitchenAppliances|JuicerMixerGrinders"/>
    <n v="499"/>
    <n v="1299"/>
    <n v="0.62"/>
    <x v="13"/>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Easy To Make Milkshakes And Diet Smoothies..Useful.,Very Good Quality Üòå,,This Product Is Very Helpfull Amd Backup Is Good,The Mixer Was Split Throughout The Blender.,Easy To Clean, Portable, Easy To Carry And Easy To Use Or Traveling..,Good For Travelling,"/>
    <s v="Easy to make milkshakes and diet smoothies..Useful.,Very good quality üòå,,This product is very helpfull amd backup is good,The mixer was split throughout the blender.,Easy to clean, portable, easy to carry and easy to use or traveling..,Good for travelling,"/>
    <n v="1299"/>
    <x v="33"/>
    <n v="65"/>
    <x v="5"/>
    <x v="0"/>
    <x v="0"/>
    <n v="1"/>
    <x v="1187"/>
    <x v="1203"/>
    <n v="499"/>
    <x v="1"/>
    <x v="1"/>
    <x v="1187"/>
  </r>
  <r>
    <x v="1283"/>
    <s v="Sujata Powermatic Plus, Juicer Mixer Grinder, 900 Watts, 2 Jars (White)"/>
    <s v="Home &amp; Kitchen|Kitchen&amp;HomeAppliances|SmallKitchenAppliances|JuicerMixerGrinders"/>
    <n v="5865"/>
    <n v="7776"/>
    <n v="0.25"/>
    <x v="1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7776"/>
    <x v="23"/>
    <n v="2737"/>
    <x v="5"/>
    <x v="0"/>
    <x v="1"/>
    <n v="0"/>
    <x v="1188"/>
    <x v="1204"/>
    <n v="5865"/>
    <x v="1"/>
    <x v="0"/>
    <x v="1188"/>
  </r>
  <r>
    <x v="1284"/>
    <s v="Agaro Royal Double Layered Kettle, 1.5 Litres, Double Layered Cool Touch , Dry Boiling Protection, Black"/>
    <s v="Home &amp; Kitchen|Kitchen&amp;HomeAppliances|SmallKitchenAppliances|Kettles&amp;HotWaterDispensers|ElectricKettles"/>
    <n v="1260"/>
    <n v="2299"/>
    <n v="0.45"/>
    <x v="1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And Cord Length Is Also Good But Package Üì¶ Is Not Good,At The Time Of Delivery It Was Opened,"/>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and cord length is also good but package üì¶ is not good,at the time of delivery it was opened,"/>
    <n v="2299"/>
    <x v="32"/>
    <n v="55"/>
    <x v="5"/>
    <x v="0"/>
    <x v="1"/>
    <n v="0"/>
    <x v="1189"/>
    <x v="1205"/>
    <n v="1260"/>
    <x v="1"/>
    <x v="1"/>
    <x v="1189"/>
  </r>
  <r>
    <x v="1285"/>
    <s v="Cafe Jei French Press Coffee And Tea Maker 600Ml With 4 Level Filtration System, Heat Resistant Borosilicate Glass (Black, 600Ml)"/>
    <s v="Home &amp; Kitchen|Kitchen&amp;HomeAppliances|Coffee,Tea&amp;Espresso|CoffeePresses"/>
    <n v="1099"/>
    <n v="1500"/>
    <n v="0.27"/>
    <x v="14"/>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1500"/>
    <x v="35"/>
    <n v="1065"/>
    <x v="5"/>
    <x v="0"/>
    <x v="1"/>
    <n v="0"/>
    <x v="1190"/>
    <x v="1206"/>
    <n v="1099"/>
    <x v="1"/>
    <x v="0"/>
    <x v="1190"/>
  </r>
  <r>
    <x v="1286"/>
    <s v="Borosil Prime Grill Sandwich Maker (Grey)"/>
    <s v="Home &amp; Kitchen|Kitchen&amp;HomeAppliances|SmallKitchenAppliances|SandwichMakers"/>
    <n v="1928"/>
    <n v="2590"/>
    <n v="0.26"/>
    <x v="1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2590"/>
    <x v="55"/>
    <n v="2377"/>
    <x v="5"/>
    <x v="0"/>
    <x v="1"/>
    <n v="0"/>
    <x v="1191"/>
    <x v="1207"/>
    <n v="1928"/>
    <x v="1"/>
    <x v="0"/>
    <x v="1191"/>
  </r>
  <r>
    <x v="1287"/>
    <s v="Candes 10 Litre Perfecto 5 Star Rated Automatic Instant Storage Electric Water Heater With Special Metal Body Anti Rust Coating With Installation Kit, 2Kw Geyser (Ivory)"/>
    <s v="Home &amp; Kitchen|Heating,Cooling&amp;AirQuality|WaterHeaters&amp;Geysers|StorageWaterHeaters"/>
    <n v="3249"/>
    <n v="6299"/>
    <n v="0.48"/>
    <x v="14"/>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6299"/>
    <x v="61"/>
    <n v="2569"/>
    <x v="5"/>
    <x v="0"/>
    <x v="1"/>
    <n v="0"/>
    <x v="1192"/>
    <x v="1208"/>
    <n v="3249"/>
    <x v="1"/>
    <x v="0"/>
    <x v="1192"/>
  </r>
  <r>
    <x v="1288"/>
    <s v="Prestige Psmfb 800 Watt Sandwich Toaster With Fixed Plates, Black"/>
    <s v="Home &amp; Kitchen|Kitchen&amp;HomeAppliances|SmallKitchenAppliances|SandwichMakers"/>
    <n v="1199"/>
    <n v="1795"/>
    <n v="0.33"/>
    <x v="14"/>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795"/>
    <x v="9"/>
    <n v="5967"/>
    <x v="5"/>
    <x v="0"/>
    <x v="1"/>
    <n v="0"/>
    <x v="1193"/>
    <x v="1209"/>
    <n v="1199"/>
    <x v="1"/>
    <x v="0"/>
    <x v="1193"/>
  </r>
  <r>
    <x v="1289"/>
    <s v="Ibell Mpk120L Premium Stainless Steel Multi Purpose Kettle/Cooker With Inner Pot 1.2 Litre (Silver)"/>
    <s v="Home &amp; Kitchen|Kitchen&amp;HomeAppliances|SmallKitchenAppliances|Kettles&amp;HotWaterDispensers|ElectricKettles"/>
    <n v="1456"/>
    <n v="3190"/>
    <n v="0.54"/>
    <x v="14"/>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3190"/>
    <x v="34"/>
    <n v="1776"/>
    <x v="5"/>
    <x v="0"/>
    <x v="0"/>
    <n v="1"/>
    <x v="1194"/>
    <x v="1210"/>
    <n v="1456"/>
    <x v="1"/>
    <x v="0"/>
    <x v="1194"/>
  </r>
  <r>
    <x v="1290"/>
    <s v="Maharaja Whiteline Odacio Plus 550-Watt Juicer Mixer Grinder With 3 Jars (Black/Silver)"/>
    <s v="Home &amp; Kitchen|Kitchen&amp;HomeAppliances|SmallKitchenAppliances|JuicerMixerGrinders"/>
    <n v="3349"/>
    <n v="4799"/>
    <n v="0.3"/>
    <x v="14"/>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4799"/>
    <x v="77"/>
    <n v="4200"/>
    <x v="5"/>
    <x v="0"/>
    <x v="1"/>
    <n v="0"/>
    <x v="1195"/>
    <x v="1211"/>
    <n v="3349"/>
    <x v="1"/>
    <x v="0"/>
    <x v="1195"/>
  </r>
  <r>
    <x v="1291"/>
    <s v="Shakti Technology S3 High Pressure Car Washer Machine 1800 Watts And Pressure 120 Bar For Cleaning Car, Bike &amp; Home"/>
    <s v="Home &amp; Kitchen|Kitchen&amp;HomeAppliances|Vacuum,Cleaning&amp;Ironing|PressureWashers,Steam&amp;WindowCleaners"/>
    <n v="4899"/>
    <n v="8999"/>
    <n v="0.46"/>
    <x v="14"/>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8999"/>
    <x v="18"/>
    <n v="297"/>
    <x v="5"/>
    <x v="0"/>
    <x v="1"/>
    <n v="0"/>
    <x v="1196"/>
    <x v="1212"/>
    <n v="4899"/>
    <x v="1"/>
    <x v="1"/>
    <x v="1196"/>
  </r>
  <r>
    <x v="1292"/>
    <s v="Cello Quick Boil Popular Electric Kettle 1 Litre 1200 Watts | Stainless Steel Body | Boiler For Water, Silver"/>
    <s v="Home &amp; Kitchen|Kitchen&amp;HomeAppliances|SmallKitchenAppliances|Kettles&amp;HotWaterDispensers|Kettle&amp;ToasterSets"/>
    <n v="1199"/>
    <n v="1899"/>
    <n v="0.37"/>
    <x v="14"/>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1899"/>
    <x v="42"/>
    <n v="3858"/>
    <x v="5"/>
    <x v="0"/>
    <x v="1"/>
    <n v="0"/>
    <x v="1197"/>
    <x v="1213"/>
    <n v="1199"/>
    <x v="1"/>
    <x v="0"/>
    <x v="1197"/>
  </r>
  <r>
    <x v="1293"/>
    <s v="Agaro Glory Cool Mist Ultrasonic Humidifier, 4.5Litres, For Large Area, Room, Home, Office, Adjustable Mist Output, Ceramic Ball Filter, Ultra Quiet, 360¬∞ Rotatable Nozzle, Auto Shut Off, Grey"/>
    <s v="Home &amp; Kitchen|Heating,Cooling&amp;AirQuality|Humidifiers"/>
    <n v="3290"/>
    <n v="5799"/>
    <n v="0.43"/>
    <x v="1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5799"/>
    <x v="1"/>
    <n v="168"/>
    <x v="5"/>
    <x v="0"/>
    <x v="1"/>
    <n v="0"/>
    <x v="1198"/>
    <x v="1214"/>
    <n v="3290"/>
    <x v="1"/>
    <x v="1"/>
    <x v="1198"/>
  </r>
  <r>
    <x v="1294"/>
    <s v="Wolpin 1 Lint Roller With 60 Sheets Remove Clothes Lint Dog Hair Dust (19 X 13 Cm) Orange"/>
    <s v="Home &amp; Kitchen|Kitchen&amp;HomeAppliances|Vacuum,Cleaning&amp;Ironing|Irons,Steamers&amp;Accessories|LintShavers"/>
    <n v="179"/>
    <n v="799"/>
    <n v="0.78"/>
    <x v="14"/>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799"/>
    <x v="38"/>
    <n v="101"/>
    <x v="5"/>
    <x v="0"/>
    <x v="0"/>
    <n v="1"/>
    <x v="1199"/>
    <x v="1215"/>
    <n v="179"/>
    <x v="1"/>
    <x v="1"/>
    <x v="1199"/>
  </r>
  <r>
    <x v="1295"/>
    <s v="Abode Kitchen Essential Measuring Cup &amp; Spoon For Spices | For Cooking And Baking Cake | Multipurpose Tablespoon Cups With Ring Holder | (Black)"/>
    <s v="Home &amp; Kitchen|Kitchen&amp;HomeAppliances|Coffee,Tea&amp;Espresso|CoffeeMakerAccessories|MeasuringSpoons"/>
    <n v="149"/>
    <n v="300"/>
    <n v="0.5"/>
    <x v="14"/>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300"/>
    <x v="8"/>
    <n v="4074"/>
    <x v="5"/>
    <x v="1"/>
    <x v="0"/>
    <n v="1"/>
    <x v="1200"/>
    <x v="1216"/>
    <n v="149"/>
    <x v="1"/>
    <x v="0"/>
    <x v="1200"/>
  </r>
  <r>
    <x v="1296"/>
    <s v="Sujata Supermix, Mixer Grinder, 900 Watts, 3 Jars (White)"/>
    <s v="Home &amp; Kitchen|Kitchen&amp;HomeAppliances|SmallKitchenAppliances|MixerGrinders"/>
    <n v="5490"/>
    <n v="7200"/>
    <n v="0.24"/>
    <x v="14"/>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7200"/>
    <x v="66"/>
    <n v="1408"/>
    <x v="5"/>
    <x v="0"/>
    <x v="1"/>
    <n v="0"/>
    <x v="1201"/>
    <x v="1217"/>
    <n v="5490"/>
    <x v="1"/>
    <x v="0"/>
    <x v="1201"/>
  </r>
  <r>
    <x v="1297"/>
    <s v="Cardex Digital Kitchen Weighing Machine Multipurpose Electronic Weight Scale With Back Lite Lcd Display For Measuring Food, Cake, Vegetable, Fruit (Kitchen Scale)"/>
    <s v="Home &amp; Kitchen|Kitchen&amp;HomeAppliances|SmallKitchenAppliances|DigitalKitchenScales"/>
    <n v="379"/>
    <n v="389"/>
    <n v="0.03"/>
    <x v="14"/>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389"/>
    <x v="90"/>
    <n v="3739"/>
    <x v="5"/>
    <x v="1"/>
    <x v="1"/>
    <n v="0"/>
    <x v="1202"/>
    <x v="1218"/>
    <n v="379"/>
    <x v="1"/>
    <x v="0"/>
    <x v="1202"/>
  </r>
  <r>
    <x v="1298"/>
    <s v="V-Guard Zenora Ro+Uf+Mb Water Purifier | Suitable For Water With Tds Up To 2000 Ppm | 8 Stage Purification With World-Class Ro Membrane And Advanced Uf Membrane | Free Pan India Installation &amp; 1-Year Comprehensive Warranty | 7 Litre, Black"/>
    <s v="Home &amp; Kitchen|Kitchen&amp;HomeAppliances|WaterPurifiers&amp;Accessories|WaterFilters&amp;Purifiers"/>
    <n v="8699"/>
    <n v="13049"/>
    <n v="0.33"/>
    <x v="1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13049"/>
    <x v="9"/>
    <n v="5891"/>
    <x v="5"/>
    <x v="0"/>
    <x v="1"/>
    <n v="0"/>
    <x v="1203"/>
    <x v="1219"/>
    <n v="8699"/>
    <x v="1"/>
    <x v="0"/>
    <x v="1203"/>
  </r>
  <r>
    <x v="1299"/>
    <s v="Bajaj Rex Dlx 750 W 4 Jars Mixer Grinder, White And Blue"/>
    <s v="Home &amp; Kitchen|Kitchen&amp;HomeAppliances|SmallKitchenAppliances|MixerGrinders"/>
    <n v="3041.67"/>
    <n v="5999"/>
    <n v="0.49"/>
    <x v="1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5999"/>
    <x v="76"/>
    <n v="777"/>
    <x v="5"/>
    <x v="0"/>
    <x v="1"/>
    <n v="0"/>
    <x v="1204"/>
    <x v="1220"/>
    <n v="3041.67"/>
    <x v="1"/>
    <x v="1"/>
    <x v="1204"/>
  </r>
  <r>
    <x v="1300"/>
    <s v="Kent 16051 Hand Blender 300 W | 5 Variable Speed Control | Multiple Beaters &amp; Dough Hooks | Turbo Function"/>
    <s v="Home &amp; Kitchen|Kitchen&amp;HomeAppliances|SmallKitchenAppliances|HandBlenders"/>
    <n v="1745"/>
    <n v="2400"/>
    <n v="0.27"/>
    <x v="14"/>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2400"/>
    <x v="35"/>
    <n v="14160"/>
    <x v="5"/>
    <x v="0"/>
    <x v="1"/>
    <n v="0"/>
    <x v="1205"/>
    <x v="1221"/>
    <n v="1745"/>
    <x v="1"/>
    <x v="0"/>
    <x v="1205"/>
  </r>
  <r>
    <x v="1301"/>
    <s v="Prestige Pic 15.0+ 1900-Watt Induction Cooktop (Black)"/>
    <s v="Home &amp; Kitchen|Kitchen&amp;HomeAppliances|SmallKitchenAppliances|InductionCooktop"/>
    <n v="3180"/>
    <n v="5295"/>
    <n v="0.4"/>
    <x v="14"/>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5295"/>
    <x v="54"/>
    <n v="6919"/>
    <x v="5"/>
    <x v="0"/>
    <x v="1"/>
    <n v="0"/>
    <x v="1206"/>
    <x v="1222"/>
    <n v="3180"/>
    <x v="1"/>
    <x v="0"/>
    <x v="1206"/>
  </r>
  <r>
    <x v="1302"/>
    <s v="Aqua D Pure Active Copper 12-L Ro+Uv Water Filter Purifier For Home, Kitchen Fully Automatic Uf+Tds Controller"/>
    <s v="Home &amp; Kitchen|Kitchen&amp;HomeAppliances|WaterPurifiers&amp;Accessories|WaterFilters&amp;Purifiers"/>
    <n v="4999"/>
    <n v="24999"/>
    <n v="0.8"/>
    <x v="14"/>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24999"/>
    <x v="27"/>
    <n v="287"/>
    <x v="5"/>
    <x v="0"/>
    <x v="0"/>
    <n v="1"/>
    <x v="1207"/>
    <x v="1223"/>
    <n v="4999"/>
    <x v="1"/>
    <x v="1"/>
    <x v="1207"/>
  </r>
  <r>
    <x v="1303"/>
    <s v="Prettykrafts Laundry Square Shape Basket Bag/Foldable/Multipurpose/Carry Handles/Slanting Lid For Home, Cloth Storage,(Single) Jute Grey"/>
    <s v="Home &amp; Kitchen|HomeStorage&amp;Organization|LaundryOrganization|LaundryBaskets"/>
    <n v="390"/>
    <n v="799"/>
    <n v="0.51"/>
    <x v="14"/>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799"/>
    <x v="24"/>
    <n v="287"/>
    <x v="5"/>
    <x v="0"/>
    <x v="0"/>
    <n v="1"/>
    <x v="1207"/>
    <x v="1224"/>
    <n v="390"/>
    <x v="1"/>
    <x v="1"/>
    <x v="1207"/>
  </r>
  <r>
    <x v="1304"/>
    <s v="Libra Roti Maker Electric Automatic | Chapati Maker Electric Automatic | Roti Maker Machine With 900 Watts For Making Roti/Chapati/Parathas - Stainless Steel"/>
    <s v="Home &amp; Kitchen|Kitchen&amp;HomeAppliances|SmallKitchenAppliances|RotiMakers"/>
    <n v="1999"/>
    <n v="2999"/>
    <n v="0.33"/>
    <x v="1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2999"/>
    <x v="9"/>
    <n v="388"/>
    <x v="5"/>
    <x v="0"/>
    <x v="1"/>
    <n v="0"/>
    <x v="1208"/>
    <x v="1225"/>
    <n v="1999"/>
    <x v="1"/>
    <x v="1"/>
    <x v="1208"/>
  </r>
  <r>
    <x v="1305"/>
    <s v="Glen 3 In 1 Electric Multi Cooker - Steam, Cook &amp; Egg Boiler With 350 W (Sa 3035Mc) - 350 Watts"/>
    <s v="Home &amp; Kitchen|Kitchen&amp;HomeAppliances|SmallKitchenAppliances|EggBoilers"/>
    <n v="1624"/>
    <n v="2495"/>
    <n v="0.35"/>
    <x v="14"/>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2495"/>
    <x v="31"/>
    <n v="827"/>
    <x v="5"/>
    <x v="0"/>
    <x v="1"/>
    <n v="0"/>
    <x v="1209"/>
    <x v="1226"/>
    <n v="1624"/>
    <x v="1"/>
    <x v="1"/>
    <x v="1209"/>
  </r>
  <r>
    <x v="1306"/>
    <s v="Dynore Stainless Steel Set Of 4 Measuring Cup And 4 Measuring Spoon"/>
    <s v="Home &amp; Kitchen|Kitchen&amp;HomeAppliances|Coffee,Tea&amp;Espresso|CoffeeMakerAccessories|MeasuringSpoons"/>
    <n v="184"/>
    <n v="450"/>
    <n v="0.59"/>
    <x v="14"/>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450"/>
    <x v="53"/>
    <n v="4971"/>
    <x v="5"/>
    <x v="1"/>
    <x v="0"/>
    <n v="1"/>
    <x v="1210"/>
    <x v="1227"/>
    <n v="184"/>
    <x v="1"/>
    <x v="0"/>
    <x v="1210"/>
  </r>
  <r>
    <x v="1307"/>
    <s v="Lint Remover For Clothes With 1 Year Warranty Fabric Shaver Lint Shaver For Woolen Clothes Blanket Jackets Stainless Steel Blades,Bedding, Clothes And Furniture Best Remover For Fabrics Portable Lint Shavers (White Orange)"/>
    <s v="Home &amp; Kitchen|Kitchen&amp;HomeAppliances|Vacuum,Cleaning&amp;Ironing|Irons,Steamers&amp;Accessories|LintShavers"/>
    <n v="445"/>
    <n v="999"/>
    <n v="0.55000000000000004"/>
    <x v="1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999"/>
    <x v="10"/>
    <n v="229"/>
    <x v="5"/>
    <x v="0"/>
    <x v="0"/>
    <n v="1"/>
    <x v="1211"/>
    <x v="1228"/>
    <n v="445"/>
    <x v="1"/>
    <x v="1"/>
    <x v="1211"/>
  </r>
  <r>
    <x v="1308"/>
    <s v="Monitor Ac Stand/Heavy Duty Air Conditioner Outdoor Unit Mounting Bracket"/>
    <s v="Home &amp; Kitchen|Heating,Cooling&amp;AirQuality|Parts&amp;Accessories|FanParts&amp;Accessories"/>
    <n v="699"/>
    <n v="1690"/>
    <n v="0.59"/>
    <x v="14"/>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1690"/>
    <x v="53"/>
    <n v="3524"/>
    <x v="5"/>
    <x v="0"/>
    <x v="0"/>
    <n v="1"/>
    <x v="1212"/>
    <x v="1229"/>
    <n v="699"/>
    <x v="1"/>
    <x v="0"/>
    <x v="1212"/>
  </r>
  <r>
    <x v="1309"/>
    <s v="Ibell Induction Cooktop, 2000W With Auto Shut Off And Overheat Protection, Bis Certified, Black"/>
    <s v="Home &amp; Kitchen|Kitchen&amp;HomeAppliances|SmallKitchenAppliances|InductionCooktop"/>
    <n v="1601"/>
    <n v="3890"/>
    <n v="0.59"/>
    <x v="15"/>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3890"/>
    <x v="53"/>
    <n v="156"/>
    <x v="5"/>
    <x v="0"/>
    <x v="0"/>
    <n v="1"/>
    <x v="1213"/>
    <x v="1230"/>
    <n v="1601"/>
    <x v="2"/>
    <x v="1"/>
    <x v="1213"/>
  </r>
  <r>
    <x v="1310"/>
    <s v="Kent Powp-Sediment Filter 10'' Thread Wcap"/>
    <s v="Home &amp; Kitchen|Kitchen&amp;HomeAppliances|WaterPurifiers&amp;Accessories|WaterPurifierAccessories"/>
    <n v="231"/>
    <n v="260"/>
    <n v="0.11"/>
    <x v="15"/>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Value For Money.,Good Product,Printed Price Is 260 But I Have Purchased At 325,Good One It'S A Genuine Part,,Good And Genuine Product Go For It,Good Product,Authentic Company Product , Cheaper Price"/>
    <s v="Value for money.,Good product,Printed price is  260 but I have purchased at  325,Good one it's a genuine part,,Good and genuine product go for it,Good product,Authentic company product , cheaper price"/>
    <n v="260"/>
    <x v="68"/>
    <n v="490"/>
    <x v="5"/>
    <x v="1"/>
    <x v="1"/>
    <n v="0"/>
    <x v="1214"/>
    <x v="1231"/>
    <n v="231"/>
    <x v="2"/>
    <x v="1"/>
    <x v="1214"/>
  </r>
  <r>
    <x v="1311"/>
    <s v="Lacopine Mini Pocket Size Lint Roller (White)"/>
    <s v="Home &amp; Kitchen|Kitchen&amp;HomeAppliances|Vacuum,Cleaning&amp;Ironing|Irons,Steamers&amp;Accessories|LintShavers"/>
    <n v="369"/>
    <n v="599"/>
    <n v="0.38"/>
    <x v="15"/>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599"/>
    <x v="16"/>
    <n v="82"/>
    <x v="5"/>
    <x v="0"/>
    <x v="1"/>
    <n v="0"/>
    <x v="1215"/>
    <x v="1232"/>
    <n v="369"/>
    <x v="2"/>
    <x v="1"/>
    <x v="1215"/>
  </r>
  <r>
    <x v="1312"/>
    <s v="Ibell Sek170Bm Premium Electric Kettle, 1.7 Litre, Stainless Steel With Coating,1500W Auto Cut-Off, Silver With Black"/>
    <s v="Home &amp; Kitchen|Kitchen&amp;HomeAppliances|SmallKitchenAppliances|Kettles&amp;HotWaterDispensers|ElectricKettles"/>
    <n v="809"/>
    <n v="1950"/>
    <n v="0.59"/>
    <x v="15"/>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950"/>
    <x v="53"/>
    <n v="710"/>
    <x v="5"/>
    <x v="0"/>
    <x v="0"/>
    <n v="1"/>
    <x v="1216"/>
    <x v="1233"/>
    <n v="809"/>
    <x v="2"/>
    <x v="1"/>
    <x v="1216"/>
  </r>
  <r>
    <x v="1313"/>
    <s v="Activa Easy Mix Nutri Mixer Grinder 500 Watt | Long Lasting Shock Proof Abs Body | Heavy Duty Motor With Nano - Grinding Technology"/>
    <s v="Home &amp; Kitchen|Kitchen&amp;HomeAppliances|SmallKitchenAppliances|MixerGrinders"/>
    <n v="1199"/>
    <n v="2990"/>
    <n v="0.6"/>
    <x v="15"/>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2990"/>
    <x v="13"/>
    <n v="133"/>
    <x v="5"/>
    <x v="0"/>
    <x v="0"/>
    <n v="1"/>
    <x v="1217"/>
    <x v="1234"/>
    <n v="1199"/>
    <x v="2"/>
    <x v="1"/>
    <x v="1217"/>
  </r>
  <r>
    <x v="1314"/>
    <s v="Sujata Dynamix, Mixer Grinder, 900 Watts, 3 Jars (White)"/>
    <s v="Home &amp; Kitchen|Kitchen&amp;HomeAppliances|SmallKitchenAppliances|MixerGrinders"/>
    <n v="6120"/>
    <n v="8073"/>
    <n v="0.24"/>
    <x v="15"/>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n v="8073"/>
    <x v="66"/>
    <n v="2751"/>
    <x v="5"/>
    <x v="0"/>
    <x v="1"/>
    <n v="0"/>
    <x v="1218"/>
    <x v="1235"/>
    <n v="6120"/>
    <x v="2"/>
    <x v="0"/>
    <x v="1218"/>
  </r>
  <r>
    <x v="1315"/>
    <s v="Wipro Vesta 1380W Cordless Steam Iron Quick Heat Up With 20Gm/ Min Steam Burst, Scratch Resistant Ceramic Soleplate ,Vertical And Horizontal Ironing, Steam Burst Of Upto .8G/ Shot"/>
    <s v="Home &amp; Kitchen|Kitchen&amp;HomeAppliances|Vacuum,Cleaning&amp;Ironing|Irons,Steamers&amp;Accessories|Irons|SteamIrons"/>
    <n v="1799"/>
    <n v="2599"/>
    <n v="0.31"/>
    <x v="15"/>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2599"/>
    <x v="39"/>
    <n v="771"/>
    <x v="5"/>
    <x v="0"/>
    <x v="1"/>
    <n v="0"/>
    <x v="1219"/>
    <x v="1236"/>
    <n v="1799"/>
    <x v="2"/>
    <x v="1"/>
    <x v="1219"/>
  </r>
  <r>
    <x v="1316"/>
    <s v="Mi Robot Vacuum-Mop P, Best-In-Class Laser Navigation In 10-20K Inr Price Band, Intelligent Mapping, Robotic Floor Cleaner With 2 In 1 Mopping And Vacuum, App Control (Wifi, Alexa,Ga), Strong Suction"/>
    <s v="Home &amp; Kitchen|Kitchen&amp;HomeAppliances|Vacuum,Cleaning&amp;Ironing|Vacuums&amp;FloorCare|Vacuums|RoboticVacuums"/>
    <n v="18999"/>
    <n v="29999"/>
    <n v="0.37"/>
    <x v="15"/>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29999"/>
    <x v="42"/>
    <n v="2536"/>
    <x v="5"/>
    <x v="0"/>
    <x v="1"/>
    <n v="0"/>
    <x v="1220"/>
    <x v="1237"/>
    <n v="18999"/>
    <x v="2"/>
    <x v="0"/>
    <x v="1220"/>
  </r>
  <r>
    <x v="1317"/>
    <s v="Havells Ventil Air Dx 200Mm Exhaust Fan (White)"/>
    <s v="Home &amp; Kitchen|Heating,Cooling&amp;AirQuality|Fans|ExhaustFans"/>
    <n v="1999"/>
    <n v="2360"/>
    <n v="0.15"/>
    <x v="15"/>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2360"/>
    <x v="59"/>
    <n v="7801"/>
    <x v="5"/>
    <x v="0"/>
    <x v="1"/>
    <n v="0"/>
    <x v="1221"/>
    <x v="1238"/>
    <n v="1999"/>
    <x v="2"/>
    <x v="0"/>
    <x v="1221"/>
  </r>
  <r>
    <x v="1318"/>
    <s v="Agaro Royal Stand 1000W Mixer With 5L Ss Bowl And 8 Speed Setting, Includes Whisking Cone, Mixing Beater &amp; Dough Hook, And Splash Guard, 2 Years Warranty, (Black), Medium (33554)"/>
    <s v="Home &amp; Kitchen|Kitchen&amp;HomeAppliances|SmallKitchenAppliances|StandMixers"/>
    <n v="5999"/>
    <n v="11495"/>
    <n v="0.48"/>
    <x v="15"/>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11495"/>
    <x v="61"/>
    <n v="534"/>
    <x v="5"/>
    <x v="0"/>
    <x v="1"/>
    <n v="0"/>
    <x v="1222"/>
    <x v="1239"/>
    <n v="5999"/>
    <x v="2"/>
    <x v="1"/>
    <x v="1222"/>
  </r>
  <r>
    <x v="1319"/>
    <s v="Crompton Highspeed Markle Prime 1200 Mm (48 Inch) Anti-Dust Ceiling Fan With Energy Efficient 55W Motor (Burgundy)"/>
    <s v="Home &amp; Kitchen|Heating,Cooling&amp;AirQuality|Fans|CeilingFans"/>
    <n v="2599"/>
    <n v="4780"/>
    <n v="0.46"/>
    <x v="16"/>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Fan. Finish And Colour Was Good. They Even Gave A Safety Metal Rope For Added Safety.,Wind Size Improve,,Good Fan From Bugget,No Ani Dast,,I Am Not Satisfied This Product,Https://M.Media-Amazon.Com/Images/I/51-Wl+Rlqpl._Sy88.Jpg"/>
    <s v="Good quality fan. Finish and colour was good. They even gave a safety metal rope for added safety.,Wind size improve,,Good fan from bugget,No Ani dast,,I am not satisfied this product,https://m.media-amazon.com/images/I/51-wl+rlQPL._SY88.jpg"/>
    <n v="4780"/>
    <x v="18"/>
    <n v="898"/>
    <x v="5"/>
    <x v="0"/>
    <x v="1"/>
    <n v="0"/>
    <x v="1223"/>
    <x v="1240"/>
    <n v="2599"/>
    <x v="2"/>
    <x v="1"/>
    <x v="1223"/>
  </r>
  <r>
    <x v="1320"/>
    <s v="Lifelong Llwm105 750-Watt Belgian Waffle Maker For Home| Makes 2 Square Shape Waffles| Non-Stick Plates| Easy To Use¬†With Indicator Lights (1 Year Warranty, Black)"/>
    <s v="Home &amp; Kitchen|Kitchen&amp;HomeAppliances|SmallKitchenAppliances|WaffleMakers&amp;Irons"/>
    <n v="1199"/>
    <n v="2400"/>
    <n v="0.5"/>
    <x v="16"/>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2400"/>
    <x v="8"/>
    <n v="1202"/>
    <x v="5"/>
    <x v="0"/>
    <x v="0"/>
    <n v="1"/>
    <x v="1224"/>
    <x v="1241"/>
    <n v="1199"/>
    <x v="2"/>
    <x v="0"/>
    <x v="1224"/>
  </r>
  <r>
    <x v="1321"/>
    <s v="Kuber Industries Waterproof Round Laundry Bag/Hamper|Polka Dots Print Print With Handles|Foldable Bin &amp; 45 Liter Capicity|Size 37 X 37 X 49, Pack Of 1(Black &amp; White)- Ctktc044992"/>
    <s v="Home &amp; Kitchen|HomeStorage&amp;Organization|LaundryOrganization|LaundryBaskets"/>
    <n v="219"/>
    <n v="249"/>
    <n v="0.12"/>
    <x v="16"/>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249"/>
    <x v="89"/>
    <n v="1108"/>
    <x v="5"/>
    <x v="1"/>
    <x v="1"/>
    <n v="0"/>
    <x v="1225"/>
    <x v="1242"/>
    <n v="219"/>
    <x v="2"/>
    <x v="0"/>
    <x v="1225"/>
  </r>
  <r>
    <x v="1322"/>
    <s v="Portable, Handy Compact Plug-In Portable Digital Electric Heater Fan Wall-Outlet Handy Air Warmer Blower Adjustable Timer Digital Display Heater For Home/Office/Camper (Black, 400 Watts)"/>
    <s v="Home &amp; Kitchen|Heating,Cooling&amp;AirQuality|RoomHeaters|FanHeaters"/>
    <n v="799"/>
    <n v="1199"/>
    <n v="0.33"/>
    <x v="16"/>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1199"/>
    <x v="9"/>
    <n v="17"/>
    <x v="5"/>
    <x v="0"/>
    <x v="1"/>
    <n v="0"/>
    <x v="1226"/>
    <x v="1243"/>
    <n v="799"/>
    <x v="2"/>
    <x v="1"/>
    <x v="1226"/>
  </r>
  <r>
    <x v="1323"/>
    <s v="Karcher Wd3 Eu Wet And Dry Vacuum Cleaner, 1000 Watts Powerful Suction, 17 L Capacity, Blower Function, Easy Filter Removal For Home And Garden Cleaning¬† (Yellow/Black)"/>
    <s v="Home &amp; Kitchen|Kitchen&amp;HomeAppliances|Vacuum,Cleaning&amp;Ironing|Vacuums&amp;FloorCare|Vacuums|Wet-DryVacuums"/>
    <n v="6199"/>
    <n v="10999"/>
    <n v="0.44"/>
    <x v="16"/>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0999"/>
    <x v="15"/>
    <n v="10429"/>
    <x v="5"/>
    <x v="0"/>
    <x v="1"/>
    <n v="0"/>
    <x v="1227"/>
    <x v="1244"/>
    <n v="6199"/>
    <x v="2"/>
    <x v="0"/>
    <x v="1227"/>
  </r>
  <r>
    <x v="1324"/>
    <s v="Inalsa Air Fryer Digital 4L Nutri Fry - 1400W With Smart Aircrisp Technology| 8-Preset Menu, Touch Control &amp; Digital Display|Variable Temperature &amp; Timer Control|Free Recipe Book|2 Yr Warranty (Black)"/>
    <s v="Home &amp; Kitchen|Kitchen&amp;HomeAppliances|SmallKitchenAppliances|DeepFatFryers|AirFryers"/>
    <n v="6790"/>
    <n v="10995"/>
    <n v="0.38"/>
    <x v="1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10995"/>
    <x v="16"/>
    <n v="3192"/>
    <x v="5"/>
    <x v="0"/>
    <x v="1"/>
    <n v="0"/>
    <x v="1228"/>
    <x v="1245"/>
    <n v="6790"/>
    <x v="2"/>
    <x v="0"/>
    <x v="1228"/>
  </r>
  <r>
    <x v="1325"/>
    <s v="Amazonbasics High Speed 55 Watt Oscillating Pedestal Fan, 400Mm Sweep Length, White (Without Remote)"/>
    <s v="Home &amp; Kitchen|Heating,Cooling&amp;AirQuality|Fans|PedestalFans"/>
    <n v="1982.84"/>
    <n v="3300"/>
    <n v="0.4"/>
    <x v="1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3300"/>
    <x v="54"/>
    <n v="5873"/>
    <x v="5"/>
    <x v="0"/>
    <x v="1"/>
    <n v="0"/>
    <x v="1229"/>
    <x v="1246"/>
    <n v="1982.84"/>
    <x v="2"/>
    <x v="0"/>
    <x v="1229"/>
  </r>
  <r>
    <x v="1326"/>
    <s v="Eco Crystal J 5 Inch Cartridge (Pack Of 2)"/>
    <s v="Home &amp; Kitchen|Kitchen&amp;HomeAppliances|WaterPurifiers&amp;Accessories|WaterPurifierAccessories"/>
    <n v="199"/>
    <n v="400"/>
    <n v="0.5"/>
    <x v="1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400"/>
    <x v="8"/>
    <n v="1379"/>
    <x v="5"/>
    <x v="1"/>
    <x v="0"/>
    <n v="1"/>
    <x v="1230"/>
    <x v="1247"/>
    <n v="199"/>
    <x v="2"/>
    <x v="0"/>
    <x v="1230"/>
  </r>
  <r>
    <x v="1327"/>
    <s v="Borosil Rio 1.5 L Electric Kettle, Stainless Steel Inner Body, Boil Water For Tea, Coffee, Soup, Silver"/>
    <s v="Home &amp; Kitchen|Kitchen&amp;HomeAppliances|SmallKitchenAppliances|Kettles&amp;HotWaterDispensers|ElectricKettles"/>
    <n v="1180"/>
    <n v="1440"/>
    <n v="0.18"/>
    <x v="16"/>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1440"/>
    <x v="75"/>
    <n v="1527"/>
    <x v="5"/>
    <x v="0"/>
    <x v="1"/>
    <n v="0"/>
    <x v="1231"/>
    <x v="1248"/>
    <n v="1180"/>
    <x v="2"/>
    <x v="0"/>
    <x v="1231"/>
  </r>
  <r>
    <x v="1328"/>
    <s v="Havells Ambrose 1200Mm Ceiling Fan (Pearl White Wood)"/>
    <s v="Home &amp; Kitchen|Heating,Cooling&amp;AirQuality|Fans|CeilingFans"/>
    <n v="2199"/>
    <n v="3045"/>
    <n v="0.28000000000000003"/>
    <x v="16"/>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3045"/>
    <x v="28"/>
    <n v="2686"/>
    <x v="5"/>
    <x v="0"/>
    <x v="1"/>
    <n v="0"/>
    <x v="1232"/>
    <x v="1249"/>
    <n v="2199"/>
    <x v="2"/>
    <x v="0"/>
    <x v="1232"/>
  </r>
  <r>
    <x v="1329"/>
    <s v="Philips Drip Coffee Maker Hd7432/20, 0.6 L, Ideal For 2-7 Cups, Black, Medium"/>
    <s v="Home &amp; Kitchen|Kitchen&amp;HomeAppliances|Coffee,Tea&amp;Espresso|DripCoffeeMachines"/>
    <n v="2999"/>
    <n v="3595"/>
    <n v="0.17"/>
    <x v="16"/>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3595"/>
    <x v="49"/>
    <n v="178"/>
    <x v="5"/>
    <x v="0"/>
    <x v="1"/>
    <n v="0"/>
    <x v="1233"/>
    <x v="1250"/>
    <n v="2999"/>
    <x v="2"/>
    <x v="1"/>
    <x v="1233"/>
  </r>
  <r>
    <x v="1330"/>
    <s v="Eureka Forbes Euroclean Paper Vacuum Cleaner Dust Bags For Excel, Ace, 300, Jet Models - Set Of 10"/>
    <s v="Home &amp; Kitchen|Kitchen&amp;HomeAppliances|Vacuum,Cleaning&amp;Ironing|Vacuums&amp;FloorCare|VacuumAccessories|VacuumBags|HandheldBags"/>
    <n v="253"/>
    <n v="500"/>
    <n v="0.49"/>
    <x v="16"/>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500"/>
    <x v="76"/>
    <n v="2664"/>
    <x v="5"/>
    <x v="1"/>
    <x v="1"/>
    <n v="0"/>
    <x v="1234"/>
    <x v="1251"/>
    <n v="253"/>
    <x v="2"/>
    <x v="0"/>
    <x v="1234"/>
  </r>
  <r>
    <x v="1331"/>
    <s v="Larrito Wooden Cool Mist Humidifiers Essential Oil Diffuser Aroma Air Humidifier With Colorful Change For Car, Office, Babies, Humidifiers For Home, Air Humidifier For Room (Wooden Humidifire-A)"/>
    <s v="Home &amp; Kitchen|Heating,Cooling&amp;AirQuality|Humidifiers"/>
    <n v="499"/>
    <n v="799"/>
    <n v="0.38"/>
    <x v="1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799"/>
    <x v="16"/>
    <n v="212"/>
    <x v="5"/>
    <x v="0"/>
    <x v="1"/>
    <n v="0"/>
    <x v="1235"/>
    <x v="1252"/>
    <n v="499"/>
    <x v="2"/>
    <x v="1"/>
    <x v="1235"/>
  </r>
  <r>
    <x v="1332"/>
    <s v="Hilton Quartz Heater 400/800-Watt Isi 2 Rods Multi Mode Heater Long Lasting Quick Heating Extremely Warm (Grey)"/>
    <s v="Home &amp; Kitchen|Heating,Cooling&amp;AirQuality|RoomHeaters|ElectricHeaters"/>
    <n v="1149"/>
    <n v="1899"/>
    <n v="0.39"/>
    <x v="16"/>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1899"/>
    <x v="17"/>
    <n v="24"/>
    <x v="5"/>
    <x v="0"/>
    <x v="1"/>
    <n v="0"/>
    <x v="1236"/>
    <x v="1253"/>
    <n v="1149"/>
    <x v="2"/>
    <x v="1"/>
    <x v="1236"/>
  </r>
  <r>
    <x v="1333"/>
    <s v="Syska Sdi-07 1000 W Stellar With Golden American Heritage Soleplate Dry Iron (Blue)"/>
    <s v="Home &amp; Kitchen|Kitchen&amp;HomeAppliances|Vacuum,Cleaning&amp;Ironing|Irons,Steamers&amp;Accessories|Irons|DryIrons"/>
    <n v="457"/>
    <n v="799"/>
    <n v="0.43"/>
    <x v="16"/>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Cord Is Too Short,Good Quality In This Price Range,Like The Product Great Quality And Easy To Use,Ok Hai,Good,Light Weight Working Good,Good Product Value For Money,Mind-Blowing Performance Superb Worth For Money"/>
    <s v="Cord is too short,Good quality in this price range,Like the product great quality and easy to use,Ok hai,Good,Light weight working good,Good product value for money,Mind-blowing performance superb worth for money"/>
    <n v="799"/>
    <x v="1"/>
    <n v="1868"/>
    <x v="5"/>
    <x v="0"/>
    <x v="1"/>
    <n v="0"/>
    <x v="1237"/>
    <x v="1254"/>
    <n v="457"/>
    <x v="2"/>
    <x v="0"/>
    <x v="1237"/>
  </r>
  <r>
    <x v="1334"/>
    <s v="Ikea Milk Frother For Your Milk, Coffee,(Cold And Hot Drinks), Black"/>
    <s v="Home &amp; Kitchen|Kitchen&amp;HomeAppliances|Coffee,Tea&amp;Espresso|MilkFrothers"/>
    <n v="229"/>
    <n v="399"/>
    <n v="0.43"/>
    <x v="17"/>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399"/>
    <x v="1"/>
    <n v="451"/>
    <x v="5"/>
    <x v="1"/>
    <x v="1"/>
    <n v="0"/>
    <x v="1238"/>
    <x v="1255"/>
    <n v="229"/>
    <x v="2"/>
    <x v="1"/>
    <x v="1238"/>
  </r>
  <r>
    <x v="1335"/>
    <s v="Ionix Tap Filter Multilayer | Activated Carbon Faucet Water Filters Universal Interface Home Kitchen Faucet Tap Water Clean Purifier Filter Cartridge Five Layer Water Filter-Pack Of 1"/>
    <s v="Home &amp; Kitchen|Kitchen&amp;HomeAppliances|WaterPurifiers&amp;Accessories|WaterPurifierAccessories"/>
    <n v="199"/>
    <n v="699"/>
    <n v="0.72"/>
    <x v="17"/>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699"/>
    <x v="22"/>
    <n v="159"/>
    <x v="5"/>
    <x v="0"/>
    <x v="0"/>
    <n v="1"/>
    <x v="1239"/>
    <x v="1256"/>
    <n v="199"/>
    <x v="2"/>
    <x v="1"/>
    <x v="1239"/>
  </r>
  <r>
    <x v="1336"/>
    <s v="Kitchengenix'S Mini Waffle Maker 4 Inch- 350 Watts: Stainless Steel Non-Stick Electric Iron Machine For Individual Belgian Waffles, Pan Cakes, Paninis Or Other Snacks (Red)"/>
    <s v="Home &amp; Kitchen|Kitchen&amp;HomeAppliances|SmallKitchenAppliances|WaffleMakers&amp;Irons"/>
    <n v="899"/>
    <n v="1999"/>
    <n v="0.55000000000000004"/>
    <x v="18"/>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1999"/>
    <x v="10"/>
    <n v="39"/>
    <x v="5"/>
    <x v="0"/>
    <x v="0"/>
    <n v="1"/>
    <x v="1240"/>
    <x v="1257"/>
    <n v="899"/>
    <x v="2"/>
    <x v="1"/>
    <x v="1240"/>
  </r>
  <r>
    <x v="1337"/>
    <s v="Bajaj Hm-01 Powerful 250W Hand Mixer, Black"/>
    <s v="Home &amp; Kitchen|Kitchen&amp;HomeAppliances|SmallKitchenAppliances|HandMixers"/>
    <n v="1499"/>
    <n v="2199"/>
    <n v="0.32"/>
    <x v="18"/>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2199"/>
    <x v="44"/>
    <n v="6531"/>
    <x v="5"/>
    <x v="0"/>
    <x v="1"/>
    <n v="0"/>
    <x v="1241"/>
    <x v="1258"/>
    <n v="1499"/>
    <x v="2"/>
    <x v="0"/>
    <x v="1241"/>
  </r>
  <r>
    <x v="1338"/>
    <s v="Knowza Electric Handheld Milk Wand Mixer Frother For Latte Coffee Hot Milk, Milk Frother For Coffee, Egg Beater, Hand Blender, Coffee Beater (Black Coffee Beater)"/>
    <s v="Home &amp; Kitchen|Kitchen&amp;HomeAppliances|SmallKitchenAppliances|HandBlenders"/>
    <n v="426"/>
    <n v="999"/>
    <n v="0.56999999999999995"/>
    <x v="18"/>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999"/>
    <x v="48"/>
    <n v="222"/>
    <x v="5"/>
    <x v="0"/>
    <x v="0"/>
    <n v="1"/>
    <x v="1242"/>
    <x v="1259"/>
    <n v="426"/>
    <x v="2"/>
    <x v="1"/>
    <x v="1242"/>
  </r>
  <r>
    <x v="1339"/>
    <s v="Usha Hc 812 T Thermo Fan Room Heater"/>
    <s v="Home &amp; Kitchen|Heating,Cooling&amp;AirQuality|RoomHeaters|FanHeaters"/>
    <n v="2320"/>
    <n v="3290"/>
    <n v="0.28999999999999998"/>
    <x v="1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Very Good Product,Bad Bad Product. Please Don'T Buy.,My Requirements Fulfilled &amp; Very Nice Products,,Hot Air Flow Range Not So Much,,Good Quality,It'S Doing The Great Job."/>
    <s v="Very good product,Bad Bad product. Please don't buy.,My Requirements fulfilled &amp; Very Nice Products,,hot air flow range not so much,,Good quality,It's doing the great job."/>
    <n v="3290"/>
    <x v="56"/>
    <n v="195"/>
    <x v="5"/>
    <x v="0"/>
    <x v="1"/>
    <n v="0"/>
    <x v="1243"/>
    <x v="1260"/>
    <n v="2320"/>
    <x v="2"/>
    <x v="1"/>
    <x v="1243"/>
  </r>
  <r>
    <x v="1340"/>
    <s v="Akiara - Makes Life Easy Mini Sewing Machine For Home Tailoring Use | Mini Silai Machine With Sewing Kit Set Sewing Box With Thread Scissors, Needle All In One Sewing Accessories (White &amp; Purple)"/>
    <s v="Home &amp; Kitchen|Kitchen&amp;HomeAppliances|SewingMachines&amp;Accessories|Sewing&amp;EmbroideryMachines"/>
    <n v="1563"/>
    <n v="3098"/>
    <n v="0.5"/>
    <x v="19"/>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3098"/>
    <x v="8"/>
    <n v="2283"/>
    <x v="5"/>
    <x v="0"/>
    <x v="0"/>
    <n v="1"/>
    <x v="1244"/>
    <x v="1261"/>
    <n v="1563"/>
    <x v="2"/>
    <x v="0"/>
    <x v="1244"/>
  </r>
  <r>
    <x v="1341"/>
    <s v="Usha 1212 Ptc With Adjustable Thermostat Fan Heater (Black/Brown, 1500-Watts)."/>
    <s v="Home &amp; Kitchen|Heating,Cooling&amp;AirQuality|RoomHeaters|ElectricHeaters"/>
    <n v="3487.77"/>
    <n v="4990"/>
    <n v="0.3"/>
    <x v="19"/>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4990"/>
    <x v="77"/>
    <n v="1127"/>
    <x v="5"/>
    <x v="0"/>
    <x v="1"/>
    <n v="0"/>
    <x v="1245"/>
    <x v="1262"/>
    <n v="3487.77"/>
    <x v="2"/>
    <x v="0"/>
    <x v="1245"/>
  </r>
  <r>
    <x v="1342"/>
    <s v="4 In 1 Handheld Electric Vegetable Cutter Set,Wireless Food Processor Electric Food Chopper For Garlic Chili Pepper Onion Ginger Celery Meat With Brush"/>
    <s v="Home &amp; Kitchen|Kitchen&amp;HomeAppliances|SmallKitchenAppliances|MiniFoodProcessors&amp;Choppers"/>
    <n v="498"/>
    <n v="1200"/>
    <n v="0.59"/>
    <x v="19"/>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It'S Nt Wrkng Evn Aftr 4 Hours Of Charging,The Motor, Blade Are Poor,Doesn'T Perform. The Machine Gets Jammed Every Time.,Poor Quality...Never Buy Such Product ...,Pls Not Sell This Time"/>
    <s v=",It's nt wrkng evn aftr 4 hours of charging,The motor,  blade are poor,Doesn't perform. The machine gets jammed every time.,Poor quality...never buy such product ...,Pls not sell this time"/>
    <n v="1200"/>
    <x v="53"/>
    <n v="113"/>
    <x v="5"/>
    <x v="0"/>
    <x v="0"/>
    <n v="1"/>
    <x v="1246"/>
    <x v="1263"/>
    <n v="498"/>
    <x v="2"/>
    <x v="1"/>
    <x v="1246"/>
  </r>
  <r>
    <x v="1343"/>
    <s v="Philips Hd9306/06 1.5-Litre Electric Kettle (Multicolor)"/>
    <s v="Home &amp; Kitchen|Kitchen&amp;HomeAppliances|SmallKitchenAppliances|Kettles&amp;HotWaterDispensers|ElectricKettles"/>
    <n v="2695"/>
    <n v="2695"/>
    <n v="0"/>
    <x v="19"/>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2695"/>
    <x v="26"/>
    <n v="2518"/>
    <x v="5"/>
    <x v="0"/>
    <x v="1"/>
    <n v="0"/>
    <x v="1247"/>
    <x v="1264"/>
    <n v="2695"/>
    <x v="2"/>
    <x v="0"/>
    <x v="1247"/>
  </r>
  <r>
    <x v="1344"/>
    <s v="Libra Room Heater For Home, Room Heaters Home For Winter, Electric Heater With 2000 Watts Power As Per Is Specification For Small To Medium Rooms - Fh12 (Grey)"/>
    <s v="Home &amp; Kitchen|Heating,Cooling&amp;AirQuality|RoomHeaters|ElectricHeaters"/>
    <n v="949"/>
    <n v="2299"/>
    <n v="0.59"/>
    <x v="20"/>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2299"/>
    <x v="53"/>
    <n v="550"/>
    <x v="5"/>
    <x v="0"/>
    <x v="0"/>
    <n v="1"/>
    <x v="1248"/>
    <x v="1265"/>
    <n v="949"/>
    <x v="2"/>
    <x v="1"/>
    <x v="1248"/>
  </r>
  <r>
    <x v="1345"/>
    <s v="Ngi Store 2 Pieces Pet Hair Removers For Your Laundry Catcher Lint Remover For Washing Machine Lint Remover Reusable Portable Silica Gel Clothes Washer Dryer Floating Ball"/>
    <s v="Home &amp; Kitchen|Kitchen&amp;HomeAppliances|Vacuum,Cleaning&amp;Ironing|Irons,Steamers&amp;Accessories|LintShavers"/>
    <n v="199"/>
    <n v="999"/>
    <n v="0.8"/>
    <x v="2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Does Not Work As Advertised At All. The Pieces Came Out All Nice And Clean ... No Hair Stuck To Them. All Positive Ratings Are Obviously Bought."/>
    <s v="Does not work as advertised at all. The pieces came out all nice and clean ... No hair stuck to them. All positive ratings are obviously bought."/>
    <n v="999"/>
    <x v="27"/>
    <n v="2"/>
    <x v="5"/>
    <x v="0"/>
    <x v="0"/>
    <n v="1"/>
    <x v="1249"/>
    <x v="1266"/>
    <n v="199"/>
    <x v="2"/>
    <x v="1"/>
    <x v="1249"/>
  </r>
  <r>
    <x v="1346"/>
    <s v="Noir Aqua - 5Pcs Pp Spun Filter + 1 Spanner | For All Types Of Ro Water Purifiers (5 Piece, White, 10 Inch, 5 Micron) - Ro Spun Filter Cartridge Sponge Replacement Water Filter Candle"/>
    <s v="Home &amp; Kitchen|Kitchen&amp;HomeAppliances|WaterPurifiers&amp;Accessories|WaterPurifierAccessories"/>
    <n v="379"/>
    <n v="919"/>
    <n v="0.59"/>
    <x v="2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919"/>
    <x v="53"/>
    <n v="1090"/>
    <x v="5"/>
    <x v="0"/>
    <x v="0"/>
    <n v="1"/>
    <x v="1250"/>
    <x v="1267"/>
    <n v="379"/>
    <x v="2"/>
    <x v="0"/>
    <x v="1250"/>
  </r>
  <r>
    <x v="1347"/>
    <s v="Prestige Delight Prwo Electric Rice Cooker (1 L, White)"/>
    <s v="Home &amp; Kitchen|Kitchen&amp;HomeAppliances|SmallKitchenAppliances|Rice&amp;PastaCookers"/>
    <n v="2280"/>
    <n v="3045"/>
    <n v="0.25"/>
    <x v="22"/>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3045"/>
    <x v="23"/>
    <n v="4118"/>
    <x v="5"/>
    <x v="0"/>
    <x v="1"/>
    <n v="0"/>
    <x v="1251"/>
    <x v="1268"/>
    <n v="2280"/>
    <x v="2"/>
    <x v="0"/>
    <x v="1251"/>
  </r>
  <r>
    <x v="1348"/>
    <s v="Bajaj Majesty Rx10 2000 Watts Heat Convector Room Heater (White, Isi Approved)"/>
    <s v="Home &amp; Kitchen|Heating,Cooling&amp;AirQuality|RoomHeaters|HeatConvectors"/>
    <n v="2219"/>
    <n v="3080"/>
    <n v="0.28000000000000003"/>
    <x v="23"/>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3080"/>
    <x v="28"/>
    <n v="468"/>
    <x v="5"/>
    <x v="0"/>
    <x v="1"/>
    <n v="0"/>
    <x v="1252"/>
    <x v="1269"/>
    <n v="2219"/>
    <x v="3"/>
    <x v="1"/>
    <x v="1252"/>
  </r>
  <r>
    <x v="1349"/>
    <s v="Havells Ventil Air Dsp 230Mm Exhaust Fan (Pista Green)"/>
    <s v="Home &amp; Kitchen|Heating,Cooling&amp;AirQuality|Fans|ExhaustFans"/>
    <n v="1399"/>
    <n v="1890"/>
    <n v="0.26"/>
    <x v="2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1890"/>
    <x v="55"/>
    <n v="8031"/>
    <x v="5"/>
    <x v="0"/>
    <x v="1"/>
    <n v="0"/>
    <x v="1253"/>
    <x v="1270"/>
    <n v="1399"/>
    <x v="3"/>
    <x v="0"/>
    <x v="1253"/>
  </r>
  <r>
    <x v="1350"/>
    <s v="Borosil Jumbo 1000-Watt Grill Sandwich Maker (Black)"/>
    <s v="Home &amp; Kitchen|Kitchen&amp;HomeAppliances|SmallKitchenAppliances|SandwichMakers"/>
    <n v="2863"/>
    <n v="3690"/>
    <n v="0.22"/>
    <x v="25"/>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3690"/>
    <x v="47"/>
    <n v="6987"/>
    <x v="5"/>
    <x v="0"/>
    <x v="1"/>
    <n v="0"/>
    <x v="259"/>
    <x v="1271"/>
    <n v="2863"/>
    <x v="4"/>
    <x v="0"/>
    <x v="2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278762-1D13-45D8-9AA4-A78A2F9F7CF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D3:E14" firstHeaderRow="1" firstDataRow="1" firstDataCol="1"/>
  <pivotFields count="2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8"/>
        <item x="1"/>
        <item x="0"/>
        <item x="2"/>
        <item x="9"/>
        <item x="5"/>
        <item x="6"/>
        <item x="3"/>
        <item x="4"/>
        <item x="7"/>
        <item t="default"/>
      </items>
    </pivotField>
    <pivotField showAll="0"/>
    <pivotField showAll="0"/>
    <pivotField showAll="0"/>
    <pivotField showAll="0"/>
    <pivotField showAll="0"/>
    <pivotField showAll="0"/>
    <pivotField showAll="0"/>
    <pivotField showAll="0"/>
    <pivotField showAll="0"/>
  </pivotFields>
  <rowFields count="1">
    <field x="17"/>
  </rowFields>
  <rowItems count="11">
    <i>
      <x/>
    </i>
    <i>
      <x v="1"/>
    </i>
    <i>
      <x v="2"/>
    </i>
    <i>
      <x v="3"/>
    </i>
    <i>
      <x v="4"/>
    </i>
    <i>
      <x v="5"/>
    </i>
    <i>
      <x v="6"/>
    </i>
    <i>
      <x v="7"/>
    </i>
    <i>
      <x v="8"/>
    </i>
    <i>
      <x v="9"/>
    </i>
    <i t="grand">
      <x/>
    </i>
  </rowItems>
  <colItems count="1">
    <i/>
  </colItems>
  <dataFields count="1">
    <dataField name="Count of product_id" fld="0" subtotal="count" baseField="0" baseItem="0" numFmtId="3"/>
  </dataFields>
  <formats count="1">
    <format dxfId="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03AC1D-0B1A-43E3-B25D-389C2811469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T3:U7" firstHeaderRow="1" firstDataRow="1" firstDataCol="1"/>
  <pivotFields count="2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items count="11">
        <item x="8"/>
        <item x="1"/>
        <item x="0"/>
        <item x="2"/>
        <item x="9"/>
        <item x="5"/>
        <item x="6"/>
        <item x="3"/>
        <item x="4"/>
        <item x="7"/>
        <item t="default"/>
      </items>
    </pivotField>
    <pivotField axis="axisRow" showAll="0">
      <items count="4">
        <item x="2"/>
        <item x="0"/>
        <item x="1"/>
        <item t="default"/>
      </items>
    </pivotField>
    <pivotField showAll="0"/>
    <pivotField showAll="0"/>
    <pivotField showAll="0"/>
    <pivotField showAll="0"/>
    <pivotField showAll="0"/>
    <pivotField showAll="0">
      <items count="6">
        <item x="4"/>
        <item x="3"/>
        <item x="2"/>
        <item x="1"/>
        <item x="0"/>
        <item t="default"/>
      </items>
    </pivotField>
    <pivotField showAll="0"/>
    <pivotField showAll="0"/>
  </pivotFields>
  <rowFields count="1">
    <field x="18"/>
  </rowFields>
  <rowItems count="4">
    <i>
      <x/>
    </i>
    <i>
      <x v="1"/>
    </i>
    <i>
      <x v="2"/>
    </i>
    <i t="grand">
      <x/>
    </i>
  </rowItems>
  <colItems count="1">
    <i/>
  </colItems>
  <dataFields count="1">
    <dataField name="Count of product_id" fld="0" subtotal="count" baseField="0" baseItem="0" numFmtId="3"/>
  </dataFields>
  <formats count="1">
    <format dxfId="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DE0B82-712A-44F8-BEEC-BB01104CF6B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Q3:R14" firstHeaderRow="1" firstDataRow="1" firstDataCol="1"/>
  <pivotFields count="2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8"/>
        <item x="1"/>
        <item x="0"/>
        <item x="2"/>
        <item x="9"/>
        <item x="5"/>
        <item x="6"/>
        <item x="3"/>
        <item x="4"/>
        <item x="7"/>
        <item t="default"/>
      </items>
    </pivotField>
    <pivotField showAll="0"/>
    <pivotField showAll="0"/>
    <pivotField showAll="0"/>
    <pivotField showAll="0"/>
    <pivotField dataField="1" showAll="0"/>
    <pivotField showAll="0"/>
    <pivotField showAll="0">
      <items count="6">
        <item x="4"/>
        <item x="3"/>
        <item x="2"/>
        <item x="1"/>
        <item x="0"/>
        <item t="default"/>
      </items>
    </pivotField>
    <pivotField showAll="0"/>
    <pivotField showAll="0"/>
  </pivotFields>
  <rowFields count="1">
    <field x="17"/>
  </rowFields>
  <rowItems count="11">
    <i>
      <x/>
    </i>
    <i>
      <x v="1"/>
    </i>
    <i>
      <x v="2"/>
    </i>
    <i>
      <x v="3"/>
    </i>
    <i>
      <x v="4"/>
    </i>
    <i>
      <x v="5"/>
    </i>
    <i>
      <x v="6"/>
    </i>
    <i>
      <x v="7"/>
    </i>
    <i>
      <x v="8"/>
    </i>
    <i>
      <x v="9"/>
    </i>
    <i t="grand">
      <x/>
    </i>
  </rowItems>
  <colItems count="1">
    <i/>
  </colItems>
  <dataFields count="1">
    <dataField name="Sum of Potential Revenue" fld="22" baseField="0" baseItem="0" numFmtId="165"/>
  </dataFields>
  <formats count="2">
    <format dxfId="6">
      <pivotArea outline="0" collapsedLevelsAreSubtotals="1" fieldPosition="0"/>
    </format>
    <format dxfId="5">
      <pivotArea outline="0" fieldPosition="0">
        <references count="1">
          <reference field="4294967294" count="1">
            <x v="0"/>
          </reference>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3D33BB-1B2D-4BF6-8917-A36A8A35382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A3:B14" firstHeaderRow="1" firstDataRow="1" firstDataCol="1"/>
  <pivotFields count="27">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1">
        <item x="8"/>
        <item x="1"/>
        <item x="0"/>
        <item x="2"/>
        <item x="9"/>
        <item x="5"/>
        <item x="6"/>
        <item x="3"/>
        <item x="4"/>
        <item x="7"/>
        <item t="default"/>
      </items>
    </pivotField>
    <pivotField showAll="0">
      <items count="4">
        <item h="1" x="2"/>
        <item h="1" x="0"/>
        <item x="1"/>
        <item t="default"/>
      </items>
    </pivotField>
    <pivotField showAll="0">
      <items count="3">
        <item h="1" x="1"/>
        <item x="0"/>
        <item t="default"/>
      </items>
    </pivotField>
    <pivotField showAll="0"/>
    <pivotField showAll="0">
      <items count="1255">
        <item h="1" x="259"/>
        <item h="1" x="1249"/>
        <item x="1102"/>
        <item h="1" x="1176"/>
        <item h="1" x="1136"/>
        <item h="1" x="866"/>
        <item h="1" x="159"/>
        <item h="1" x="917"/>
        <item h="1" x="1017"/>
        <item h="1" x="1165"/>
        <item h="1" x="274"/>
        <item h="1" x="1087"/>
        <item h="1" x="953"/>
        <item h="1" x="933"/>
        <item h="1" x="1038"/>
        <item h="1" x="143"/>
        <item h="1" x="1226"/>
        <item h="1" x="1086"/>
        <item h="1" x="461"/>
        <item h="1" x="959"/>
        <item h="1" x="1236"/>
        <item h="1" x="695"/>
        <item h="1" x="1148"/>
        <item h="1" x="612"/>
        <item h="1" x="1032"/>
        <item h="1" x="252"/>
        <item h="1" x="145"/>
        <item h="1" x="277"/>
        <item h="1" x="996"/>
        <item h="1" x="1013"/>
        <item h="1" x="188"/>
        <item h="1" x="1240"/>
        <item h="1" x="1101"/>
        <item h="1" x="76"/>
        <item h="1" x="401"/>
        <item h="1" x="442"/>
        <item h="1" x="112"/>
        <item h="1" x="989"/>
        <item h="1" x="275"/>
        <item h="1" x="979"/>
        <item h="1" x="1189"/>
        <item h="1" x="269"/>
        <item h="1" x="1154"/>
        <item h="1" x="1006"/>
        <item h="1" x="1021"/>
        <item h="1" x="254"/>
        <item h="1" x="1169"/>
        <item h="1" x="1187"/>
        <item h="1" x="1062"/>
        <item h="1" x="150"/>
        <item h="1" x="212"/>
        <item h="1" x="175"/>
        <item h="1" x="1215"/>
        <item h="1" x="876"/>
        <item h="1" x="184"/>
        <item h="1" x="1028"/>
        <item h="1" x="1139"/>
        <item h="1" x="785"/>
        <item h="1" x="749"/>
        <item h="1" x="1011"/>
        <item h="1" x="266"/>
        <item h="1" x="1246"/>
        <item h="1" x="1111"/>
        <item h="1" x="1199"/>
        <item h="1" x="123"/>
        <item h="1" x="1124"/>
        <item h="1" x="440"/>
        <item h="1" x="243"/>
        <item h="1" x="1095"/>
        <item h="1" x="279"/>
        <item h="1" x="960"/>
        <item h="1" x="908"/>
        <item h="1" x="675"/>
        <item h="1" x="1081"/>
        <item h="1" x="427"/>
        <item h="1" x="240"/>
        <item h="1" x="885"/>
        <item h="1" x="1217"/>
        <item h="1" x="282"/>
        <item h="1" x="1084"/>
        <item h="1" x="193"/>
        <item h="1" x="867"/>
        <item h="1" x="263"/>
        <item h="1" x="915"/>
        <item h="1" x="434"/>
        <item h="1" x="1239"/>
        <item h="1" x="948"/>
        <item h="1" x="261"/>
        <item h="1" x="441"/>
        <item h="1" x="1213"/>
        <item h="1" x="1149"/>
        <item h="1" x="850"/>
        <item h="1" x="283"/>
        <item h="1" x="81"/>
        <item h="1" x="110"/>
        <item h="1" x="1132"/>
        <item h="1" x="299"/>
        <item h="1" x="1233"/>
        <item h="1" x="1198"/>
        <item h="1" x="1243"/>
        <item h="1" x="289"/>
        <item h="1" x="1077"/>
        <item h="1" x="1090"/>
        <item h="1" x="384"/>
        <item h="1" x="290"/>
        <item h="1" x="68"/>
        <item h="1" x="1242"/>
        <item h="1" x="1235"/>
        <item h="1" x="278"/>
        <item h="1" x="1065"/>
        <item h="1" x="955"/>
        <item h="1" x="294"/>
        <item h="1" x="1186"/>
        <item h="1" x="1071"/>
        <item h="1" x="273"/>
        <item h="1" x="228"/>
        <item h="1" x="1211"/>
        <item h="1" x="28"/>
        <item h="1" x="189"/>
        <item h="1" x="291"/>
        <item h="1" x="1112"/>
        <item h="1" x="492"/>
        <item h="1" x="272"/>
        <item h="1" x="138"/>
        <item h="1" x="1181"/>
        <item h="1" x="69"/>
        <item h="1" x="914"/>
        <item h="1" x="241"/>
        <item h="1" x="1009"/>
        <item h="1" x="292"/>
        <item h="1" x="1026"/>
        <item h="1" x="620"/>
        <item h="1" x="1207"/>
        <item h="1" x="417"/>
        <item h="1" x="846"/>
        <item h="1" x="457"/>
        <item h="1" x="1196"/>
        <item h="1" x="215"/>
        <item h="1" x="1175"/>
        <item h="1" x="634"/>
        <item h="1" x="203"/>
        <item h="1" x="1050"/>
        <item h="1" x="1252"/>
        <item h="1" x="146"/>
        <item h="1" x="1064"/>
        <item h="1" x="972"/>
        <item h="1" x="287"/>
        <item h="1" x="1078"/>
        <item h="1" x="458"/>
        <item h="1" x="870"/>
        <item h="1" x="1076"/>
        <item h="1" x="966"/>
        <item h="1" x="388"/>
        <item h="1" x="1108"/>
        <item h="1" x="246"/>
        <item h="1" x="920"/>
        <item h="1" x="314"/>
        <item h="1" x="1105"/>
        <item h="1" x="1053"/>
        <item h="1" x="119"/>
        <item h="1" x="130"/>
        <item h="1" x="1003"/>
        <item h="1" x="1151"/>
        <item h="1" x="225"/>
        <item h="1" x="450"/>
        <item h="1" x="813"/>
        <item h="1" x="300"/>
        <item h="1" x="1061"/>
        <item h="1" x="1208"/>
        <item h="1" x="163"/>
        <item h="1" x="227"/>
        <item h="1" x="53"/>
        <item h="1" x="1126"/>
        <item h="1" x="671"/>
        <item h="1" x="1238"/>
        <item h="1" x="722"/>
        <item h="1" x="688"/>
        <item h="1" x="187"/>
        <item h="1" x="1104"/>
        <item h="1" x="153"/>
        <item h="1" x="197"/>
        <item h="1" x="169"/>
        <item h="1" x="1138"/>
        <item h="1" x="643"/>
        <item h="1" x="1248"/>
        <item h="1" x="33"/>
        <item h="1" x="804"/>
        <item h="1" x="583"/>
        <item h="1" x="1214"/>
        <item h="1" x="815"/>
        <item h="1" x="1072"/>
        <item h="1" x="763"/>
        <item h="1" x="285"/>
        <item h="1" x="137"/>
        <item h="1" x="929"/>
        <item h="1" x="444"/>
        <item h="1" x="943"/>
        <item h="1" x="754"/>
        <item h="1" x="1049"/>
        <item h="1" x="711"/>
        <item h="1" x="178"/>
        <item h="1" x="74"/>
        <item h="1" x="1020"/>
        <item h="1" x="1222"/>
        <item h="1" x="199"/>
        <item h="1" x="214"/>
        <item h="1" x="913"/>
        <item h="1" x="84"/>
        <item h="1" x="1180"/>
        <item h="1" x="455"/>
        <item h="1" x="731"/>
        <item h="1" x="211"/>
        <item h="1" x="64"/>
        <item h="1" x="1109"/>
        <item h="1" x="213"/>
        <item h="1" x="65"/>
        <item h="1" x="204"/>
        <item h="1" x="1127"/>
        <item h="1" x="515"/>
        <item h="1" x="1118"/>
        <item h="1" x="39"/>
        <item h="1" x="1160"/>
        <item h="1" x="941"/>
        <item h="1" x="1079"/>
        <item h="1" x="995"/>
        <item h="1" x="173"/>
        <item h="1" x="174"/>
        <item h="1" x="1142"/>
        <item h="1" x="248"/>
        <item h="1" x="48"/>
        <item h="1" x="105"/>
        <item h="1" x="258"/>
        <item h="1" x="975"/>
        <item h="1" x="1122"/>
        <item h="1" x="293"/>
        <item h="1" x="1107"/>
        <item h="1" x="1085"/>
        <item h="1" x="937"/>
        <item h="1" x="75"/>
        <item h="1" x="1216"/>
        <item h="1" x="872"/>
        <item h="1" x="1043"/>
        <item h="1" x="737"/>
        <item h="1" x="210"/>
        <item h="1" x="1163"/>
        <item h="1" x="422"/>
        <item h="1" x="903"/>
        <item h="1" x="1024"/>
        <item h="1" x="162"/>
        <item h="1" x="151"/>
        <item h="1" x="1115"/>
        <item h="1" x="37"/>
        <item h="1" x="107"/>
        <item h="1" x="113"/>
        <item h="1" x="1219"/>
        <item h="1" x="286"/>
        <item h="1" x="1152"/>
        <item h="1" x="160"/>
        <item h="1" x="512"/>
        <item h="1" x="72"/>
        <item h="1" x="1204"/>
        <item h="1" x="760"/>
        <item h="1" x="792"/>
        <item h="1" x="685"/>
        <item h="1" x="1052"/>
        <item h="1" x="445"/>
        <item h="1" x="1209"/>
        <item h="1" x="474"/>
        <item h="1" x="57"/>
        <item h="1" x="1223"/>
        <item h="1" x="453"/>
        <item h="1" x="1027"/>
        <item h="1" x="256"/>
        <item h="1" x="1250"/>
        <item h="1" x="1153"/>
        <item h="1" x="901"/>
        <item h="1" x="418"/>
        <item h="1" x="465"/>
        <item h="1" x="719"/>
        <item h="1" x="98"/>
        <item h="1" x="1245"/>
        <item h="1" x="177"/>
        <item h="1" x="419"/>
        <item h="1" x="1057"/>
        <item h="1" x="1054"/>
        <item h="1" x="854"/>
        <item h="1" x="288"/>
        <item h="1" x="1167"/>
        <item h="1" x="1067"/>
        <item h="1" x="1225"/>
        <item h="1" x="181"/>
        <item h="1" x="598"/>
        <item h="1" x="1190"/>
        <item h="1" x="20"/>
        <item h="1" x="1074"/>
        <item h="1" x="1156"/>
        <item h="1" x="1068"/>
        <item h="1" x="245"/>
        <item h="1" x="1116"/>
        <item h="1" x="1092"/>
        <item h="1" x="855"/>
        <item h="1" x="1174"/>
        <item h="1" x="205"/>
        <item h="1" x="1224"/>
        <item h="1" x="192"/>
        <item h="1" x="930"/>
        <item h="1" x="135"/>
        <item h="1" x="590"/>
        <item h="1" x="77"/>
        <item h="1" x="900"/>
        <item h="1" x="1129"/>
        <item h="1" x="986"/>
        <item h="1" x="892"/>
        <item h="1" x="746"/>
        <item h="1" x="649"/>
        <item h="1" x="1170"/>
        <item h="1" x="139"/>
        <item h="1" x="844"/>
        <item h="1" x="262"/>
        <item h="1" x="952"/>
        <item h="1" x="766"/>
        <item h="1" x="32"/>
        <item h="1" x="267"/>
        <item h="1" x="581"/>
        <item h="1" x="249"/>
        <item h="1" x="1230"/>
        <item h="1" x="103"/>
        <item h="1" x="90"/>
        <item h="1" x="223"/>
        <item h="1" x="967"/>
        <item h="1" x="845"/>
        <item h="1" x="1164"/>
        <item h="1" x="1185"/>
        <item h="1" x="126"/>
        <item h="1" x="87"/>
        <item h="1" x="618"/>
        <item h="1" x="88"/>
        <item h="1" x="927"/>
        <item h="1" x="34"/>
        <item h="1" x="1184"/>
        <item h="1" x="1201"/>
        <item h="1" x="108"/>
        <item h="1" x="652"/>
        <item h="1" x="200"/>
        <item h="1" x="424"/>
        <item h="1" x="1231"/>
        <item h="1" x="958"/>
        <item h="1" x="875"/>
        <item h="1" x="1161"/>
        <item h="1" x="646"/>
        <item h="1" x="726"/>
        <item h="1" x="1159"/>
        <item h="1" x="152"/>
        <item h="1" x="997"/>
        <item h="1" x="1037"/>
        <item h="1" x="220"/>
        <item h="1" x="195"/>
        <item h="1" x="1015"/>
        <item h="1" x="114"/>
        <item h="1" x="118"/>
        <item h="1" x="1041"/>
        <item h="1" x="755"/>
        <item h="1" x="355"/>
        <item h="1" x="221"/>
        <item h="1" x="109"/>
        <item h="1" x="451"/>
        <item h="1" x="965"/>
        <item h="1" x="812"/>
        <item h="1" x="61"/>
        <item h="1" x="260"/>
        <item h="1" x="1155"/>
        <item h="1" x="1034"/>
        <item h="1" x="347"/>
        <item h="1" x="1182"/>
        <item h="1" x="125"/>
        <item h="1" x="946"/>
        <item h="1" x="133"/>
        <item h="1" x="454"/>
        <item h="1" x="218"/>
        <item h="1" x="1137"/>
        <item h="1" x="1237"/>
        <item h="1" x="425"/>
        <item h="1" x="816"/>
        <item h="1" x="1194"/>
        <item h="1" x="909"/>
        <item h="1" x="296"/>
        <item h="1" x="157"/>
        <item h="1" x="622"/>
        <item h="1" x="582"/>
        <item h="1" x="73"/>
        <item h="1" x="467"/>
        <item h="1" x="935"/>
        <item h="1" x="947"/>
        <item h="1" x="201"/>
        <item h="1" x="281"/>
        <item h="1" x="999"/>
        <item h="1" x="1173"/>
        <item h="1" x="796"/>
        <item h="1" x="268"/>
        <item h="1" x="779"/>
        <item h="1" x="483"/>
        <item h="1" x="1007"/>
        <item h="1" x="1018"/>
        <item h="1" x="1171"/>
        <item h="1" x="672"/>
        <item h="1" x="1244"/>
        <item h="1" x="893"/>
        <item h="1" x="436"/>
        <item h="1" x="961"/>
        <item h="1" x="247"/>
        <item h="1" x="606"/>
        <item h="1" x="93"/>
        <item h="1" x="1134"/>
        <item h="1" x="1025"/>
        <item h="1" x="882"/>
        <item h="1" x="982"/>
        <item h="1" x="887"/>
        <item h="1" x="154"/>
        <item h="1" x="257"/>
        <item h="1" x="333"/>
        <item h="1" x="642"/>
        <item h="1" x="1119"/>
        <item h="1" x="271"/>
        <item h="1" x="1066"/>
        <item h="1" x="375"/>
        <item h="1" x="530"/>
        <item h="1" x="1247"/>
        <item h="1" x="106"/>
        <item h="1" x="896"/>
        <item h="1" x="449"/>
        <item h="1" x="1031"/>
        <item h="1" x="350"/>
        <item h="1" x="805"/>
        <item h="1" x="696"/>
        <item h="1" x="231"/>
        <item h="1" x="981"/>
        <item h="1" x="104"/>
        <item h="1" x="712"/>
        <item h="1" x="1029"/>
        <item h="1" x="1123"/>
        <item h="1" x="71"/>
        <item h="1" x="822"/>
        <item h="1" x="610"/>
        <item h="1" x="302"/>
        <item h="1" x="399"/>
        <item h="1" x="991"/>
        <item h="1" x="1019"/>
        <item h="1" x="557"/>
        <item h="1" x="1191"/>
        <item h="1" x="998"/>
        <item h="1" x="1166"/>
        <item h="1" x="747"/>
        <item h="1" x="1150"/>
        <item h="1" x="811"/>
        <item h="1" x="1128"/>
        <item h="1" x="1141"/>
        <item h="1" x="983"/>
        <item h="1" x="111"/>
        <item h="1" x="973"/>
        <item h="1" x="538"/>
        <item h="1" x="1220"/>
        <item h="1" x="889"/>
        <item h="1" x="31"/>
        <item h="1" x="631"/>
        <item h="1" x="1047"/>
        <item h="1" x="1070"/>
        <item h="1" x="1234"/>
        <item h="1" x="1232"/>
        <item h="1" x="86"/>
        <item h="1" x="1192"/>
        <item h="1" x="421"/>
        <item h="1" x="229"/>
        <item h="1" x="404"/>
        <item h="1" x="790"/>
        <item h="1" x="1046"/>
        <item h="1" x="280"/>
        <item h="1" x="703"/>
        <item h="1" x="1179"/>
        <item h="1" x="1218"/>
        <item h="1" x="753"/>
        <item h="1" x="802"/>
        <item h="1" x="1188"/>
        <item h="1" x="863"/>
        <item h="1" x="1060"/>
        <item h="1" x="906"/>
        <item h="1" x="402"/>
        <item h="1" x="452"/>
        <item h="1" x="186"/>
        <item h="1" x="59"/>
        <item h="1" x="767"/>
        <item h="1" x="684"/>
        <item h="1" x="611"/>
        <item h="1" x="699"/>
        <item h="1" x="809"/>
        <item h="1" x="791"/>
        <item h="1" x="669"/>
        <item h="1" x="423"/>
        <item h="1" x="786"/>
        <item h="1" x="670"/>
        <item h="1" x="13"/>
        <item h="1" x="826"/>
        <item h="1" x="1228"/>
        <item h="1" x="179"/>
        <item h="1" x="640"/>
        <item h="1" x="992"/>
        <item h="1" x="1251"/>
        <item h="1" x="739"/>
        <item h="1" x="714"/>
        <item h="1" x="922"/>
        <item h="1" x="858"/>
        <item h="1" x="1016"/>
        <item h="1" x="793"/>
        <item h="1" x="964"/>
        <item h="1" x="392"/>
        <item h="1" x="1008"/>
        <item h="1" x="101"/>
        <item h="1" x="234"/>
        <item h="1" x="609"/>
        <item h="1" x="1158"/>
        <item h="1" x="757"/>
        <item h="1" x="616"/>
        <item h="1" x="783"/>
        <item h="1" x="862"/>
        <item h="1" x="180"/>
        <item h="1" x="801"/>
        <item h="1" x="1091"/>
        <item h="1" x="158"/>
        <item h="1" x="602"/>
        <item h="1" x="759"/>
        <item h="1" x="128"/>
        <item h="1" x="1145"/>
        <item h="1" x="957"/>
        <item h="1" x="836"/>
        <item h="1" x="905"/>
        <item h="1" x="1146"/>
        <item h="1" x="1033"/>
        <item h="1" x="1147"/>
        <item h="1" x="1143"/>
        <item h="1" x="66"/>
        <item h="1" x="969"/>
        <item h="1" x="1212"/>
        <item h="1" x="96"/>
        <item h="1" x="865"/>
        <item h="1" x="743"/>
        <item h="1" x="713"/>
        <item h="1" x="216"/>
        <item h="1" x="702"/>
        <item h="1" x="537"/>
        <item h="1" x="963"/>
        <item h="1" x="297"/>
        <item h="1" x="597"/>
        <item h="1" x="27"/>
        <item h="1" x="528"/>
        <item h="1" x="430"/>
        <item h="1" x="874"/>
        <item h="1" x="264"/>
        <item h="1" x="164"/>
        <item h="1" x="626"/>
        <item h="1" x="1202"/>
        <item h="1" x="284"/>
        <item h="1" x="592"/>
        <item h="1" x="727"/>
        <item h="1" x="394"/>
        <item h="1" x="463"/>
        <item h="1" x="1133"/>
        <item h="1" x="54"/>
        <item h="1" x="782"/>
        <item h="1" x="1106"/>
        <item h="1" x="407"/>
        <item h="1" x="899"/>
        <item h="1" x="1044"/>
        <item h="1" x="1197"/>
        <item h="1" x="389"/>
        <item h="1" x="1120"/>
        <item h="1" x="1042"/>
        <item h="1" x="794"/>
        <item h="1" x="674"/>
        <item h="1" x="761"/>
        <item h="1" x="495"/>
        <item h="1" x="586"/>
        <item h="1" x="857"/>
        <item h="1" x="251"/>
        <item h="1" x="183"/>
        <item h="1" x="517"/>
        <item h="1" x="1200"/>
        <item h="1" x="821"/>
        <item h="1" x="572"/>
        <item h="1" x="1178"/>
        <item h="1" x="1055"/>
        <item h="1" x="122"/>
        <item h="1" x="342"/>
        <item h="1" x="808"/>
        <item h="1" x="413"/>
        <item h="1" x="1195"/>
        <item h="1" x="911"/>
        <item h="1" x="721"/>
        <item h="1" x="977"/>
        <item h="1" x="1023"/>
        <item h="1" x="971"/>
        <item h="1" x="1162"/>
        <item h="1" x="1093"/>
        <item h="1" x="1069"/>
        <item h="1" x="736"/>
        <item h="1" x="298"/>
        <item h="1" x="361"/>
        <item h="1" x="232"/>
        <item h="1" x="601"/>
        <item h="1" x="147"/>
        <item h="1" x="99"/>
        <item h="1" x="968"/>
        <item h="1" x="1253"/>
        <item h="1" x="127"/>
        <item h="1" x="1012"/>
        <item h="1" x="1121"/>
        <item h="1" x="541"/>
        <item h="1" x="921"/>
        <item h="1" x="1058"/>
        <item h="1" x="769"/>
        <item h="1" x="691"/>
        <item h="1" x="918"/>
        <item h="1" x="954"/>
        <item h="1" x="748"/>
        <item h="1" x="705"/>
        <item h="1" x="1097"/>
        <item h="1" x="1210"/>
        <item h="1" x="912"/>
        <item h="1" x="170"/>
        <item h="1" x="679"/>
        <item h="1" x="765"/>
        <item h="1" x="1014"/>
        <item h="1" x="944"/>
        <item h="1" x="1075"/>
        <item h="1" x="1063"/>
        <item h="1" x="52"/>
        <item h="1" x="546"/>
        <item h="1" x="693"/>
        <item h="1" x="990"/>
        <item h="1" x="91"/>
        <item h="1" x="233"/>
        <item h="1" x="1098"/>
        <item h="1" x="385"/>
        <item h="1" x="729"/>
        <item h="1" x="1131"/>
        <item h="1" x="547"/>
        <item h="1" x="724"/>
        <item h="1" x="346"/>
        <item h="1" x="797"/>
        <item h="1" x="987"/>
        <item h="1" x="1140"/>
        <item h="1" x="806"/>
        <item h="1" x="1229"/>
        <item h="1" x="980"/>
        <item h="1" x="628"/>
        <item h="1" x="830"/>
        <item h="1" x="553"/>
        <item h="1" x="1083"/>
        <item h="1" x="443"/>
        <item h="1" x="856"/>
        <item h="1" x="1103"/>
        <item h="1" x="803"/>
        <item h="1" x="810"/>
        <item h="1" x="437"/>
        <item h="1" x="552"/>
        <item h="1" x="1099"/>
        <item h="1" x="1010"/>
        <item h="1" x="242"/>
        <item h="1" x="1241"/>
        <item h="1" x="787"/>
        <item h="1" x="142"/>
        <item h="1" x="1203"/>
        <item h="1" x="942"/>
        <item h="1" x="681"/>
        <item h="1" x="121"/>
        <item h="1" x="682"/>
        <item h="1" x="383"/>
        <item h="1" x="466"/>
        <item h="1" x="1193"/>
        <item h="1" x="80"/>
        <item h="1" x="751"/>
        <item h="1" x="898"/>
        <item h="1" x="851"/>
        <item h="1" x="24"/>
        <item h="1" x="534"/>
        <item h="1" x="14"/>
        <item h="1" x="781"/>
        <item h="1" x="331"/>
        <item h="1" x="1125"/>
        <item h="1" x="1089"/>
        <item h="1" x="707"/>
        <item h="1" x="985"/>
        <item h="1" x="1048"/>
        <item h="1" x="1168"/>
        <item h="1" x="1030"/>
        <item h="1" x="694"/>
        <item h="1" x="265"/>
        <item h="1" x="605"/>
        <item h="1" x="574"/>
        <item h="1" x="744"/>
        <item h="1" x="1172"/>
        <item h="1" x="788"/>
        <item h="1" x="167"/>
        <item h="1" x="687"/>
        <item h="1" x="709"/>
        <item h="1" x="134"/>
        <item h="1" x="206"/>
        <item h="1" x="502"/>
        <item h="1" x="1206"/>
        <item h="1" x="489"/>
        <item h="1" x="558"/>
        <item h="1" x="762"/>
        <item h="1" x="932"/>
        <item h="1" x="795"/>
        <item h="1" x="226"/>
        <item h="1" x="716"/>
        <item h="1" x="840"/>
        <item h="1" x="387"/>
        <item h="1" x="356"/>
        <item h="1" x="655"/>
        <item h="1" x="834"/>
        <item h="1" x="619"/>
        <item h="1" x="1114"/>
        <item h="1" x="1221"/>
        <item h="1" x="132"/>
        <item h="1" x="570"/>
        <item h="1" x="219"/>
        <item h="1" x="447"/>
        <item h="1" x="250"/>
        <item h="1" x="664"/>
        <item h="1" x="1096"/>
        <item h="1" x="1039"/>
        <item h="1" x="148"/>
        <item h="1" x="1088"/>
        <item h="1" x="651"/>
        <item h="1" x="428"/>
        <item h="1" x="1022"/>
        <item h="1" x="1183"/>
        <item h="1" x="1157"/>
        <item h="1" x="92"/>
        <item h="1" x="155"/>
        <item h="1" x="1059"/>
        <item h="1" x="194"/>
        <item h="1" x="608"/>
        <item h="1" x="764"/>
        <item h="1" x="807"/>
        <item h="1" x="1100"/>
        <item h="1" x="725"/>
        <item h="1" x="165"/>
        <item h="1" x="578"/>
        <item h="1" x="1002"/>
        <item h="1" x="85"/>
        <item h="1" x="412"/>
        <item h="1" x="673"/>
        <item h="1" x="506"/>
        <item h="1" x="514"/>
        <item h="1" x="369"/>
        <item h="1" x="1056"/>
        <item h="1" x="658"/>
        <item h="1" x="253"/>
        <item h="1" x="780"/>
        <item h="1" x="1080"/>
        <item h="1" x="472"/>
        <item h="1" x="569"/>
        <item h="1" x="351"/>
        <item h="1" x="704"/>
        <item h="1" x="172"/>
        <item h="1" x="239"/>
        <item h="1" x="881"/>
        <item h="1" x="58"/>
        <item h="1" x="907"/>
        <item h="1" x="405"/>
        <item h="1" x="595"/>
        <item h="1" x="60"/>
        <item h="1" x="338"/>
        <item h="1" x="176"/>
        <item h="1" x="848"/>
        <item h="1" x="381"/>
        <item h="1" x="202"/>
        <item h="1" x="38"/>
        <item h="1" x="950"/>
        <item h="1" x="615"/>
        <item h="1" x="665"/>
        <item h="1" x="776"/>
        <item h="1" x="307"/>
        <item h="1" x="832"/>
        <item h="1" x="1094"/>
        <item h="1" x="149"/>
        <item h="1" x="1035"/>
        <item h="1" x="607"/>
        <item h="1" x="1227"/>
        <item h="1" x="938"/>
        <item h="1" x="1001"/>
        <item h="1" x="521"/>
        <item h="1" x="70"/>
        <item h="1" x="683"/>
        <item h="1" x="1177"/>
        <item h="1" x="733"/>
        <item h="1" x="993"/>
        <item h="1" x="429"/>
        <item h="1" x="1051"/>
        <item h="1" x="439"/>
        <item h="1" x="580"/>
        <item h="1" x="540"/>
        <item h="1" x="644"/>
        <item h="1" x="535"/>
        <item h="1" x="976"/>
        <item h="1" x="974"/>
        <item h="1" x="185"/>
        <item h="1" x="46"/>
        <item h="1" x="678"/>
        <item h="1" x="480"/>
        <item h="1" x="51"/>
        <item h="1" x="191"/>
        <item h="1" x="344"/>
        <item h="1" x="438"/>
        <item h="1" x="690"/>
        <item h="1" x="426"/>
        <item h="1" x="237"/>
        <item h="1" x="648"/>
        <item h="1" x="970"/>
        <item h="1" x="789"/>
        <item h="1" x="1004"/>
        <item h="1" x="321"/>
        <item h="1" x="551"/>
        <item h="1" x="584"/>
        <item h="1" x="886"/>
        <item h="1" x="510"/>
        <item h="1" x="861"/>
        <item h="1" x="1073"/>
        <item h="1" x="464"/>
        <item h="1" x="400"/>
        <item h="1" x="378"/>
        <item h="1" x="2"/>
        <item h="1" x="740"/>
        <item h="1" x="374"/>
        <item h="1" x="994"/>
        <item h="1" x="499"/>
        <item h="1" x="230"/>
        <item h="1" x="526"/>
        <item h="1" x="1144"/>
        <item h="1" x="594"/>
        <item h="1" x="686"/>
        <item h="1" x="161"/>
        <item h="1" x="897"/>
        <item h="1" x="1117"/>
        <item h="1" x="723"/>
        <item h="1" x="662"/>
        <item h="1" x="44"/>
        <item h="1" x="1045"/>
        <item h="1" x="923"/>
        <item h="1" x="710"/>
        <item h="1" x="448"/>
        <item h="1" x="773"/>
        <item h="1" x="771"/>
        <item h="1" x="23"/>
        <item h="1" x="717"/>
        <item h="1" x="680"/>
        <item h="1" x="951"/>
        <item h="1" x="988"/>
        <item h="1" x="715"/>
        <item h="1" x="742"/>
        <item h="1" x="45"/>
        <item h="1" x="718"/>
        <item h="1" x="1130"/>
        <item h="1" x="770"/>
        <item h="1" x="978"/>
        <item h="1" x="701"/>
        <item h="1" x="677"/>
        <item h="1" x="543"/>
        <item h="1" x="637"/>
        <item h="1" x="1113"/>
        <item h="1" x="238"/>
        <item h="1" x="435"/>
        <item h="1" x="82"/>
        <item h="1" x="310"/>
        <item h="1" x="661"/>
        <item h="1" x="888"/>
        <item h="1" x="144"/>
        <item h="1" x="926"/>
        <item h="1" x="632"/>
        <item h="1" x="349"/>
        <item h="1" x="79"/>
        <item h="1" x="360"/>
        <item h="1" x="835"/>
        <item h="1" x="542"/>
        <item h="1" x="168"/>
        <item h="1" x="522"/>
        <item h="1" x="1205"/>
        <item h="1" x="496"/>
        <item h="1" x="738"/>
        <item h="1" x="1000"/>
        <item h="1" x="1036"/>
        <item h="1" x="21"/>
        <item h="1" x="919"/>
        <item h="1" x="768"/>
        <item h="1" x="708"/>
        <item h="1" x="554"/>
        <item h="1" x="519"/>
        <item h="1" x="984"/>
        <item h="1" x="934"/>
        <item h="1" x="924"/>
        <item h="1" x="217"/>
        <item h="1" x="869"/>
        <item h="1" x="276"/>
        <item h="1" x="939"/>
        <item h="1" x="692"/>
        <item h="1" x="819"/>
        <item h="1" x="734"/>
        <item h="1" x="756"/>
        <item h="1" x="799"/>
        <item h="1" x="43"/>
        <item h="1" x="520"/>
        <item h="1" x="316"/>
        <item h="1" x="19"/>
        <item h="1" x="700"/>
        <item h="1" x="956"/>
        <item h="1" x="772"/>
        <item h="1" x="25"/>
        <item h="1" x="839"/>
        <item h="1" x="883"/>
        <item h="1" x="1135"/>
        <item h="1" x="117"/>
        <item h="1" x="831"/>
        <item h="1" x="548"/>
        <item h="1" x="777"/>
        <item h="1" x="334"/>
        <item h="1" x="516"/>
        <item h="1" x="668"/>
        <item h="1" x="859"/>
        <item h="1" x="880"/>
        <item h="1" x="95"/>
        <item h="1" x="945"/>
        <item h="1" x="1082"/>
        <item h="1" x="962"/>
        <item h="1" x="916"/>
        <item h="1" x="625"/>
        <item h="1" x="166"/>
        <item h="1" x="431"/>
        <item h="1" x="303"/>
        <item h="1" x="621"/>
        <item h="1" x="18"/>
        <item h="1" x="359"/>
        <item h="1" x="1040"/>
        <item h="1" x="36"/>
        <item h="1" x="207"/>
        <item h="1" x="329"/>
        <item h="1" x="904"/>
        <item h="1" x="462"/>
        <item h="1" x="588"/>
        <item h="1" x="317"/>
        <item h="1" x="623"/>
        <item h="1" x="871"/>
        <item h="1" x="549"/>
        <item h="1" x="490"/>
        <item h="1" x="829"/>
        <item h="1" x="884"/>
        <item h="1" x="509"/>
        <item h="1" x="10"/>
        <item h="1" x="335"/>
        <item h="1" x="507"/>
        <item h="1" x="270"/>
        <item h="1" x="497"/>
        <item h="1" x="775"/>
        <item h="1" x="878"/>
        <item h="1" x="614"/>
        <item h="1" x="800"/>
        <item h="1" x="587"/>
        <item h="1" x="741"/>
        <item h="1" x="1110"/>
        <item h="1" x="735"/>
        <item h="1" x="319"/>
        <item h="1" x="853"/>
        <item h="1" x="396"/>
        <item h="1" x="895"/>
        <item h="1" x="365"/>
        <item h="1" x="936"/>
        <item h="1" x="561"/>
        <item h="1" x="647"/>
        <item h="1" x="6"/>
        <item h="1" x="663"/>
        <item h="1" x="140"/>
        <item h="1" x="382"/>
        <item h="1" x="460"/>
        <item h="1" x="1005"/>
        <item h="1" x="555"/>
        <item h="1" x="330"/>
        <item h="1" x="902"/>
        <item h="1" x="820"/>
        <item h="1" x="308"/>
        <item h="1" x="380"/>
        <item h="1" x="22"/>
        <item h="1" x="641"/>
        <item h="1" x="513"/>
        <item h="1" x="666"/>
        <item h="1" x="305"/>
        <item h="1" x="348"/>
        <item h="1" x="406"/>
        <item h="1" x="890"/>
        <item h="1" x="370"/>
        <item h="1" x="891"/>
        <item h="1" x="353"/>
        <item h="1" x="591"/>
        <item h="1" x="363"/>
        <item h="1" x="403"/>
        <item h="1" x="4"/>
        <item h="1" x="196"/>
        <item h="1" x="928"/>
        <item h="1" x="325"/>
        <item h="1" x="778"/>
        <item h="1" x="332"/>
        <item h="1" x="636"/>
        <item h="1" x="657"/>
        <item h="1" x="630"/>
        <item h="1" x="579"/>
        <item h="1" x="301"/>
        <item h="1" x="571"/>
        <item h="1" x="15"/>
        <item h="1" x="838"/>
        <item h="1" x="340"/>
        <item h="1" x="391"/>
        <item h="1" x="697"/>
        <item h="1" x="377"/>
        <item h="1" x="505"/>
        <item h="1" x="67"/>
        <item h="1" x="209"/>
        <item h="1" x="477"/>
        <item h="1" x="798"/>
        <item h="1" x="379"/>
        <item h="1" x="698"/>
        <item h="1" x="102"/>
        <item h="1" x="327"/>
        <item h="1" x="752"/>
        <item h="1" x="397"/>
        <item h="1" x="656"/>
        <item h="1" x="833"/>
        <item h="1" x="312"/>
        <item h="1" x="29"/>
        <item h="1" x="837"/>
        <item h="1" x="545"/>
        <item h="1" x="635"/>
        <item h="1" x="420"/>
        <item h="1" x="324"/>
        <item h="1" x="842"/>
        <item h="1" x="323"/>
        <item h="1" x="89"/>
        <item h="1" x="563"/>
        <item h="1" x="817"/>
        <item h="1" x="864"/>
        <item h="1" x="156"/>
        <item h="1" x="653"/>
        <item h="1" x="774"/>
        <item h="1" x="476"/>
        <item h="1" x="198"/>
        <item h="1" x="575"/>
        <item h="1" x="877"/>
        <item h="1" x="638"/>
        <item h="1" x="599"/>
        <item h="1" x="627"/>
        <item h="1" x="910"/>
        <item h="1" x="617"/>
        <item h="1" x="97"/>
        <item h="1" x="613"/>
        <item h="1" x="208"/>
        <item h="1" x="659"/>
        <item h="1" x="358"/>
        <item h="1" x="532"/>
        <item h="1" x="129"/>
        <item h="1" x="42"/>
        <item h="1" x="100"/>
        <item h="1" x="337"/>
        <item h="1" x="50"/>
        <item h="1" x="567"/>
        <item h="1" x="531"/>
        <item h="1" x="603"/>
        <item h="1" x="949"/>
        <item h="1" x="372"/>
        <item h="1" x="35"/>
        <item h="1" x="633"/>
        <item h="1" x="408"/>
        <item h="1" x="498"/>
        <item h="1" x="415"/>
        <item h="1" x="456"/>
        <item h="1" x="488"/>
        <item h="1" x="295"/>
        <item h="1" x="511"/>
        <item h="1" x="304"/>
        <item h="1" x="5"/>
        <item h="1" x="485"/>
        <item h="1" x="0"/>
        <item h="1" x="393"/>
        <item h="1" x="41"/>
        <item h="1" x="398"/>
        <item h="1" x="222"/>
        <item h="1" x="758"/>
        <item h="1" x="593"/>
        <item h="1" x="849"/>
        <item h="1" x="116"/>
        <item h="1" x="500"/>
        <item h="1" x="326"/>
        <item h="1" x="459"/>
        <item h="1" x="825"/>
        <item h="1" x="224"/>
        <item h="1" x="660"/>
        <item h="1" x="568"/>
        <item h="1" x="667"/>
        <item h="1" x="78"/>
        <item h="1" x="366"/>
        <item h="1" x="322"/>
        <item h="1" x="894"/>
        <item h="1" x="136"/>
        <item h="1" x="386"/>
        <item h="1" x="410"/>
        <item h="1" x="141"/>
        <item h="1" x="62"/>
        <item h="1" x="362"/>
        <item h="1" x="654"/>
        <item h="1" x="371"/>
        <item h="1" x="486"/>
        <item h="1" x="529"/>
        <item h="1" x="255"/>
        <item h="1" x="336"/>
        <item h="1" x="493"/>
        <item h="1" x="527"/>
        <item h="1" x="879"/>
        <item h="1" x="539"/>
        <item h="1" x="7"/>
        <item h="1" x="847"/>
        <item h="1" x="94"/>
        <item h="1" x="931"/>
        <item h="1" x="523"/>
        <item h="1" x="236"/>
        <item h="1" x="720"/>
        <item h="1" x="16"/>
        <item h="1" x="852"/>
        <item h="1" x="446"/>
        <item h="1" x="244"/>
        <item h="1" x="559"/>
        <item h="1" x="56"/>
        <item h="1" x="860"/>
        <item h="1" x="728"/>
        <item h="1" x="868"/>
        <item h="1" x="26"/>
        <item h="1" x="339"/>
        <item h="1" x="432"/>
        <item h="1" x="843"/>
        <item h="1" x="676"/>
        <item h="1" x="925"/>
        <item h="1" x="639"/>
        <item h="1" x="750"/>
        <item h="1" x="589"/>
        <item h="1" x="706"/>
        <item h="1" x="841"/>
        <item h="1" x="823"/>
        <item h="1" x="732"/>
        <item h="1" x="345"/>
        <item h="1" x="124"/>
        <item h="1" x="873"/>
        <item h="1" x="182"/>
        <item h="1" x="566"/>
        <item h="1" x="115"/>
        <item h="1" x="320"/>
        <item h="1" x="17"/>
        <item h="1" x="63"/>
        <item h="1" x="650"/>
        <item h="1" x="9"/>
        <item h="1" x="503"/>
        <item h="1" x="354"/>
        <item h="1" x="940"/>
        <item h="1" x="411"/>
        <item h="1" x="494"/>
        <item h="1" x="828"/>
        <item h="1" x="357"/>
        <item h="1" x="556"/>
        <item h="1" x="1"/>
        <item h="1" x="576"/>
        <item h="1" x="533"/>
        <item h="1" x="482"/>
        <item h="1" x="524"/>
        <item h="1" x="508"/>
        <item h="1" x="409"/>
        <item h="1" x="376"/>
        <item h="1" x="315"/>
        <item h="1" x="536"/>
        <item h="1" x="827"/>
        <item h="1" x="471"/>
        <item h="1" x="573"/>
        <item h="1" x="560"/>
        <item h="1" x="481"/>
        <item h="1" x="596"/>
        <item h="1" x="414"/>
        <item h="1" x="624"/>
        <item h="1" x="373"/>
        <item h="1" x="487"/>
        <item h="1" x="309"/>
        <item h="1" x="745"/>
        <item h="1" x="629"/>
        <item h="1" x="341"/>
        <item h="1" x="120"/>
        <item h="1" x="730"/>
        <item h="1" x="190"/>
        <item h="1" x="484"/>
        <item h="1" x="30"/>
        <item h="1" x="604"/>
        <item h="1" x="562"/>
        <item h="1" x="352"/>
        <item h="1" x="814"/>
        <item h="1" x="585"/>
        <item h="1" x="645"/>
        <item h="1" x="565"/>
        <item h="1" x="491"/>
        <item h="1" x="416"/>
        <item h="1" x="544"/>
        <item h="1" x="479"/>
        <item h="1" x="784"/>
        <item h="1" x="235"/>
        <item h="1" x="433"/>
        <item h="1" x="49"/>
        <item h="1" x="83"/>
        <item h="1" x="518"/>
        <item h="1" x="11"/>
        <item h="1" x="478"/>
        <item h="1" x="3"/>
        <item h="1" x="501"/>
        <item h="1" x="40"/>
        <item h="1" x="818"/>
        <item h="1" x="525"/>
        <item h="1" x="577"/>
        <item h="1" x="368"/>
        <item h="1" x="311"/>
        <item h="1" x="469"/>
        <item h="1" x="475"/>
        <item h="1" x="343"/>
        <item h="1" x="550"/>
        <item h="1" x="504"/>
        <item h="1" x="364"/>
        <item h="1" x="367"/>
        <item h="1" x="473"/>
        <item h="1" x="306"/>
        <item h="1" x="564"/>
        <item h="1" x="171"/>
        <item h="1" x="131"/>
        <item h="1" x="55"/>
        <item h="1" x="395"/>
        <item h="1" x="313"/>
        <item h="1" x="689"/>
        <item h="1" x="8"/>
        <item h="1" x="470"/>
        <item h="1" x="824"/>
        <item h="1" x="600"/>
        <item h="1" x="390"/>
        <item h="1" x="328"/>
        <item h="1" x="468"/>
        <item h="1" x="318"/>
        <item h="1" x="47"/>
        <item h="1" x="12"/>
        <item t="default"/>
      </items>
    </pivotField>
    <pivotField showAll="0">
      <items count="1273">
        <item h="1" x="258"/>
        <item h="1" x="1031"/>
        <item h="1" x="1266"/>
        <item h="1" x="1193"/>
        <item h="1" x="1118"/>
        <item h="1" x="947"/>
        <item h="1" x="477"/>
        <item h="1" x="1164"/>
        <item h="1" x="974"/>
        <item h="1" x="1182"/>
        <item h="1" x="1152"/>
        <item h="1" x="146"/>
        <item h="1" x="930"/>
        <item h="1" x="879"/>
        <item h="1" x="162"/>
        <item h="1" x="709"/>
        <item h="1" x="276"/>
        <item h="1" x="1010"/>
        <item h="1" x="1117"/>
        <item h="1" x="254"/>
        <item h="1" x="967"/>
        <item h="1" x="274"/>
        <item h="1" x="1052"/>
        <item h="1" x="1243"/>
        <item h="1" x="152"/>
        <item h="1" x="252"/>
        <item h="1" x="625"/>
        <item h="1" x="633"/>
        <item x="1101"/>
        <item h="1" x="125"/>
        <item h="1" x="1102"/>
        <item h="1" x="180"/>
        <item h="1" x="148"/>
        <item h="1" x="456"/>
        <item h="1" x="656"/>
        <item h="1" x="1202"/>
        <item h="1" x="1003"/>
        <item h="1" x="1253"/>
        <item h="1" x="993"/>
        <item h="1" x="1232"/>
        <item h="1" x="1042"/>
        <item h="1" x="440"/>
        <item h="1" x="973"/>
        <item h="1" x="763"/>
        <item h="1" x="260"/>
        <item h="1" x="1046"/>
        <item h="1" x="688"/>
        <item h="1" x="301"/>
        <item h="1" x="1035"/>
        <item h="1" x="736"/>
        <item h="1" x="647"/>
        <item h="1" x="1257"/>
        <item h="1" x="1025"/>
        <item h="1" x="291"/>
        <item h="1" x="1215"/>
        <item h="1" x="1203"/>
        <item h="1" x="244"/>
        <item h="1" x="289"/>
        <item h="1" x="278"/>
        <item h="1" x="1027"/>
        <item h="1" x="1079"/>
        <item h="1" x="928"/>
        <item h="1" x="268"/>
        <item h="1" x="659"/>
        <item h="1" x="745"/>
        <item h="1" x="1128"/>
        <item h="1" x="294"/>
        <item h="1" x="962"/>
        <item h="1" x="52"/>
        <item h="1" x="1256"/>
        <item h="1" x="281"/>
        <item h="1" x="262"/>
        <item h="1" x="528"/>
        <item h="1" x="1020"/>
        <item h="1" x="195"/>
        <item h="1" x="112"/>
        <item h="1" x="290"/>
        <item h="1" x="208"/>
        <item h="1" x="776"/>
        <item h="1" x="69"/>
        <item h="1" x="1205"/>
        <item h="1" x="85"/>
        <item h="1" x="1231"/>
        <item h="1" x="77"/>
        <item h="1" x="795"/>
        <item h="1" x="68"/>
        <item h="1" x="1263"/>
        <item h="1" x="889"/>
        <item h="1" x="986"/>
        <item h="1" x="798"/>
        <item h="1" x="114"/>
        <item h="1" x="271"/>
        <item h="1" x="880"/>
        <item h="1" x="166"/>
        <item h="1" x="287"/>
        <item h="1" x="277"/>
        <item h="1" x="1112"/>
        <item h="1" x="1141"/>
        <item h="1" x="231"/>
        <item h="1" x="1252"/>
        <item h="1" x="121"/>
        <item h="1" x="1171"/>
        <item h="1" x="454"/>
        <item h="1" x="604"/>
        <item h="1" x="1255"/>
        <item h="1" x="265"/>
        <item h="1" x="1125"/>
        <item h="1" x="898"/>
        <item h="1" x="1076"/>
        <item h="1" x="273"/>
        <item h="1" x="193"/>
        <item h="1" x="241"/>
        <item h="1" x="33"/>
        <item h="1" x="1165"/>
        <item h="1" x="921"/>
        <item h="1" x="1259"/>
        <item h="1" x="1129"/>
        <item h="1" x="149"/>
        <item h="1" x="1228"/>
        <item h="1" x="1224"/>
        <item h="1" x="926"/>
        <item h="1" x="209"/>
        <item h="1" x="1095"/>
        <item h="1" x="230"/>
        <item h="1" x="1100"/>
        <item h="1" x="508"/>
        <item h="1" x="219"/>
        <item h="1" x="1078"/>
        <item h="1" x="76"/>
        <item h="1" x="293"/>
        <item h="1" x="194"/>
        <item h="1" x="141"/>
        <item h="1" x="1242"/>
        <item h="1" x="792"/>
        <item h="1" x="1180"/>
        <item h="1" x="505"/>
        <item h="1" x="179"/>
        <item h="1" x="228"/>
        <item h="1" x="412"/>
        <item h="1" x="73"/>
        <item h="1" x="1085"/>
        <item h="1" x="465"/>
        <item h="1" x="163"/>
        <item h="1" x="716"/>
        <item h="1" x="611"/>
        <item h="1" x="134"/>
        <item h="1" x="1149"/>
        <item h="1" x="64"/>
        <item h="1" x="1186"/>
        <item h="1" x="257"/>
        <item h="1" x="574"/>
        <item h="1" x="702"/>
        <item h="1" x="28"/>
        <item h="1" x="969"/>
        <item h="1" x="204"/>
        <item h="1" x="218"/>
        <item h="1" x="183"/>
        <item h="1" x="224"/>
        <item h="1" x="1234"/>
        <item h="1" x="598"/>
        <item h="1" x="217"/>
        <item h="1" x="1091"/>
        <item h="1" x="255"/>
        <item h="1" x="89"/>
        <item h="1" x="469"/>
        <item h="1" x="472"/>
        <item h="1" x="448"/>
        <item h="1" x="490"/>
        <item h="1" x="1023"/>
        <item h="1" x="153"/>
        <item h="1" x="531"/>
        <item h="1" x="46"/>
        <item h="1" x="961"/>
        <item h="1" x="694"/>
        <item h="1" x="1082"/>
        <item h="1" x="249"/>
        <item h="1" x="859"/>
        <item h="1" x="697"/>
        <item h="1" x="692"/>
        <item h="1" x="684"/>
        <item h="1" x="812"/>
        <item h="1" x="203"/>
        <item h="1" x="1090"/>
        <item h="1" x="223"/>
        <item h="1" x="1247"/>
        <item h="1" x="216"/>
        <item h="1" x="725"/>
        <item h="1" x="74"/>
        <item h="1" x="927"/>
        <item h="1" x="37"/>
        <item h="1" x="1143"/>
        <item h="1" x="883"/>
        <item h="1" x="178"/>
        <item h="1" x="751"/>
        <item h="1" x="816"/>
        <item h="1" x="980"/>
        <item h="1" x="1230"/>
        <item h="1" x="951"/>
        <item h="1" x="597"/>
        <item h="1" x="1124"/>
        <item h="1" x="808"/>
        <item h="1" x="934"/>
        <item h="1" x="616"/>
        <item h="1" x="1250"/>
        <item h="1" x="1260"/>
        <item h="1" x="1040"/>
        <item h="1" x="728"/>
        <item h="1" x="292"/>
        <item h="1" x="109"/>
        <item h="1" x="156"/>
        <item h="1" x="91"/>
        <item h="1" x="137"/>
        <item h="1" x="707"/>
        <item h="1" x="1009"/>
        <item h="1" x="434"/>
        <item h="1" x="234"/>
        <item h="1" x="1144"/>
        <item h="1" x="665"/>
        <item h="1" x="1176"/>
        <item h="1" x="355"/>
        <item h="1" x="924"/>
        <item h="1" x="285"/>
        <item h="1" x="302"/>
        <item h="1" x="206"/>
        <item h="1" x="916"/>
        <item h="1" x="103"/>
        <item h="1" x="1177"/>
        <item h="1" x="130"/>
        <item h="1" x="1181"/>
        <item h="1" x="458"/>
        <item h="1" x="818"/>
        <item h="1" x="733"/>
        <item h="1" x="1006"/>
        <item h="1" x="1201"/>
        <item h="1" x="1067"/>
        <item h="1" x="139"/>
        <item h="1" x="272"/>
        <item h="1" x="936"/>
        <item h="1" x="1198"/>
        <item h="1" x="828"/>
        <item h="1" x="288"/>
        <item h="1" x="187"/>
        <item h="1" x="824"/>
        <item h="1" x="226"/>
        <item h="1" x="92"/>
        <item h="1" x="941"/>
        <item h="1" x="1064"/>
        <item h="1" x="363"/>
        <item h="1" x="544"/>
        <item h="1" x="39"/>
        <item h="1" x="198"/>
        <item h="1" x="205"/>
        <item h="1" x="768"/>
        <item h="1" x="1146"/>
        <item h="1" x="905"/>
        <item h="1" x="499"/>
        <item h="1" x="31"/>
        <item h="1" x="410"/>
        <item h="1" x="1214"/>
        <item h="1" x="474"/>
        <item h="1" x="56"/>
        <item h="1" x="1172"/>
        <item h="1" x="995"/>
        <item h="1" x="128"/>
        <item h="1" x="1267"/>
        <item h="1" x="773"/>
        <item h="1" x="108"/>
        <item h="1" x="296"/>
        <item h="1" x="1107"/>
        <item h="1" x="662"/>
        <item h="1" x="805"/>
        <item h="1" x="585"/>
        <item h="1" x="242"/>
        <item h="1" x="1063"/>
        <item h="1" x="1092"/>
        <item h="1" x="1197"/>
        <item h="1" x="32"/>
        <item h="1" x="729"/>
        <item h="1" x="691"/>
        <item h="1" x="34"/>
        <item h="1" x="857"/>
        <item h="1" x="819"/>
        <item h="1" x="863"/>
        <item h="1" x="93"/>
        <item h="1" x="27"/>
        <item h="1" x="111"/>
        <item h="1" x="780"/>
        <item h="1" x="247"/>
        <item h="1" x="165"/>
        <item h="1" x="1225"/>
        <item h="1" x="110"/>
        <item h="1" x="750"/>
        <item h="1" x="1057"/>
        <item h="1" x="615"/>
        <item h="1" x="779"/>
        <item h="1" x="885"/>
        <item h="1" x="184"/>
        <item h="1" x="1216"/>
        <item h="1" x="436"/>
        <item h="1" x="394"/>
        <item h="1" x="222"/>
        <item h="1" x="201"/>
        <item h="1" x="682"/>
        <item h="1" x="695"/>
        <item h="1" x="1265"/>
        <item h="1" x="943"/>
        <item h="1" x="433"/>
        <item h="1" x="914"/>
        <item h="1" x="671"/>
        <item h="1" x="60"/>
        <item h="1" x="369"/>
        <item h="1" x="1086"/>
        <item h="1" x="1251"/>
        <item h="1" x="1034"/>
        <item h="1" x="867"/>
        <item h="1" x="612"/>
        <item h="1" x="1167"/>
        <item h="1" x="687"/>
        <item h="1" x="1071"/>
        <item h="1" x="556"/>
        <item h="1" x="1233"/>
        <item h="1" x="359"/>
        <item h="1" x="623"/>
        <item h="1" x="413"/>
        <item h="1" x="817"/>
        <item h="1" x="98"/>
        <item h="1" x="154"/>
        <item h="1" x="1178"/>
        <item h="1" x="1269"/>
        <item h="1" x="628"/>
        <item h="1" x="1218"/>
        <item h="1" x="1122"/>
        <item h="1" x="20"/>
        <item h="1" x="53"/>
        <item h="1" x="1099"/>
        <item h="1" x="1254"/>
        <item h="1" x="455"/>
        <item h="1" x="1155"/>
        <item h="1" x="1184"/>
        <item h="1" x="868"/>
        <item h="1" x="305"/>
        <item h="1" x="699"/>
        <item h="1" x="635"/>
        <item h="1" x="760"/>
        <item h="1" x="266"/>
        <item h="1" x="550"/>
        <item h="1" x="829"/>
        <item h="1" x="960"/>
        <item h="1" x="95"/>
        <item h="1" x="1192"/>
        <item h="1" x="1120"/>
        <item h="1" x="1206"/>
        <item h="1" x="1110"/>
        <item h="1" x="1075"/>
        <item h="1" x="803"/>
        <item h="1" x="449"/>
        <item h="1" x="1055"/>
        <item h="1" x="989"/>
        <item h="1" x="530"/>
        <item h="1" x="1183"/>
        <item h="1" x="1175"/>
        <item h="1" x="1074"/>
        <item h="1" x="1170"/>
        <item h="1" x="1121"/>
        <item h="1" x="185"/>
        <item h="1" x="232"/>
        <item h="1" x="644"/>
        <item h="1" x="1105"/>
        <item h="1" x="1166"/>
        <item h="1" x="1168"/>
        <item h="1" x="488"/>
        <item h="1" x="903"/>
        <item h="1" x="58"/>
        <item h="1" x="655"/>
        <item h="1" x="72"/>
        <item h="1" x="370"/>
        <item h="1" x="1154"/>
        <item h="1" x="723"/>
        <item h="1" x="553"/>
        <item h="1" x="186"/>
        <item h="1" x="145"/>
        <item h="1" x="23"/>
        <item h="1" x="199"/>
        <item h="1" x="631"/>
        <item h="1" x="14"/>
        <item h="1" x="955"/>
        <item h="1" x="189"/>
        <item h="1" x="374"/>
        <item h="1" x="279"/>
        <item h="1" x="1136"/>
        <item h="1" x="1236"/>
        <item h="1" x="13"/>
        <item h="1" x="957"/>
        <item h="1" x="429"/>
        <item h="1" x="825"/>
        <item h="1" x="190"/>
        <item h="1" x="1226"/>
        <item h="1" x="167"/>
        <item h="1" x="554"/>
        <item h="1" x="935"/>
        <item h="1" x="1173"/>
        <item h="1" x="802"/>
        <item h="1" x="286"/>
        <item h="1" x="1199"/>
        <item h="1" x="1248"/>
        <item h="1" x="983"/>
        <item h="1" x="1227"/>
        <item h="1" x="192"/>
        <item h="1" x="1132"/>
        <item h="1" x="958"/>
        <item h="1" x="639"/>
        <item h="1" x="220"/>
        <item h="1" x="858"/>
        <item h="1" x="741"/>
        <item h="1" x="411"/>
        <item h="1" x="78"/>
        <item h="1" x="737"/>
        <item h="1" x="698"/>
        <item h="1" x="778"/>
        <item h="1" x="755"/>
        <item h="1" x="459"/>
        <item h="1" x="437"/>
        <item h="1" x="600"/>
        <item h="1" x="713"/>
        <item h="1" x="506"/>
        <item h="1" x="57"/>
        <item h="1" x="949"/>
        <item h="1" x="1088"/>
        <item h="1" x="482"/>
        <item h="1" x="1029"/>
        <item h="1" x="683"/>
        <item h="1" x="1041"/>
        <item h="1" x="653"/>
        <item h="1" x="282"/>
        <item h="1" x="944"/>
        <item h="1" x="1093"/>
        <item h="1" x="470"/>
        <item h="1" x="158"/>
        <item h="1" x="1012"/>
        <item h="1" x="161"/>
        <item h="1" x="1000"/>
        <item h="1" x="1212"/>
        <item h="1" x="568"/>
        <item h="1" x="1163"/>
        <item h="1" x="757"/>
        <item h="1" x="769"/>
        <item h="1" x="876"/>
        <item h="1" x="1169"/>
        <item h="1" x="1032"/>
        <item h="1" x="246"/>
        <item h="1" x="457"/>
        <item h="1" x="438"/>
        <item h="1" x="101"/>
        <item h="1" x="164"/>
        <item h="1" x="971"/>
        <item h="1" x="340"/>
        <item h="1" x="1158"/>
        <item h="1" x="1241"/>
        <item h="1" x="1113"/>
        <item h="1" x="804"/>
        <item h="1" x="468"/>
        <item h="1" x="1038"/>
        <item h="1" x="132"/>
        <item h="1" x="1187"/>
        <item h="1" x="985"/>
        <item h="1" x="172"/>
        <item h="1" x="878"/>
        <item h="1" x="1098"/>
        <item h="1" x="1048"/>
        <item h="1" x="1200"/>
        <item h="1" x="606"/>
        <item h="1" x="685"/>
        <item h="1" x="400"/>
        <item h="1" x="236"/>
        <item h="1" x="997"/>
        <item h="1" x="987"/>
        <item h="1" x="475"/>
        <item h="1" x="809"/>
        <item h="1" x="629"/>
        <item h="1" x="911"/>
        <item h="1" x="283"/>
        <item h="1" x="895"/>
        <item h="1" x="1013"/>
        <item h="1" x="1135"/>
        <item h="1" x="317"/>
        <item h="1" x="619"/>
        <item h="1" x="912"/>
        <item h="1" x="996"/>
        <item h="1" x="393"/>
        <item h="1" x="551"/>
        <item h="1" x="425"/>
        <item h="1" x="681"/>
        <item h="1" x="418"/>
        <item h="1" x="386"/>
        <item h="1" x="806"/>
        <item h="1" x="815"/>
        <item h="1" x="834"/>
        <item h="1" x="801"/>
        <item h="1" x="1159"/>
        <item h="1" x="557"/>
        <item h="1" x="1060"/>
        <item h="1" x="1084"/>
        <item h="1" x="1188"/>
        <item h="1" x="595"/>
        <item h="1" x="719"/>
        <item h="1" x="807"/>
        <item h="1" x="399"/>
        <item h="1" x="71"/>
        <item h="1" x="113"/>
        <item h="1" x="563"/>
        <item h="1" x="403"/>
        <item h="1" x="799"/>
        <item h="1" x="678"/>
        <item h="1" x="839"/>
        <item h="1" x="835"/>
        <item h="1" x="546"/>
        <item h="1" x="1139"/>
        <item h="1" x="979"/>
        <item h="1" x="845"/>
        <item h="1" x="620"/>
        <item h="1" x="1191"/>
        <item h="1" x="747"/>
        <item h="1" x="124"/>
        <item h="1" x="1240"/>
        <item h="1" x="772"/>
        <item h="1" x="919"/>
        <item h="1" x="902"/>
        <item h="1" x="596"/>
        <item h="1" x="740"/>
        <item h="1" x="966"/>
        <item h="1" x="10"/>
        <item h="1" x="210"/>
        <item h="1" x="523"/>
        <item h="1" x="767"/>
        <item h="1" x="998"/>
        <item h="1" x="1036"/>
        <item h="1" x="1077"/>
        <item h="1" x="922"/>
        <item h="1" x="480"/>
        <item h="1" x="1220"/>
        <item h="1" x="463"/>
        <item h="1" x="599"/>
        <item h="1" x="542"/>
        <item h="1" x="843"/>
        <item h="1" x="1133"/>
        <item h="1" x="875"/>
        <item h="1" x="431"/>
        <item h="1" x="1179"/>
        <item h="1" x="191"/>
        <item h="1" x="700"/>
        <item h="1" x="675"/>
        <item h="1" x="1008"/>
        <item h="1" x="1148"/>
        <item h="1" x="1022"/>
        <item h="1" x="1066"/>
        <item h="1" x="1116"/>
        <item h="1" x="171"/>
        <item h="1" x="430"/>
        <item h="1" x="512"/>
        <item h="1" x="864"/>
        <item h="1" x="888"/>
        <item h="1" x="664"/>
        <item h="1" x="21"/>
        <item h="1" x="522"/>
        <item h="1" x="1157"/>
        <item h="1" x="978"/>
        <item h="1" x="571"/>
        <item h="1" x="233"/>
        <item h="1" x="1262"/>
        <item h="1" x="906"/>
        <item h="1" x="1210"/>
        <item h="1" x="708"/>
        <item h="1" x="150"/>
        <item h="1" x="621"/>
        <item h="1" x="820"/>
        <item h="1" x="1142"/>
        <item h="1" x="1229"/>
        <item h="1" x="870"/>
        <item h="1" x="1140"/>
        <item h="1" x="1190"/>
        <item h="1" x="972"/>
        <item h="1" x="238"/>
        <item h="1" x="1239"/>
        <item h="1" x="1207"/>
        <item h="1" x="96"/>
        <item h="1" x="762"/>
        <item h="1" x="151"/>
        <item h="1" x="1039"/>
        <item h="1" x="717"/>
        <item h="1" x="1017"/>
        <item h="1" x="1195"/>
        <item h="1" x="823"/>
        <item h="1" x="1011"/>
        <item h="1" x="461"/>
        <item h="1" x="18"/>
        <item h="1" x="170"/>
        <item h="1" x="937"/>
        <item h="1" x="800"/>
        <item h="1" x="1138"/>
        <item h="1" x="547"/>
        <item h="1" x="677"/>
        <item h="1" x="173"/>
        <item h="1" x="535"/>
        <item h="1" x="168"/>
        <item h="1" x="511"/>
        <item h="1" x="4"/>
        <item h="1" x="765"/>
        <item h="1" x="350"/>
        <item h="1" x="1114"/>
        <item h="1" x="1264"/>
        <item h="1" x="65"/>
        <item h="1" x="1068"/>
        <item h="1" x="1051"/>
        <item h="1" x="1056"/>
        <item h="1" x="558"/>
        <item h="1" x="336"/>
        <item h="1" x="1111"/>
        <item h="1" x="1261"/>
        <item h="1" x="1072"/>
        <item h="1" x="1223"/>
        <item h="1" x="1153"/>
        <item h="1" x="739"/>
        <item h="1" x="375"/>
        <item h="1" x="1213"/>
        <item h="1" x="518"/>
        <item h="1" x="567"/>
        <item h="1" x="15"/>
        <item h="1" x="636"/>
        <item h="1" x="1061"/>
        <item h="1" x="6"/>
        <item h="1" x="251"/>
        <item h="1" x="718"/>
        <item h="1" x="1001"/>
        <item h="1" x="931"/>
        <item h="1" x="1073"/>
        <item h="1" x="119"/>
        <item h="1" x="1028"/>
        <item h="1" x="609"/>
        <item h="1" x="1123"/>
        <item h="1" x="1080"/>
        <item h="1" x="775"/>
        <item h="1" x="726"/>
        <item h="1" x="87"/>
        <item h="1" x="532"/>
        <item h="1" x="66"/>
        <item h="1" x="1249"/>
        <item h="1" x="1185"/>
        <item h="1" x="679"/>
        <item h="1" x="212"/>
        <item h="1" x="25"/>
        <item h="1" x="810"/>
        <item h="1" x="758"/>
        <item h="1" x="589"/>
        <item h="1" x="784"/>
        <item h="1" x="493"/>
        <item h="1" x="450"/>
        <item h="1" x="264"/>
        <item h="1" x="496"/>
        <item h="1" x="668"/>
        <item h="1" x="129"/>
        <item h="1" x="504"/>
        <item h="1" x="710"/>
        <item h="1" x="439"/>
        <item h="1" x="451"/>
        <item h="1" x="1196"/>
        <item h="1" x="1033"/>
        <item h="1" x="7"/>
        <item h="1" x="913"/>
        <item h="1" x="481"/>
        <item h="1" x="1089"/>
        <item h="1" x="1103"/>
        <item h="1" x="373"/>
        <item h="1" x="909"/>
        <item h="1" x="1044"/>
        <item h="1" x="479"/>
        <item h="1" x="641"/>
        <item h="1" x="115"/>
        <item h="1" x="221"/>
        <item h="1" x="754"/>
        <item h="1" x="43"/>
        <item h="1" x="44"/>
        <item h="1" x="211"/>
        <item h="1" x="537"/>
        <item h="1" x="608"/>
        <item h="1" x="529"/>
        <item h="1" x="1065"/>
        <item h="1" x="1217"/>
        <item h="1" x="586"/>
        <item h="1" x="774"/>
        <item h="1" x="483"/>
        <item h="1" x="1126"/>
        <item h="1" x="1209"/>
        <item h="1" x="871"/>
        <item h="1" x="948"/>
        <item h="1" x="925"/>
        <item h="1" x="564"/>
        <item h="1" x="686"/>
        <item h="1" x="1081"/>
        <item h="1" x="761"/>
        <item h="1" x="645"/>
        <item h="1" x="202"/>
        <item h="1" x="964"/>
        <item h="1" x="811"/>
        <item h="1" x="138"/>
        <item h="1" x="364"/>
        <item h="1" x="814"/>
        <item h="1" x="239"/>
        <item h="1" x="380"/>
        <item h="1" x="1104"/>
        <item h="1" x="584"/>
        <item h="1" x="97"/>
        <item h="1" x="705"/>
        <item h="1" x="981"/>
        <item h="1" x="526"/>
        <item h="1" x="727"/>
        <item h="1" x="577"/>
        <item h="1" x="275"/>
        <item h="1" x="579"/>
        <item h="1" x="75"/>
        <item h="1" x="182"/>
        <item h="1" x="1268"/>
        <item h="1" x="601"/>
        <item h="1" x="1005"/>
        <item h="1" x="345"/>
        <item h="1" x="651"/>
        <item h="1" x="632"/>
        <item h="1" x="738"/>
        <item h="1" x="352"/>
        <item h="1" x="732"/>
        <item h="1" x="861"/>
        <item h="1" x="100"/>
        <item h="1" x="408"/>
        <item h="1" x="9"/>
        <item h="1" x="946"/>
        <item h="1" x="269"/>
        <item h="1" x="543"/>
        <item h="1" x="583"/>
        <item h="1" x="142"/>
        <item h="1" x="81"/>
        <item h="1" x="661"/>
        <item h="1" x="466"/>
        <item h="1" x="721"/>
        <item h="1" x="785"/>
        <item h="1" x="990"/>
        <item h="1" x="67"/>
        <item h="1" x="587"/>
        <item h="1" x="1083"/>
        <item h="1" x="649"/>
        <item h="1" x="882"/>
        <item h="1" x="1258"/>
        <item h="1" x="735"/>
        <item h="1" x="593"/>
        <item h="1" x="899"/>
        <item h="1" x="1037"/>
        <item h="1" x="131"/>
        <item h="1" x="777"/>
        <item h="1" x="240"/>
        <item h="1" x="1137"/>
        <item h="1" x="938"/>
        <item h="1" x="2"/>
        <item h="1" x="325"/>
        <item h="1" x="1270"/>
        <item h="1" x="533"/>
        <item h="1" x="640"/>
        <item h="1" x="513"/>
        <item h="1" x="389"/>
        <item h="1" x="822"/>
        <item h="1" x="1"/>
        <item h="1" x="1024"/>
        <item h="1" x="897"/>
        <item h="1" x="622"/>
        <item h="1" x="724"/>
        <item h="1" x="397"/>
        <item h="1" x="672"/>
        <item h="1" x="891"/>
        <item h="1" x="1016"/>
        <item h="1" x="1208"/>
        <item h="1" x="1062"/>
        <item h="1" x="932"/>
        <item h="1" x="847"/>
        <item h="1" x="689"/>
        <item h="1" x="690"/>
        <item h="1" x="407"/>
        <item h="1" x="35"/>
        <item h="1" x="915"/>
        <item h="1" x="920"/>
        <item h="1" x="155"/>
        <item h="1" x="900"/>
        <item h="1" x="197"/>
        <item h="1" x="50"/>
        <item h="1" x="79"/>
        <item h="1" x="464"/>
        <item h="1" x="1127"/>
        <item h="1" x="17"/>
        <item h="1" x="207"/>
        <item h="1" x="1119"/>
        <item h="1" x="1015"/>
        <item h="1" x="398"/>
        <item h="1" x="140"/>
        <item h="1" x="667"/>
        <item h="1" x="1238"/>
        <item h="1" x="320"/>
        <item h="1" x="417"/>
        <item h="1" x="1018"/>
        <item h="1" x="855"/>
        <item h="1" x="42"/>
        <item h="1" x="826"/>
        <item h="1" x="933"/>
        <item h="1" x="1246"/>
        <item h="1" x="977"/>
        <item h="1" x="1045"/>
        <item h="1" x="894"/>
        <item h="1" x="624"/>
        <item h="1" x="105"/>
        <item h="1" x="1211"/>
        <item h="1" x="722"/>
        <item h="1" x="478"/>
        <item h="1" x="29"/>
        <item h="1" x="842"/>
        <item h="1" x="731"/>
        <item h="1" x="1007"/>
        <item h="1" x="521"/>
        <item h="1" x="1151"/>
        <item h="1" x="356"/>
        <item h="1" x="1204"/>
        <item h="1" x="502"/>
        <item h="1" x="908"/>
        <item h="1" x="992"/>
        <item h="1" x="1069"/>
        <item h="1" x="562"/>
        <item h="1" x="1235"/>
        <item h="1" x="866"/>
        <item h="1" x="836"/>
        <item h="1" x="832"/>
        <item h="1" x="391"/>
        <item h="1" x="225"/>
        <item h="1" x="80"/>
        <item h="1" x="844"/>
        <item h="1" x="245"/>
        <item h="1" x="342"/>
        <item h="1" x="770"/>
        <item h="1" x="884"/>
        <item h="1" x="696"/>
        <item h="1" x="970"/>
        <item h="1" x="693"/>
        <item h="1" x="869"/>
        <item h="1" x="107"/>
        <item h="1" x="988"/>
        <item h="1" x="5"/>
        <item h="1" x="61"/>
        <item h="1" x="1030"/>
        <item h="1" x="975"/>
        <item h="1" x="36"/>
        <item h="1" x="1271"/>
        <item h="1" x="536"/>
        <item h="1" x="1021"/>
        <item h="1" x="860"/>
        <item h="1" x="657"/>
        <item h="1" x="929"/>
        <item h="1" x="188"/>
        <item h="1" x="346"/>
        <item h="1" x="395"/>
        <item h="1" x="749"/>
        <item h="1" x="0"/>
        <item h="1" x="1150"/>
        <item h="1" x="793"/>
        <item h="1" x="169"/>
        <item h="1" x="1070"/>
        <item h="1" x="650"/>
        <item h="1" x="573"/>
        <item h="1" x="213"/>
        <item h="1" x="852"/>
        <item h="1" x="1047"/>
        <item h="1" x="1131"/>
        <item h="1" x="917"/>
        <item h="1" x="956"/>
        <item h="1" x="782"/>
        <item h="1" x="300"/>
        <item h="1" x="227"/>
        <item h="1" x="602"/>
        <item h="1" x="872"/>
        <item h="1" x="984"/>
        <item h="1" x="791"/>
        <item h="1" x="338"/>
        <item h="1" x="786"/>
        <item h="1" x="435"/>
        <item h="1" x="102"/>
        <item h="1" x="994"/>
        <item h="1" x="756"/>
        <item h="1" x="215"/>
        <item h="1" x="748"/>
        <item h="1" x="846"/>
        <item h="1" x="559"/>
        <item h="1" x="783"/>
        <item h="1" x="442"/>
        <item h="1" x="1221"/>
        <item h="1" x="918"/>
        <item h="1" x="360"/>
        <item h="1" x="648"/>
        <item h="1" x="415"/>
        <item h="1" x="261"/>
        <item h="1" x="680"/>
        <item h="1" x="1245"/>
        <item h="1" x="701"/>
        <item h="1" x="821"/>
        <item h="1" x="874"/>
        <item h="1" x="498"/>
        <item h="1" x="1058"/>
        <item h="1" x="120"/>
        <item h="1" x="1106"/>
        <item h="1" x="1004"/>
        <item h="1" x="674"/>
        <item h="1" x="47"/>
        <item h="1" x="1096"/>
        <item h="1" x="1222"/>
        <item h="1" x="157"/>
        <item h="1" x="833"/>
        <item h="1" x="492"/>
        <item h="1" x="730"/>
        <item h="1" x="303"/>
        <item h="1" x="565"/>
        <item h="1" x="416"/>
        <item h="1" x="575"/>
        <item h="1" x="1174"/>
        <item h="1" x="548"/>
        <item h="1" x="787"/>
        <item h="1" x="144"/>
        <item h="1" x="838"/>
        <item h="1" x="892"/>
        <item h="1" x="323"/>
        <item h="1" x="676"/>
        <item h="1" x="712"/>
        <item h="1" x="516"/>
        <item h="1" x="886"/>
        <item h="1" x="538"/>
        <item h="1" x="849"/>
        <item h="1" x="794"/>
        <item h="1" x="405"/>
        <item h="1" x="94"/>
        <item h="1" x="790"/>
        <item h="1" x="444"/>
        <item h="1" x="424"/>
        <item h="1" x="1160"/>
        <item h="1" x="404"/>
        <item h="1" x="968"/>
        <item h="1" x="617"/>
        <item h="1" x="570"/>
        <item h="1" x="634"/>
        <item h="1" x="175"/>
        <item h="1" x="945"/>
        <item h="1" x="1059"/>
        <item h="1" x="965"/>
        <item h="1" x="766"/>
        <item h="1" x="555"/>
        <item h="1" x="1097"/>
        <item h="1" x="654"/>
        <item h="1" x="613"/>
        <item h="1" x="49"/>
        <item h="1" x="324"/>
        <item h="1" x="367"/>
        <item h="1" x="660"/>
        <item h="1" x="329"/>
        <item h="1" x="752"/>
        <item h="1" x="1043"/>
        <item h="1" x="263"/>
        <item h="1" x="86"/>
        <item h="1" x="118"/>
        <item h="1" x="1049"/>
        <item h="1" x="887"/>
        <item h="1" x="904"/>
        <item h="1" x="999"/>
        <item h="1" x="1026"/>
        <item h="1" x="753"/>
        <item h="1" x="638"/>
        <item h="1" x="781"/>
        <item h="1" x="788"/>
        <item h="1" x="106"/>
        <item h="1" x="501"/>
        <item h="1" x="51"/>
        <item h="1" x="881"/>
        <item h="1" x="376"/>
        <item h="1" x="515"/>
        <item h="1" x="789"/>
        <item h="1" x="982"/>
        <item h="1" x="953"/>
        <item h="1" x="643"/>
        <item h="1" x="952"/>
        <item h="1" x="313"/>
        <item h="1" x="1161"/>
        <item h="1" x="591"/>
        <item h="1" x="1053"/>
        <item h="1" x="48"/>
        <item h="1" x="646"/>
        <item h="1" x="487"/>
        <item h="1" x="1145"/>
        <item h="1" x="1189"/>
        <item h="1" x="637"/>
        <item h="1" x="30"/>
        <item h="1" x="116"/>
        <item h="1" x="743"/>
        <item h="1" x="605"/>
        <item h="1" x="159"/>
        <item h="1" x="256"/>
        <item h="1" x="813"/>
        <item h="1" x="670"/>
        <item h="1" x="976"/>
        <item h="1" x="196"/>
        <item h="1" x="174"/>
        <item h="1" x="715"/>
        <item h="1" x="607"/>
        <item h="1" x="126"/>
        <item h="1" x="714"/>
        <item h="1" x="1156"/>
        <item h="1" x="576"/>
        <item h="1" x="627"/>
        <item h="1" x="280"/>
        <item h="1" x="959"/>
        <item h="1" x="3"/>
        <item h="1" x="1014"/>
        <item h="1" x="865"/>
        <item h="1" x="312"/>
        <item h="1" x="127"/>
        <item h="1" x="237"/>
        <item h="1" x="561"/>
        <item h="1" x="357"/>
        <item h="1" x="310"/>
        <item h="1" x="850"/>
        <item h="1" x="541"/>
        <item h="1" x="462"/>
        <item h="1" x="1147"/>
        <item h="1" x="1002"/>
        <item h="1" x="848"/>
        <item h="1" x="133"/>
        <item h="1" x="669"/>
        <item h="1" x="525"/>
        <item h="1" x="40"/>
        <item h="1" x="910"/>
        <item h="1" x="11"/>
        <item h="1" x="830"/>
        <item h="1" x="1237"/>
        <item h="1" x="1219"/>
        <item h="1" x="500"/>
        <item h="1" x="383"/>
        <item h="1" x="706"/>
        <item h="1" x="136"/>
        <item h="1" x="1108"/>
        <item h="1" x="572"/>
        <item h="1" x="248"/>
        <item h="1" x="1094"/>
        <item h="1" x="122"/>
        <item h="1" x="545"/>
        <item h="1" x="552"/>
        <item h="1" x="853"/>
        <item h="1" x="509"/>
        <item h="1" x="560"/>
        <item h="1" x="267"/>
        <item h="1" x="441"/>
        <item h="1" x="270"/>
        <item h="1" x="1194"/>
        <item h="1" x="896"/>
        <item h="1" x="704"/>
        <item h="1" x="734"/>
        <item h="1" x="840"/>
        <item h="1" x="626"/>
        <item h="1" x="495"/>
        <item h="1" x="24"/>
        <item h="1" x="711"/>
        <item h="1" x="497"/>
        <item h="1" x="744"/>
        <item h="1" x="590"/>
        <item h="1" x="594"/>
        <item h="1" x="392"/>
        <item h="1" x="942"/>
        <item h="1" x="954"/>
        <item h="1" x="514"/>
        <item h="1" x="796"/>
        <item h="1" x="259"/>
        <item h="1" x="940"/>
        <item h="1" x="923"/>
        <item h="1" x="862"/>
        <item h="1" x="1244"/>
        <item h="1" x="243"/>
        <item h="1" x="507"/>
        <item h="1" x="1087"/>
        <item h="1" x="250"/>
        <item h="1" x="347"/>
        <item h="1" x="326"/>
        <item h="1" x="322"/>
        <item h="1" x="901"/>
        <item h="1" x="907"/>
        <item h="1" x="460"/>
        <item h="1" x="851"/>
        <item h="1" x="1130"/>
        <item h="1" x="890"/>
        <item h="1" x="856"/>
        <item h="1" x="837"/>
        <item h="1" x="618"/>
        <item h="1" x="503"/>
        <item h="1" x="524"/>
        <item h="1" x="569"/>
        <item h="1" x="308"/>
        <item h="1" x="390"/>
        <item h="1" x="666"/>
        <item h="1" x="759"/>
        <item h="1" x="318"/>
        <item h="1" x="877"/>
        <item h="1" x="963"/>
        <item h="1" x="893"/>
        <item h="1" x="549"/>
        <item h="1" x="365"/>
        <item h="1" x="315"/>
        <item h="1" x="297"/>
        <item h="1" x="319"/>
        <item h="1" x="831"/>
        <item h="1" x="443"/>
        <item h="1" x="854"/>
        <item h="1" x="1050"/>
        <item h="1" x="447"/>
        <item h="1" x="610"/>
        <item h="1" x="486"/>
        <item h="1" x="123"/>
        <item h="1" x="147"/>
        <item h="1" x="720"/>
        <item h="1" x="841"/>
        <item h="1" x="539"/>
        <item h="1" x="299"/>
        <item h="1" x="8"/>
        <item h="1" x="950"/>
        <item h="1" x="327"/>
        <item h="1" x="467"/>
        <item h="1" x="419"/>
        <item h="1" x="588"/>
        <item h="1" x="316"/>
        <item h="1" x="83"/>
        <item h="1" x="797"/>
        <item h="1" x="45"/>
        <item h="1" x="314"/>
        <item h="1" x="652"/>
        <item h="1" x="630"/>
        <item h="1" x="592"/>
        <item h="1" x="402"/>
        <item h="1" x="873"/>
        <item h="1" x="341"/>
        <item h="1" x="382"/>
        <item h="1" x="1109"/>
        <item h="1" x="160"/>
        <item h="1" x="432"/>
        <item h="1" x="827"/>
        <item h="1" x="991"/>
        <item h="1" x="104"/>
        <item h="1" x="742"/>
        <item h="1" x="426"/>
        <item h="1" x="135"/>
        <item h="1" x="520"/>
        <item h="1" x="379"/>
        <item h="1" x="771"/>
        <item h="1" x="1162"/>
        <item h="1" x="381"/>
        <item h="1" x="406"/>
        <item h="1" x="673"/>
        <item h="1" x="54"/>
        <item h="1" x="445"/>
        <item h="1" x="510"/>
        <item h="1" x="527"/>
        <item h="1" x="578"/>
        <item h="1" x="19"/>
        <item h="1" x="580"/>
        <item h="1" x="422"/>
        <item h="1" x="366"/>
        <item h="1" x="746"/>
        <item h="1" x="939"/>
        <item h="1" x="519"/>
        <item h="1" x="614"/>
        <item h="1" x="90"/>
        <item h="1" x="1134"/>
        <item h="1" x="540"/>
        <item h="1" x="307"/>
        <item h="1" x="427"/>
        <item h="1" x="306"/>
        <item h="1" x="385"/>
        <item h="1" x="361"/>
        <item h="1" x="582"/>
        <item h="1" x="658"/>
        <item h="1" x="1054"/>
        <item h="1" x="446"/>
        <item h="1" x="337"/>
        <item h="1" x="82"/>
        <item h="1" x="452"/>
        <item h="1" x="331"/>
        <item h="1" x="409"/>
        <item h="1" x="1019"/>
        <item h="1" x="12"/>
        <item h="1" x="235"/>
        <item h="1" x="581"/>
        <item h="1" x="476"/>
        <item h="1" x="1115"/>
        <item h="1" x="38"/>
        <item h="1" x="453"/>
        <item h="1" x="384"/>
        <item h="1" x="59"/>
        <item h="1" x="143"/>
        <item h="1" x="330"/>
        <item h="1" x="176"/>
        <item h="1" x="484"/>
        <item h="1" x="321"/>
        <item h="1" x="339"/>
        <item h="1" x="703"/>
        <item h="1" x="353"/>
        <item h="1" x="22"/>
        <item h="1" x="84"/>
        <item h="1" x="354"/>
        <item h="1" x="368"/>
        <item h="1" x="566"/>
        <item h="1" x="309"/>
        <item h="1" x="663"/>
        <item h="1" x="377"/>
        <item h="1" x="414"/>
        <item h="1" x="200"/>
        <item h="1" x="295"/>
        <item h="1" x="603"/>
        <item h="1" x="494"/>
        <item h="1" x="362"/>
        <item h="1" x="517"/>
        <item h="1" x="396"/>
        <item h="1" x="333"/>
        <item h="1" x="428"/>
        <item h="1" x="534"/>
        <item h="1" x="388"/>
        <item h="1" x="298"/>
        <item h="1" x="253"/>
        <item h="1" x="177"/>
        <item h="1" x="311"/>
        <item h="1" x="642"/>
        <item h="1" x="489"/>
        <item h="1" x="349"/>
        <item h="1" x="332"/>
        <item h="1" x="351"/>
        <item h="1" x="491"/>
        <item h="1" x="328"/>
        <item h="1" x="358"/>
        <item h="1" x="63"/>
        <item h="1" x="485"/>
        <item h="1" x="344"/>
        <item h="1" x="421"/>
        <item h="1" x="343"/>
        <item h="1" x="372"/>
        <item h="1" x="26"/>
        <item h="1" x="348"/>
        <item h="1" x="378"/>
        <item h="1" x="420"/>
        <item h="1" x="55"/>
        <item h="1" x="16"/>
        <item h="1" x="229"/>
        <item h="1" x="284"/>
        <item h="1" x="371"/>
        <item h="1" x="387"/>
        <item h="1" x="41"/>
        <item h="1" x="423"/>
        <item h="1" x="99"/>
        <item h="1" x="214"/>
        <item h="1" x="88"/>
        <item h="1" x="62"/>
        <item h="1" x="181"/>
        <item h="1" x="764"/>
        <item h="1" x="304"/>
        <item h="1" x="70"/>
        <item h="1" x="117"/>
        <item h="1" x="473"/>
        <item h="1" x="401"/>
        <item h="1" x="335"/>
        <item h="1" x="471"/>
        <item h="1" x="334"/>
        <item t="default"/>
      </items>
    </pivotField>
    <pivotField showAll="0"/>
    <pivotField showAll="0">
      <items count="6">
        <item h="1" x="4"/>
        <item h="1" x="3"/>
        <item h="1" x="2"/>
        <item x="1"/>
        <item h="1" x="0"/>
        <item t="default"/>
      </items>
    </pivotField>
    <pivotField showAll="0">
      <items count="3">
        <item x="0"/>
        <item x="1"/>
        <item t="default"/>
      </items>
    </pivotField>
    <pivotField showAll="0">
      <items count="1255">
        <item x="259"/>
        <item x="1249"/>
        <item x="1102"/>
        <item x="1176"/>
        <item x="1136"/>
        <item x="866"/>
        <item x="159"/>
        <item x="917"/>
        <item x="1017"/>
        <item x="1165"/>
        <item x="274"/>
        <item x="1087"/>
        <item x="953"/>
        <item x="933"/>
        <item x="1038"/>
        <item x="143"/>
        <item x="1226"/>
        <item x="1086"/>
        <item x="461"/>
        <item x="959"/>
        <item x="1236"/>
        <item x="695"/>
        <item x="1148"/>
        <item x="612"/>
        <item x="1032"/>
        <item x="252"/>
        <item x="145"/>
        <item x="277"/>
        <item x="996"/>
        <item x="1013"/>
        <item x="188"/>
        <item x="1240"/>
        <item x="1101"/>
        <item x="76"/>
        <item x="401"/>
        <item x="442"/>
        <item x="112"/>
        <item x="989"/>
        <item x="275"/>
        <item x="979"/>
        <item x="1189"/>
        <item x="269"/>
        <item x="1154"/>
        <item x="1006"/>
        <item x="1021"/>
        <item x="254"/>
        <item x="1169"/>
        <item x="1187"/>
        <item x="1062"/>
        <item x="150"/>
        <item x="212"/>
        <item x="175"/>
        <item x="1215"/>
        <item x="876"/>
        <item x="184"/>
        <item x="1028"/>
        <item x="1139"/>
        <item x="785"/>
        <item x="749"/>
        <item x="1011"/>
        <item x="266"/>
        <item x="1246"/>
        <item x="1111"/>
        <item x="1199"/>
        <item x="123"/>
        <item x="1124"/>
        <item x="440"/>
        <item x="243"/>
        <item x="1095"/>
        <item x="279"/>
        <item x="960"/>
        <item x="908"/>
        <item x="675"/>
        <item x="1081"/>
        <item x="427"/>
        <item x="240"/>
        <item x="885"/>
        <item x="1217"/>
        <item x="282"/>
        <item x="1084"/>
        <item x="193"/>
        <item x="867"/>
        <item x="263"/>
        <item x="915"/>
        <item x="434"/>
        <item x="1239"/>
        <item x="948"/>
        <item x="261"/>
        <item x="441"/>
        <item x="1213"/>
        <item x="1149"/>
        <item x="850"/>
        <item x="283"/>
        <item x="81"/>
        <item x="110"/>
        <item x="1132"/>
        <item x="299"/>
        <item x="1233"/>
        <item x="1198"/>
        <item x="1243"/>
        <item x="289"/>
        <item x="1077"/>
        <item x="1090"/>
        <item x="384"/>
        <item x="290"/>
        <item x="68"/>
        <item x="1242"/>
        <item x="1235"/>
        <item x="278"/>
        <item x="1065"/>
        <item x="955"/>
        <item x="294"/>
        <item x="1186"/>
        <item x="1071"/>
        <item x="273"/>
        <item x="228"/>
        <item x="1211"/>
        <item x="28"/>
        <item x="189"/>
        <item x="291"/>
        <item x="1112"/>
        <item x="492"/>
        <item x="272"/>
        <item x="138"/>
        <item x="1181"/>
        <item x="69"/>
        <item x="914"/>
        <item x="241"/>
        <item x="1009"/>
        <item x="292"/>
        <item x="1026"/>
        <item x="620"/>
        <item x="1207"/>
        <item x="417"/>
        <item x="846"/>
        <item x="457"/>
        <item x="1196"/>
        <item x="215"/>
        <item x="1175"/>
        <item x="634"/>
        <item x="203"/>
        <item x="1050"/>
        <item x="1252"/>
        <item x="146"/>
        <item x="1064"/>
        <item x="972"/>
        <item x="287"/>
        <item x="1078"/>
        <item x="458"/>
        <item x="870"/>
        <item x="1076"/>
        <item x="966"/>
        <item x="388"/>
        <item x="1108"/>
        <item x="246"/>
        <item x="920"/>
        <item x="314"/>
        <item x="1105"/>
        <item x="1053"/>
        <item x="119"/>
        <item x="130"/>
        <item x="1003"/>
        <item x="1151"/>
        <item x="225"/>
        <item x="450"/>
        <item x="813"/>
        <item x="300"/>
        <item x="1061"/>
        <item x="1208"/>
        <item x="163"/>
        <item x="227"/>
        <item x="53"/>
        <item x="1126"/>
        <item x="671"/>
        <item x="1238"/>
        <item x="722"/>
        <item x="688"/>
        <item x="187"/>
        <item x="1104"/>
        <item x="153"/>
        <item x="197"/>
        <item x="169"/>
        <item x="1138"/>
        <item x="643"/>
        <item x="1248"/>
        <item x="33"/>
        <item x="804"/>
        <item x="583"/>
        <item x="1214"/>
        <item x="815"/>
        <item x="1072"/>
        <item x="763"/>
        <item x="285"/>
        <item x="137"/>
        <item x="929"/>
        <item x="444"/>
        <item x="943"/>
        <item x="754"/>
        <item x="1049"/>
        <item x="711"/>
        <item x="178"/>
        <item x="74"/>
        <item x="1020"/>
        <item x="1222"/>
        <item x="199"/>
        <item x="214"/>
        <item x="913"/>
        <item x="84"/>
        <item x="1180"/>
        <item x="455"/>
        <item x="731"/>
        <item x="211"/>
        <item x="64"/>
        <item x="1109"/>
        <item x="213"/>
        <item x="65"/>
        <item x="204"/>
        <item x="1127"/>
        <item x="515"/>
        <item x="1118"/>
        <item x="39"/>
        <item x="1160"/>
        <item x="941"/>
        <item x="1079"/>
        <item x="995"/>
        <item x="173"/>
        <item x="174"/>
        <item x="1142"/>
        <item x="248"/>
        <item x="48"/>
        <item x="105"/>
        <item x="258"/>
        <item x="975"/>
        <item x="1122"/>
        <item x="293"/>
        <item x="1107"/>
        <item x="1085"/>
        <item x="937"/>
        <item x="75"/>
        <item x="1216"/>
        <item x="872"/>
        <item x="1043"/>
        <item x="737"/>
        <item x="210"/>
        <item x="1163"/>
        <item x="422"/>
        <item x="903"/>
        <item x="1024"/>
        <item x="162"/>
        <item x="151"/>
        <item x="1115"/>
        <item x="37"/>
        <item x="107"/>
        <item x="113"/>
        <item x="1219"/>
        <item x="286"/>
        <item x="1152"/>
        <item x="160"/>
        <item x="512"/>
        <item x="72"/>
        <item x="1204"/>
        <item x="760"/>
        <item x="792"/>
        <item x="685"/>
        <item x="1052"/>
        <item x="445"/>
        <item x="1209"/>
        <item x="474"/>
        <item x="57"/>
        <item x="1223"/>
        <item x="453"/>
        <item x="1027"/>
        <item x="256"/>
        <item x="1250"/>
        <item x="1153"/>
        <item x="901"/>
        <item x="418"/>
        <item x="465"/>
        <item x="719"/>
        <item x="98"/>
        <item x="1245"/>
        <item x="177"/>
        <item x="419"/>
        <item x="1057"/>
        <item x="1054"/>
        <item x="854"/>
        <item x="288"/>
        <item x="1167"/>
        <item x="1067"/>
        <item x="1225"/>
        <item x="181"/>
        <item x="598"/>
        <item x="1190"/>
        <item x="20"/>
        <item x="1074"/>
        <item x="1156"/>
        <item x="1068"/>
        <item x="245"/>
        <item x="1116"/>
        <item x="1092"/>
        <item x="855"/>
        <item x="1174"/>
        <item x="205"/>
        <item x="1224"/>
        <item x="192"/>
        <item x="930"/>
        <item x="135"/>
        <item x="590"/>
        <item x="77"/>
        <item x="900"/>
        <item x="1129"/>
        <item x="986"/>
        <item x="892"/>
        <item x="746"/>
        <item x="649"/>
        <item x="1170"/>
        <item x="139"/>
        <item x="844"/>
        <item x="262"/>
        <item x="952"/>
        <item x="766"/>
        <item x="32"/>
        <item x="267"/>
        <item x="581"/>
        <item x="249"/>
        <item x="1230"/>
        <item x="103"/>
        <item x="90"/>
        <item x="223"/>
        <item x="967"/>
        <item x="845"/>
        <item x="1164"/>
        <item x="1185"/>
        <item x="126"/>
        <item x="87"/>
        <item x="618"/>
        <item x="88"/>
        <item x="927"/>
        <item x="34"/>
        <item x="1184"/>
        <item x="1201"/>
        <item x="108"/>
        <item x="652"/>
        <item x="200"/>
        <item x="424"/>
        <item x="1231"/>
        <item x="958"/>
        <item x="875"/>
        <item x="1161"/>
        <item x="646"/>
        <item x="726"/>
        <item x="1159"/>
        <item x="152"/>
        <item x="997"/>
        <item x="1037"/>
        <item x="220"/>
        <item x="195"/>
        <item x="1015"/>
        <item x="114"/>
        <item x="118"/>
        <item x="1041"/>
        <item x="755"/>
        <item x="355"/>
        <item x="221"/>
        <item x="109"/>
        <item x="451"/>
        <item x="965"/>
        <item x="812"/>
        <item x="61"/>
        <item x="260"/>
        <item x="1155"/>
        <item x="1034"/>
        <item x="347"/>
        <item x="1182"/>
        <item x="125"/>
        <item x="946"/>
        <item x="133"/>
        <item x="454"/>
        <item x="218"/>
        <item x="1137"/>
        <item x="1237"/>
        <item x="425"/>
        <item x="816"/>
        <item x="1194"/>
        <item x="909"/>
        <item x="296"/>
        <item x="157"/>
        <item x="622"/>
        <item x="582"/>
        <item x="73"/>
        <item x="467"/>
        <item x="935"/>
        <item x="947"/>
        <item x="201"/>
        <item x="281"/>
        <item x="999"/>
        <item x="1173"/>
        <item x="796"/>
        <item x="268"/>
        <item x="779"/>
        <item x="483"/>
        <item x="1007"/>
        <item x="1018"/>
        <item x="1171"/>
        <item x="672"/>
        <item x="1244"/>
        <item x="893"/>
        <item x="436"/>
        <item x="961"/>
        <item x="247"/>
        <item x="606"/>
        <item x="93"/>
        <item x="1134"/>
        <item x="1025"/>
        <item x="882"/>
        <item x="982"/>
        <item x="887"/>
        <item x="154"/>
        <item x="257"/>
        <item x="333"/>
        <item x="642"/>
        <item x="1119"/>
        <item x="271"/>
        <item x="1066"/>
        <item x="375"/>
        <item x="530"/>
        <item x="1247"/>
        <item x="106"/>
        <item x="896"/>
        <item x="449"/>
        <item x="1031"/>
        <item x="350"/>
        <item x="805"/>
        <item x="696"/>
        <item x="231"/>
        <item x="981"/>
        <item x="104"/>
        <item x="712"/>
        <item x="1029"/>
        <item x="1123"/>
        <item x="71"/>
        <item x="822"/>
        <item x="610"/>
        <item x="302"/>
        <item x="399"/>
        <item x="991"/>
        <item x="1019"/>
        <item x="557"/>
        <item x="1191"/>
        <item x="998"/>
        <item x="1166"/>
        <item x="747"/>
        <item x="1150"/>
        <item x="811"/>
        <item x="1128"/>
        <item x="1141"/>
        <item x="983"/>
        <item x="111"/>
        <item x="973"/>
        <item x="538"/>
        <item x="1220"/>
        <item x="889"/>
        <item x="31"/>
        <item x="631"/>
        <item x="1047"/>
        <item x="1070"/>
        <item x="1234"/>
        <item x="1232"/>
        <item x="86"/>
        <item x="1192"/>
        <item x="421"/>
        <item x="229"/>
        <item x="404"/>
        <item x="790"/>
        <item x="1046"/>
        <item x="280"/>
        <item x="703"/>
        <item x="1179"/>
        <item x="1218"/>
        <item x="753"/>
        <item x="802"/>
        <item x="1188"/>
        <item x="863"/>
        <item x="1060"/>
        <item x="906"/>
        <item x="402"/>
        <item x="452"/>
        <item x="186"/>
        <item x="59"/>
        <item x="767"/>
        <item x="684"/>
        <item x="611"/>
        <item x="699"/>
        <item x="809"/>
        <item x="791"/>
        <item x="669"/>
        <item x="423"/>
        <item x="786"/>
        <item x="670"/>
        <item x="13"/>
        <item x="826"/>
        <item x="1228"/>
        <item x="179"/>
        <item x="640"/>
        <item x="992"/>
        <item x="1251"/>
        <item x="739"/>
        <item x="714"/>
        <item x="922"/>
        <item x="858"/>
        <item x="1016"/>
        <item x="793"/>
        <item x="964"/>
        <item x="392"/>
        <item x="1008"/>
        <item x="101"/>
        <item x="234"/>
        <item x="609"/>
        <item x="1158"/>
        <item x="757"/>
        <item x="616"/>
        <item x="783"/>
        <item x="862"/>
        <item x="180"/>
        <item x="801"/>
        <item x="1091"/>
        <item x="158"/>
        <item x="602"/>
        <item x="759"/>
        <item x="128"/>
        <item x="1145"/>
        <item x="957"/>
        <item x="836"/>
        <item x="905"/>
        <item x="1146"/>
        <item x="1033"/>
        <item x="1147"/>
        <item x="1143"/>
        <item x="66"/>
        <item x="969"/>
        <item x="1212"/>
        <item x="96"/>
        <item x="865"/>
        <item x="743"/>
        <item x="713"/>
        <item x="216"/>
        <item x="702"/>
        <item x="537"/>
        <item x="963"/>
        <item x="297"/>
        <item x="597"/>
        <item x="27"/>
        <item x="528"/>
        <item x="430"/>
        <item x="874"/>
        <item x="264"/>
        <item x="164"/>
        <item x="626"/>
        <item x="1202"/>
        <item x="284"/>
        <item x="592"/>
        <item x="727"/>
        <item x="394"/>
        <item x="463"/>
        <item x="1133"/>
        <item x="54"/>
        <item x="782"/>
        <item x="1106"/>
        <item x="407"/>
        <item x="899"/>
        <item x="1044"/>
        <item x="1197"/>
        <item x="389"/>
        <item x="1120"/>
        <item x="1042"/>
        <item x="794"/>
        <item x="674"/>
        <item x="761"/>
        <item x="495"/>
        <item x="586"/>
        <item x="857"/>
        <item x="251"/>
        <item x="183"/>
        <item x="517"/>
        <item x="1200"/>
        <item x="821"/>
        <item x="572"/>
        <item x="1178"/>
        <item x="1055"/>
        <item x="122"/>
        <item x="342"/>
        <item x="808"/>
        <item x="413"/>
        <item x="1195"/>
        <item x="911"/>
        <item x="721"/>
        <item x="977"/>
        <item x="1023"/>
        <item x="971"/>
        <item x="1162"/>
        <item x="1093"/>
        <item x="1069"/>
        <item x="736"/>
        <item x="298"/>
        <item x="361"/>
        <item x="232"/>
        <item x="601"/>
        <item x="147"/>
        <item x="99"/>
        <item x="968"/>
        <item x="1253"/>
        <item x="127"/>
        <item x="1012"/>
        <item x="1121"/>
        <item x="541"/>
        <item x="921"/>
        <item x="1058"/>
        <item x="769"/>
        <item x="691"/>
        <item x="918"/>
        <item x="954"/>
        <item x="748"/>
        <item x="705"/>
        <item x="1097"/>
        <item x="1210"/>
        <item x="912"/>
        <item x="170"/>
        <item x="679"/>
        <item x="765"/>
        <item x="1014"/>
        <item x="944"/>
        <item x="1075"/>
        <item x="1063"/>
        <item x="52"/>
        <item x="546"/>
        <item x="693"/>
        <item x="990"/>
        <item x="91"/>
        <item x="233"/>
        <item x="1098"/>
        <item x="385"/>
        <item x="729"/>
        <item x="1131"/>
        <item x="547"/>
        <item x="724"/>
        <item x="346"/>
        <item x="797"/>
        <item x="987"/>
        <item x="1140"/>
        <item x="806"/>
        <item x="1229"/>
        <item x="980"/>
        <item x="628"/>
        <item x="830"/>
        <item x="553"/>
        <item x="1083"/>
        <item x="443"/>
        <item x="856"/>
        <item x="1103"/>
        <item x="803"/>
        <item x="810"/>
        <item x="437"/>
        <item x="552"/>
        <item x="1099"/>
        <item x="1010"/>
        <item x="242"/>
        <item x="1241"/>
        <item x="787"/>
        <item x="142"/>
        <item x="1203"/>
        <item x="942"/>
        <item x="681"/>
        <item x="121"/>
        <item x="682"/>
        <item x="383"/>
        <item x="466"/>
        <item x="1193"/>
        <item x="80"/>
        <item x="751"/>
        <item x="898"/>
        <item x="851"/>
        <item x="24"/>
        <item x="534"/>
        <item x="14"/>
        <item x="781"/>
        <item x="331"/>
        <item x="1125"/>
        <item x="1089"/>
        <item x="707"/>
        <item x="985"/>
        <item x="1048"/>
        <item x="1168"/>
        <item x="1030"/>
        <item x="694"/>
        <item x="265"/>
        <item x="605"/>
        <item x="574"/>
        <item x="744"/>
        <item x="1172"/>
        <item x="788"/>
        <item x="167"/>
        <item x="687"/>
        <item x="709"/>
        <item x="134"/>
        <item x="206"/>
        <item x="502"/>
        <item x="1206"/>
        <item x="489"/>
        <item x="558"/>
        <item x="762"/>
        <item x="932"/>
        <item x="795"/>
        <item x="226"/>
        <item x="716"/>
        <item x="840"/>
        <item x="387"/>
        <item x="356"/>
        <item x="655"/>
        <item x="834"/>
        <item x="619"/>
        <item x="1114"/>
        <item x="1221"/>
        <item x="132"/>
        <item x="570"/>
        <item x="219"/>
        <item x="447"/>
        <item x="250"/>
        <item x="664"/>
        <item x="1096"/>
        <item x="1039"/>
        <item x="148"/>
        <item x="1088"/>
        <item x="651"/>
        <item x="428"/>
        <item x="1022"/>
        <item x="1183"/>
        <item x="1157"/>
        <item x="92"/>
        <item x="155"/>
        <item x="1059"/>
        <item x="194"/>
        <item x="608"/>
        <item x="764"/>
        <item x="807"/>
        <item x="1100"/>
        <item x="725"/>
        <item x="165"/>
        <item x="578"/>
        <item x="1002"/>
        <item x="85"/>
        <item x="412"/>
        <item x="673"/>
        <item x="506"/>
        <item x="514"/>
        <item x="369"/>
        <item x="1056"/>
        <item x="658"/>
        <item x="253"/>
        <item x="780"/>
        <item x="1080"/>
        <item x="472"/>
        <item x="569"/>
        <item x="351"/>
        <item x="704"/>
        <item x="172"/>
        <item x="239"/>
        <item x="881"/>
        <item x="58"/>
        <item x="907"/>
        <item x="405"/>
        <item x="595"/>
        <item x="60"/>
        <item x="338"/>
        <item x="176"/>
        <item x="848"/>
        <item x="381"/>
        <item x="202"/>
        <item x="38"/>
        <item x="950"/>
        <item x="615"/>
        <item x="665"/>
        <item x="776"/>
        <item x="307"/>
        <item x="832"/>
        <item x="1094"/>
        <item x="149"/>
        <item x="1035"/>
        <item x="607"/>
        <item x="1227"/>
        <item x="938"/>
        <item x="1001"/>
        <item x="521"/>
        <item x="70"/>
        <item x="683"/>
        <item x="1177"/>
        <item x="733"/>
        <item x="993"/>
        <item x="429"/>
        <item x="1051"/>
        <item x="439"/>
        <item x="580"/>
        <item x="540"/>
        <item x="644"/>
        <item x="535"/>
        <item x="976"/>
        <item x="974"/>
        <item x="185"/>
        <item x="46"/>
        <item x="678"/>
        <item x="480"/>
        <item x="51"/>
        <item x="191"/>
        <item x="344"/>
        <item x="438"/>
        <item x="690"/>
        <item x="426"/>
        <item x="237"/>
        <item x="648"/>
        <item x="970"/>
        <item x="789"/>
        <item x="1004"/>
        <item x="321"/>
        <item x="551"/>
        <item x="584"/>
        <item x="886"/>
        <item x="510"/>
        <item x="861"/>
        <item x="1073"/>
        <item x="464"/>
        <item x="400"/>
        <item x="378"/>
        <item x="2"/>
        <item x="740"/>
        <item x="374"/>
        <item x="994"/>
        <item x="499"/>
        <item x="230"/>
        <item x="526"/>
        <item x="1144"/>
        <item x="594"/>
        <item x="686"/>
        <item x="161"/>
        <item x="897"/>
        <item x="1117"/>
        <item x="723"/>
        <item x="662"/>
        <item x="44"/>
        <item x="1045"/>
        <item x="923"/>
        <item x="710"/>
        <item x="448"/>
        <item x="773"/>
        <item x="771"/>
        <item x="23"/>
        <item x="717"/>
        <item x="680"/>
        <item x="951"/>
        <item x="988"/>
        <item x="715"/>
        <item x="742"/>
        <item x="45"/>
        <item x="718"/>
        <item x="1130"/>
        <item x="770"/>
        <item x="978"/>
        <item x="701"/>
        <item x="677"/>
        <item x="543"/>
        <item x="637"/>
        <item x="1113"/>
        <item x="238"/>
        <item x="435"/>
        <item x="82"/>
        <item x="310"/>
        <item x="661"/>
        <item x="888"/>
        <item x="144"/>
        <item x="926"/>
        <item x="632"/>
        <item x="349"/>
        <item x="79"/>
        <item x="360"/>
        <item x="835"/>
        <item x="542"/>
        <item x="168"/>
        <item x="522"/>
        <item x="1205"/>
        <item x="496"/>
        <item x="738"/>
        <item x="1000"/>
        <item x="1036"/>
        <item x="21"/>
        <item x="919"/>
        <item x="768"/>
        <item x="708"/>
        <item x="554"/>
        <item x="519"/>
        <item x="984"/>
        <item x="934"/>
        <item x="924"/>
        <item x="217"/>
        <item x="869"/>
        <item x="276"/>
        <item x="939"/>
        <item x="692"/>
        <item x="819"/>
        <item x="734"/>
        <item x="756"/>
        <item x="799"/>
        <item x="43"/>
        <item x="520"/>
        <item x="316"/>
        <item x="19"/>
        <item x="700"/>
        <item x="956"/>
        <item x="772"/>
        <item x="25"/>
        <item x="839"/>
        <item x="883"/>
        <item x="1135"/>
        <item x="117"/>
        <item x="831"/>
        <item x="548"/>
        <item x="777"/>
        <item x="334"/>
        <item x="516"/>
        <item x="668"/>
        <item x="859"/>
        <item x="880"/>
        <item x="95"/>
        <item x="945"/>
        <item x="1082"/>
        <item x="962"/>
        <item x="916"/>
        <item x="625"/>
        <item x="166"/>
        <item x="431"/>
        <item x="303"/>
        <item x="621"/>
        <item x="18"/>
        <item x="359"/>
        <item x="1040"/>
        <item x="36"/>
        <item x="207"/>
        <item x="329"/>
        <item x="904"/>
        <item x="462"/>
        <item x="588"/>
        <item x="317"/>
        <item x="623"/>
        <item x="871"/>
        <item x="549"/>
        <item x="490"/>
        <item x="829"/>
        <item x="884"/>
        <item x="509"/>
        <item x="10"/>
        <item x="335"/>
        <item x="507"/>
        <item x="270"/>
        <item x="497"/>
        <item x="775"/>
        <item x="878"/>
        <item x="614"/>
        <item x="800"/>
        <item x="587"/>
        <item x="741"/>
        <item x="1110"/>
        <item x="735"/>
        <item x="319"/>
        <item x="853"/>
        <item x="396"/>
        <item x="895"/>
        <item x="365"/>
        <item x="936"/>
        <item x="561"/>
        <item x="647"/>
        <item x="6"/>
        <item x="663"/>
        <item x="140"/>
        <item x="382"/>
        <item x="460"/>
        <item x="1005"/>
        <item x="555"/>
        <item x="330"/>
        <item x="902"/>
        <item x="820"/>
        <item x="308"/>
        <item x="380"/>
        <item x="22"/>
        <item x="641"/>
        <item x="513"/>
        <item x="666"/>
        <item x="305"/>
        <item x="348"/>
        <item x="406"/>
        <item x="890"/>
        <item x="370"/>
        <item x="891"/>
        <item x="353"/>
        <item x="591"/>
        <item x="363"/>
        <item x="403"/>
        <item x="4"/>
        <item x="196"/>
        <item x="928"/>
        <item x="325"/>
        <item x="778"/>
        <item x="332"/>
        <item x="636"/>
        <item x="657"/>
        <item x="630"/>
        <item x="579"/>
        <item x="301"/>
        <item x="571"/>
        <item x="15"/>
        <item x="838"/>
        <item x="340"/>
        <item x="391"/>
        <item x="697"/>
        <item x="377"/>
        <item x="505"/>
        <item x="67"/>
        <item x="209"/>
        <item x="477"/>
        <item x="798"/>
        <item x="379"/>
        <item x="698"/>
        <item x="102"/>
        <item x="327"/>
        <item x="752"/>
        <item x="397"/>
        <item x="656"/>
        <item x="833"/>
        <item x="312"/>
        <item x="29"/>
        <item x="837"/>
        <item x="545"/>
        <item x="635"/>
        <item x="420"/>
        <item x="324"/>
        <item x="842"/>
        <item x="323"/>
        <item x="89"/>
        <item x="563"/>
        <item x="817"/>
        <item x="864"/>
        <item x="156"/>
        <item x="653"/>
        <item x="774"/>
        <item x="476"/>
        <item x="198"/>
        <item x="575"/>
        <item x="877"/>
        <item x="638"/>
        <item x="599"/>
        <item x="627"/>
        <item x="910"/>
        <item x="617"/>
        <item x="97"/>
        <item x="613"/>
        <item x="208"/>
        <item x="659"/>
        <item x="358"/>
        <item x="532"/>
        <item x="129"/>
        <item x="42"/>
        <item x="100"/>
        <item x="337"/>
        <item x="50"/>
        <item x="567"/>
        <item x="531"/>
        <item x="603"/>
        <item x="949"/>
        <item x="372"/>
        <item x="35"/>
        <item x="633"/>
        <item x="408"/>
        <item x="498"/>
        <item x="415"/>
        <item x="456"/>
        <item x="488"/>
        <item x="295"/>
        <item x="511"/>
        <item x="304"/>
        <item x="5"/>
        <item x="485"/>
        <item x="0"/>
        <item x="393"/>
        <item x="41"/>
        <item x="398"/>
        <item x="222"/>
        <item x="758"/>
        <item x="593"/>
        <item x="849"/>
        <item x="116"/>
        <item x="500"/>
        <item x="326"/>
        <item x="459"/>
        <item x="825"/>
        <item x="224"/>
        <item x="660"/>
        <item x="568"/>
        <item x="667"/>
        <item x="78"/>
        <item x="366"/>
        <item x="322"/>
        <item x="894"/>
        <item x="136"/>
        <item x="386"/>
        <item x="410"/>
        <item x="141"/>
        <item x="62"/>
        <item x="362"/>
        <item x="654"/>
        <item x="371"/>
        <item x="486"/>
        <item x="529"/>
        <item x="255"/>
        <item x="336"/>
        <item x="493"/>
        <item x="527"/>
        <item x="879"/>
        <item x="539"/>
        <item x="7"/>
        <item x="847"/>
        <item x="94"/>
        <item x="931"/>
        <item x="523"/>
        <item x="236"/>
        <item x="720"/>
        <item x="16"/>
        <item x="852"/>
        <item x="446"/>
        <item x="244"/>
        <item x="559"/>
        <item x="56"/>
        <item x="860"/>
        <item x="728"/>
        <item x="868"/>
        <item x="26"/>
        <item x="339"/>
        <item x="432"/>
        <item x="843"/>
        <item x="676"/>
        <item x="925"/>
        <item x="639"/>
        <item x="750"/>
        <item x="589"/>
        <item x="706"/>
        <item x="841"/>
        <item x="823"/>
        <item x="732"/>
        <item x="345"/>
        <item x="124"/>
        <item x="873"/>
        <item x="182"/>
        <item x="566"/>
        <item x="115"/>
        <item x="320"/>
        <item x="17"/>
        <item x="63"/>
        <item x="650"/>
        <item x="9"/>
        <item x="503"/>
        <item x="354"/>
        <item x="940"/>
        <item x="411"/>
        <item x="494"/>
        <item x="828"/>
        <item x="357"/>
        <item x="556"/>
        <item x="1"/>
        <item x="576"/>
        <item x="533"/>
        <item x="482"/>
        <item x="524"/>
        <item x="508"/>
        <item x="409"/>
        <item x="376"/>
        <item x="315"/>
        <item x="536"/>
        <item x="827"/>
        <item x="471"/>
        <item x="573"/>
        <item x="560"/>
        <item x="481"/>
        <item x="596"/>
        <item x="414"/>
        <item x="624"/>
        <item x="373"/>
        <item x="487"/>
        <item x="309"/>
        <item x="745"/>
        <item x="629"/>
        <item x="341"/>
        <item x="120"/>
        <item x="730"/>
        <item x="190"/>
        <item x="484"/>
        <item x="30"/>
        <item x="604"/>
        <item x="562"/>
        <item x="352"/>
        <item x="814"/>
        <item x="585"/>
        <item x="645"/>
        <item x="565"/>
        <item x="491"/>
        <item x="416"/>
        <item x="544"/>
        <item x="479"/>
        <item x="784"/>
        <item x="235"/>
        <item x="433"/>
        <item x="49"/>
        <item x="83"/>
        <item x="518"/>
        <item x="11"/>
        <item x="478"/>
        <item x="3"/>
        <item x="501"/>
        <item x="40"/>
        <item x="818"/>
        <item x="525"/>
        <item x="577"/>
        <item x="368"/>
        <item x="311"/>
        <item x="469"/>
        <item x="475"/>
        <item x="343"/>
        <item x="550"/>
        <item x="504"/>
        <item x="364"/>
        <item x="367"/>
        <item x="473"/>
        <item x="306"/>
        <item x="564"/>
        <item x="171"/>
        <item x="131"/>
        <item x="55"/>
        <item x="395"/>
        <item x="313"/>
        <item x="689"/>
        <item x="8"/>
        <item x="470"/>
        <item x="824"/>
        <item x="600"/>
        <item x="390"/>
        <item x="328"/>
        <item x="468"/>
        <item x="318"/>
        <item x="47"/>
        <item x="12"/>
        <item t="default"/>
      </items>
    </pivotField>
  </pivotFields>
  <rowFields count="1">
    <field x="17"/>
  </rowFields>
  <rowItems count="11">
    <i>
      <x/>
    </i>
    <i>
      <x v="1"/>
    </i>
    <i>
      <x v="2"/>
    </i>
    <i>
      <x v="3"/>
    </i>
    <i>
      <x v="4"/>
    </i>
    <i>
      <x v="5"/>
    </i>
    <i>
      <x v="6"/>
    </i>
    <i>
      <x v="7"/>
    </i>
    <i>
      <x v="8"/>
    </i>
    <i>
      <x v="9"/>
    </i>
    <i t="grand">
      <x/>
    </i>
  </rowItems>
  <colItems count="1">
    <i/>
  </colItems>
  <dataFields count="1">
    <dataField name="Average of Discount Percent" fld="15" subtotal="average" baseField="17" baseItem="0" numFmtId="10"/>
  </dataFields>
  <formats count="1">
    <format dxfId="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217B4F-7A0F-4D71-946B-37DC028569C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ating">
  <location ref="N3:O9" firstHeaderRow="1" firstDataRow="1" firstDataCol="1"/>
  <pivotFields count="2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items count="11">
        <item x="8"/>
        <item x="1"/>
        <item x="0"/>
        <item x="2"/>
        <item x="9"/>
        <item x="5"/>
        <item x="6"/>
        <item x="3"/>
        <item x="4"/>
        <item x="7"/>
        <item t="default"/>
      </items>
    </pivotField>
    <pivotField showAll="0"/>
    <pivotField showAll="0"/>
    <pivotField showAll="0"/>
    <pivotField showAll="0"/>
    <pivotField showAll="0"/>
    <pivotField showAll="0"/>
    <pivotField axis="axisRow" showAll="0">
      <items count="6">
        <item x="4"/>
        <item x="3"/>
        <item x="2"/>
        <item x="1"/>
        <item x="0"/>
        <item t="default"/>
      </items>
    </pivotField>
    <pivotField showAll="0"/>
    <pivotField showAll="0"/>
  </pivotFields>
  <rowFields count="1">
    <field x="24"/>
  </rowFields>
  <rowItems count="6">
    <i>
      <x/>
    </i>
    <i>
      <x v="1"/>
    </i>
    <i>
      <x v="2"/>
    </i>
    <i>
      <x v="3"/>
    </i>
    <i>
      <x v="4"/>
    </i>
    <i t="grand">
      <x/>
    </i>
  </rowItems>
  <colItems count="1">
    <i/>
  </colItems>
  <dataFields count="1">
    <dataField name="Count of product_id" fld="0" subtotal="count" baseField="0" baseItem="0" numFmtId="3"/>
  </dataFields>
  <formats count="1">
    <format dxfId="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AAE9CB-FA63-4DAD-9347-6FC566742DB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J3:L14" firstHeaderRow="0" firstDataRow="1" firstDataCol="1"/>
  <pivotFields count="2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1">
        <item x="8"/>
        <item x="1"/>
        <item x="0"/>
        <item x="2"/>
        <item x="9"/>
        <item x="5"/>
        <item x="6"/>
        <item x="3"/>
        <item x="4"/>
        <item x="7"/>
        <item t="default"/>
      </items>
    </pivotField>
    <pivotField showAll="0"/>
    <pivotField showAll="0"/>
    <pivotField showAll="0"/>
    <pivotField showAll="0"/>
    <pivotField showAll="0"/>
    <pivotField dataField="1" showAll="0"/>
    <pivotField showAll="0"/>
    <pivotField showAll="0"/>
    <pivotField showAll="0"/>
  </pivotFields>
  <rowFields count="1">
    <field x="17"/>
  </rowFields>
  <rowItems count="11">
    <i>
      <x/>
    </i>
    <i>
      <x v="1"/>
    </i>
    <i>
      <x v="2"/>
    </i>
    <i>
      <x v="3"/>
    </i>
    <i>
      <x v="4"/>
    </i>
    <i>
      <x v="5"/>
    </i>
    <i>
      <x v="6"/>
    </i>
    <i>
      <x v="7"/>
    </i>
    <i>
      <x v="8"/>
    </i>
    <i>
      <x v="9"/>
    </i>
    <i t="grand">
      <x/>
    </i>
  </rowItems>
  <colFields count="1">
    <field x="-2"/>
  </colFields>
  <colItems count="2">
    <i>
      <x/>
    </i>
    <i i="1">
      <x v="1"/>
    </i>
  </colItems>
  <dataFields count="2">
    <dataField name="Average of Actual Price" fld="14" subtotal="average" baseField="17" baseItem="0"/>
    <dataField name="Average of Discounted price" fld="23" subtotal="average" baseField="17" baseItem="0"/>
  </dataFields>
  <formats count="1">
    <format dxfId="9">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80BEDC-79A0-4346-A577-5869667678E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G3:H14" firstHeaderRow="1" firstDataRow="1" firstDataCol="1"/>
  <pivotFields count="2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1">
        <item x="8"/>
        <item x="1"/>
        <item x="0"/>
        <item x="2"/>
        <item x="9"/>
        <item x="5"/>
        <item x="6"/>
        <item x="3"/>
        <item x="4"/>
        <item x="7"/>
        <item t="default"/>
      </items>
    </pivotField>
    <pivotField showAll="0"/>
    <pivotField showAll="0"/>
    <pivotField showAll="0"/>
    <pivotField showAll="0"/>
    <pivotField showAll="0"/>
    <pivotField showAll="0"/>
    <pivotField showAll="0"/>
    <pivotField showAll="0"/>
    <pivotField showAll="0"/>
  </pivotFields>
  <rowFields count="1">
    <field x="17"/>
  </rowFields>
  <rowItems count="11">
    <i>
      <x/>
    </i>
    <i>
      <x v="1"/>
    </i>
    <i>
      <x v="2"/>
    </i>
    <i>
      <x v="3"/>
    </i>
    <i>
      <x v="4"/>
    </i>
    <i>
      <x v="5"/>
    </i>
    <i>
      <x v="6"/>
    </i>
    <i>
      <x v="7"/>
    </i>
    <i>
      <x v="8"/>
    </i>
    <i>
      <x v="9"/>
    </i>
    <i t="grand">
      <x/>
    </i>
  </rowItems>
  <colItems count="1">
    <i/>
  </colItems>
  <dataFields count="1">
    <dataField name="Sum of Rating count" fld="16" baseField="0" baseItem="0" numFmtId="3"/>
  </dataFields>
  <formats count="1">
    <format dxfId="1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2F03A-B1D4-4F11-8EE6-2936DBB53C7C}">
  <dimension ref="A2:U14"/>
  <sheetViews>
    <sheetView topLeftCell="N1" workbookViewId="0">
      <selection activeCell="X7" sqref="W2:X30"/>
    </sheetView>
  </sheetViews>
  <sheetFormatPr defaultRowHeight="15.75" x14ac:dyDescent="0.25"/>
  <cols>
    <col min="1" max="1" width="22.375" bestFit="1" customWidth="1"/>
    <col min="2" max="2" width="24.125" bestFit="1" customWidth="1"/>
    <col min="4" max="4" width="22.375" bestFit="1" customWidth="1"/>
    <col min="5" max="5" width="16.75" bestFit="1" customWidth="1"/>
    <col min="7" max="7" width="22.375" bestFit="1" customWidth="1"/>
    <col min="8" max="8" width="17.375" bestFit="1" customWidth="1"/>
    <col min="10" max="10" width="22.375" bestFit="1" customWidth="1"/>
    <col min="11" max="11" width="19.875" bestFit="1" customWidth="1"/>
    <col min="12" max="12" width="23.875" bestFit="1" customWidth="1"/>
    <col min="14" max="14" width="30.875" bestFit="1" customWidth="1"/>
    <col min="15" max="15" width="16.75" bestFit="1" customWidth="1"/>
    <col min="17" max="17" width="22.375" bestFit="1" customWidth="1"/>
    <col min="18" max="18" width="22.125" bestFit="1" customWidth="1"/>
    <col min="20" max="20" width="10.125" bestFit="1" customWidth="1"/>
    <col min="21" max="21" width="16.75" bestFit="1" customWidth="1"/>
    <col min="23" max="23" width="10.125" bestFit="1" customWidth="1"/>
    <col min="24" max="24" width="21.375" bestFit="1" customWidth="1"/>
  </cols>
  <sheetData>
    <row r="2" spans="1:21" x14ac:dyDescent="0.25">
      <c r="A2" t="s">
        <v>10179</v>
      </c>
      <c r="D2" t="s">
        <v>10181</v>
      </c>
      <c r="G2" t="s">
        <v>10183</v>
      </c>
      <c r="J2" t="s">
        <v>10186</v>
      </c>
      <c r="N2" t="s">
        <v>10187</v>
      </c>
      <c r="Q2" t="s">
        <v>10188</v>
      </c>
      <c r="T2" t="s">
        <v>10193</v>
      </c>
    </row>
    <row r="3" spans="1:21" x14ac:dyDescent="0.25">
      <c r="A3" s="5" t="s">
        <v>10178</v>
      </c>
      <c r="B3" t="s">
        <v>10177</v>
      </c>
      <c r="D3" s="5" t="s">
        <v>10178</v>
      </c>
      <c r="E3" t="s">
        <v>10180</v>
      </c>
      <c r="G3" s="5" t="s">
        <v>10178</v>
      </c>
      <c r="H3" t="s">
        <v>10182</v>
      </c>
      <c r="J3" s="5" t="s">
        <v>10178</v>
      </c>
      <c r="K3" t="s">
        <v>10184</v>
      </c>
      <c r="L3" t="s">
        <v>10185</v>
      </c>
      <c r="N3" s="5" t="s">
        <v>10175</v>
      </c>
      <c r="O3" t="s">
        <v>10180</v>
      </c>
      <c r="Q3" s="5" t="s">
        <v>10178</v>
      </c>
      <c r="R3" t="s">
        <v>10189</v>
      </c>
      <c r="T3" s="5" t="s">
        <v>10178</v>
      </c>
      <c r="U3" t="s">
        <v>10180</v>
      </c>
    </row>
    <row r="4" spans="1:21" x14ac:dyDescent="0.25">
      <c r="A4" s="6" t="s">
        <v>10162</v>
      </c>
      <c r="B4" s="7">
        <v>0.42</v>
      </c>
      <c r="D4" s="6" t="s">
        <v>10162</v>
      </c>
      <c r="E4" s="2">
        <v>1</v>
      </c>
      <c r="G4" s="6" t="s">
        <v>10162</v>
      </c>
      <c r="H4" s="2">
        <v>1118</v>
      </c>
      <c r="J4" s="6" t="s">
        <v>10162</v>
      </c>
      <c r="K4" s="3">
        <v>4000</v>
      </c>
      <c r="L4" s="3">
        <v>2339</v>
      </c>
      <c r="N4" s="6">
        <v>0</v>
      </c>
      <c r="O4" s="2">
        <v>1</v>
      </c>
      <c r="Q4" s="6" t="s">
        <v>10162</v>
      </c>
      <c r="R4" s="8">
        <v>4472000</v>
      </c>
      <c r="T4" s="6" t="s">
        <v>10190</v>
      </c>
      <c r="U4" s="2">
        <v>34</v>
      </c>
    </row>
    <row r="5" spans="1:21" x14ac:dyDescent="0.25">
      <c r="A5" s="6" t="s">
        <v>10163</v>
      </c>
      <c r="B5" s="7">
        <v>0.5</v>
      </c>
      <c r="D5" s="6" t="s">
        <v>10163</v>
      </c>
      <c r="E5" s="2">
        <v>1</v>
      </c>
      <c r="G5" s="6" t="s">
        <v>10163</v>
      </c>
      <c r="H5" s="2">
        <v>179691</v>
      </c>
      <c r="J5" s="6" t="s">
        <v>10163</v>
      </c>
      <c r="K5" s="3">
        <v>999</v>
      </c>
      <c r="L5" s="3">
        <v>499</v>
      </c>
      <c r="N5" s="6">
        <v>2</v>
      </c>
      <c r="O5" s="2">
        <v>2</v>
      </c>
      <c r="Q5" s="6" t="s">
        <v>10163</v>
      </c>
      <c r="R5" s="8">
        <v>179511309</v>
      </c>
      <c r="T5" s="6" t="s">
        <v>10191</v>
      </c>
      <c r="U5" s="2">
        <v>1166</v>
      </c>
    </row>
    <row r="6" spans="1:21" x14ac:dyDescent="0.25">
      <c r="A6" s="6" t="s">
        <v>10164</v>
      </c>
      <c r="B6" s="7">
        <v>0.53232620320855617</v>
      </c>
      <c r="D6" s="6" t="s">
        <v>10164</v>
      </c>
      <c r="E6" s="2">
        <v>374</v>
      </c>
      <c r="G6" s="6" t="s">
        <v>10164</v>
      </c>
      <c r="H6" s="2">
        <v>6155486</v>
      </c>
      <c r="J6" s="6" t="s">
        <v>10164</v>
      </c>
      <c r="K6" s="3">
        <v>1860.0417647058825</v>
      </c>
      <c r="L6" s="3">
        <v>948.68812834224593</v>
      </c>
      <c r="N6" s="6">
        <v>3</v>
      </c>
      <c r="O6" s="2">
        <v>39</v>
      </c>
      <c r="Q6" s="6" t="s">
        <v>10164</v>
      </c>
      <c r="R6" s="8">
        <v>11448713173.380001</v>
      </c>
      <c r="T6" s="6" t="s">
        <v>10192</v>
      </c>
      <c r="U6" s="2">
        <v>151</v>
      </c>
    </row>
    <row r="7" spans="1:21" x14ac:dyDescent="0.25">
      <c r="A7" s="6" t="s">
        <v>10165</v>
      </c>
      <c r="B7" s="7">
        <v>0.49906122448979562</v>
      </c>
      <c r="D7" s="6" t="s">
        <v>10165</v>
      </c>
      <c r="E7" s="2">
        <v>490</v>
      </c>
      <c r="G7" s="6" t="s">
        <v>10165</v>
      </c>
      <c r="H7" s="2">
        <v>14208406</v>
      </c>
      <c r="J7" s="6" t="s">
        <v>10165</v>
      </c>
      <c r="K7" s="3">
        <v>10418.083673469388</v>
      </c>
      <c r="L7" s="3">
        <v>6225.8693877551023</v>
      </c>
      <c r="N7" s="6">
        <v>4</v>
      </c>
      <c r="O7" s="2">
        <v>1213</v>
      </c>
      <c r="Q7" s="6" t="s">
        <v>10165</v>
      </c>
      <c r="R7" s="8">
        <v>91323918321</v>
      </c>
      <c r="T7" s="6" t="s">
        <v>10172</v>
      </c>
      <c r="U7" s="2">
        <v>1351</v>
      </c>
    </row>
    <row r="8" spans="1:21" x14ac:dyDescent="0.25">
      <c r="A8" s="6" t="s">
        <v>10166</v>
      </c>
      <c r="B8" s="7">
        <v>0.53</v>
      </c>
      <c r="D8" s="6" t="s">
        <v>10166</v>
      </c>
      <c r="E8" s="2">
        <v>1</v>
      </c>
      <c r="G8" s="6" t="s">
        <v>10166</v>
      </c>
      <c r="H8" s="2">
        <v>3663</v>
      </c>
      <c r="J8" s="6" t="s">
        <v>10166</v>
      </c>
      <c r="K8" s="3">
        <v>1900</v>
      </c>
      <c r="L8" s="3">
        <v>899</v>
      </c>
      <c r="N8" s="6">
        <v>5</v>
      </c>
      <c r="O8" s="2">
        <v>96</v>
      </c>
      <c r="Q8" s="6" t="s">
        <v>10166</v>
      </c>
      <c r="R8" s="8">
        <v>6959700</v>
      </c>
    </row>
    <row r="9" spans="1:21" x14ac:dyDescent="0.25">
      <c r="A9" s="6" t="s">
        <v>10167</v>
      </c>
      <c r="B9" s="7">
        <v>0.40120535714285727</v>
      </c>
      <c r="D9" s="6" t="s">
        <v>10167</v>
      </c>
      <c r="E9" s="2">
        <v>448</v>
      </c>
      <c r="G9" s="6" t="s">
        <v>10167</v>
      </c>
      <c r="H9" s="2">
        <v>2991069</v>
      </c>
      <c r="J9" s="6" t="s">
        <v>10167</v>
      </c>
      <c r="K9" s="3">
        <v>4162.0736607142853</v>
      </c>
      <c r="L9" s="3">
        <v>2330.6156473214287</v>
      </c>
      <c r="N9" s="6" t="s">
        <v>10172</v>
      </c>
      <c r="O9" s="2">
        <v>1351</v>
      </c>
      <c r="Q9" s="6" t="s">
        <v>10167</v>
      </c>
      <c r="R9" s="8">
        <v>10459722337</v>
      </c>
    </row>
    <row r="10" spans="1:21" x14ac:dyDescent="0.25">
      <c r="A10" s="6" t="s">
        <v>10168</v>
      </c>
      <c r="B10" s="7">
        <v>0.57499999999999996</v>
      </c>
      <c r="D10" s="6" t="s">
        <v>10168</v>
      </c>
      <c r="E10" s="2">
        <v>2</v>
      </c>
      <c r="G10" s="6" t="s">
        <v>10168</v>
      </c>
      <c r="H10" s="2">
        <v>8566</v>
      </c>
      <c r="J10" s="6" t="s">
        <v>10168</v>
      </c>
      <c r="K10" s="3">
        <v>799</v>
      </c>
      <c r="L10" s="3">
        <v>337</v>
      </c>
      <c r="Q10" s="6" t="s">
        <v>10168</v>
      </c>
      <c r="R10" s="8">
        <v>6163434</v>
      </c>
    </row>
    <row r="11" spans="1:21" x14ac:dyDescent="0.25">
      <c r="A11" s="6" t="s">
        <v>10169</v>
      </c>
      <c r="B11" s="7">
        <v>0.45999999999999996</v>
      </c>
      <c r="D11" s="6" t="s">
        <v>10169</v>
      </c>
      <c r="E11" s="2">
        <v>2</v>
      </c>
      <c r="G11" s="6" t="s">
        <v>10169</v>
      </c>
      <c r="H11" s="2">
        <v>88882</v>
      </c>
      <c r="J11" s="6" t="s">
        <v>10169</v>
      </c>
      <c r="K11" s="3">
        <v>1347</v>
      </c>
      <c r="L11" s="3">
        <v>638</v>
      </c>
      <c r="Q11" s="6" t="s">
        <v>10169</v>
      </c>
      <c r="R11" s="8">
        <v>151117062</v>
      </c>
    </row>
    <row r="12" spans="1:21" x14ac:dyDescent="0.25">
      <c r="A12" s="6" t="s">
        <v>10170</v>
      </c>
      <c r="B12" s="7">
        <v>0.12354838709677421</v>
      </c>
      <c r="D12" s="6" t="s">
        <v>10170</v>
      </c>
      <c r="E12" s="2">
        <v>31</v>
      </c>
      <c r="G12" s="6" t="s">
        <v>10170</v>
      </c>
      <c r="H12" s="2">
        <v>149675</v>
      </c>
      <c r="J12" s="6" t="s">
        <v>10170</v>
      </c>
      <c r="K12" s="3">
        <v>397.19354838709677</v>
      </c>
      <c r="L12" s="3">
        <v>301.58064516129031</v>
      </c>
      <c r="Q12" s="6" t="s">
        <v>10170</v>
      </c>
      <c r="R12" s="8">
        <v>60778817</v>
      </c>
    </row>
    <row r="13" spans="1:21" x14ac:dyDescent="0.25">
      <c r="A13" s="6" t="s">
        <v>10171</v>
      </c>
      <c r="B13" s="7">
        <v>0</v>
      </c>
      <c r="D13" s="6" t="s">
        <v>10171</v>
      </c>
      <c r="E13" s="2">
        <v>1</v>
      </c>
      <c r="G13" s="6" t="s">
        <v>10171</v>
      </c>
      <c r="H13" s="2">
        <v>15867</v>
      </c>
      <c r="J13" s="6" t="s">
        <v>10171</v>
      </c>
      <c r="K13" s="3">
        <v>150</v>
      </c>
      <c r="L13" s="3">
        <v>150</v>
      </c>
      <c r="Q13" s="6" t="s">
        <v>10171</v>
      </c>
      <c r="R13" s="8">
        <v>2380050</v>
      </c>
    </row>
    <row r="14" spans="1:21" x14ac:dyDescent="0.25">
      <c r="A14" s="6" t="s">
        <v>10172</v>
      </c>
      <c r="B14" s="7">
        <v>0.46685418208734242</v>
      </c>
      <c r="D14" s="6" t="s">
        <v>10172</v>
      </c>
      <c r="E14" s="2">
        <v>1351</v>
      </c>
      <c r="G14" s="6" t="s">
        <v>10172</v>
      </c>
      <c r="H14" s="2">
        <v>23802423</v>
      </c>
      <c r="J14" s="6" t="s">
        <v>10172</v>
      </c>
      <c r="K14" s="3">
        <v>5691.1766247224277</v>
      </c>
      <c r="L14" s="3">
        <v>3304.8017542561065</v>
      </c>
      <c r="Q14" s="6" t="s">
        <v>10172</v>
      </c>
      <c r="R14" s="8">
        <v>113643736203.38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E16C3-7761-4B2F-9637-33A37D6F44A7}">
  <dimension ref="A1:AA1466"/>
  <sheetViews>
    <sheetView tabSelected="1" view="pageBreakPreview" zoomScale="70" zoomScaleNormal="100" zoomScaleSheetLayoutView="70" workbookViewId="0">
      <selection activeCell="O7" sqref="O7"/>
    </sheetView>
  </sheetViews>
  <sheetFormatPr defaultColWidth="11.5" defaultRowHeight="15.75" x14ac:dyDescent="0.25"/>
  <cols>
    <col min="8" max="8" width="11.5" style="4"/>
    <col min="18" max="18" width="22.375" bestFit="1" customWidth="1"/>
  </cols>
  <sheetData>
    <row r="1" spans="1:27" x14ac:dyDescent="0.25">
      <c r="A1" t="s">
        <v>0</v>
      </c>
      <c r="B1" t="s">
        <v>1</v>
      </c>
      <c r="C1" t="s">
        <v>2</v>
      </c>
      <c r="D1" t="s">
        <v>3</v>
      </c>
      <c r="E1" t="s">
        <v>4</v>
      </c>
      <c r="F1" t="s">
        <v>5</v>
      </c>
      <c r="G1" t="s">
        <v>10175</v>
      </c>
      <c r="H1" s="4" t="s">
        <v>6</v>
      </c>
      <c r="I1" t="s">
        <v>7</v>
      </c>
      <c r="J1" t="s">
        <v>8</v>
      </c>
      <c r="K1" t="s">
        <v>9</v>
      </c>
      <c r="L1" t="s">
        <v>10064</v>
      </c>
      <c r="M1" t="s">
        <v>8865</v>
      </c>
      <c r="N1" t="s">
        <v>10</v>
      </c>
      <c r="O1" t="s">
        <v>10063</v>
      </c>
      <c r="P1" t="s">
        <v>5039</v>
      </c>
      <c r="Q1" t="s">
        <v>5038</v>
      </c>
      <c r="R1" t="s">
        <v>5040</v>
      </c>
      <c r="S1" t="s">
        <v>10157</v>
      </c>
      <c r="T1" t="s">
        <v>10158</v>
      </c>
      <c r="U1" t="s">
        <v>10174</v>
      </c>
      <c r="V1" t="s">
        <v>10159</v>
      </c>
      <c r="W1" t="s">
        <v>10160</v>
      </c>
      <c r="X1" t="s">
        <v>10161</v>
      </c>
      <c r="Y1" t="s">
        <v>10173</v>
      </c>
      <c r="Z1" t="s">
        <v>10176</v>
      </c>
      <c r="AA1" t="s">
        <v>10195</v>
      </c>
    </row>
    <row r="2" spans="1:27" x14ac:dyDescent="0.25">
      <c r="A2" t="s">
        <v>11</v>
      </c>
      <c r="B2" t="s">
        <v>5041</v>
      </c>
      <c r="C2" t="s">
        <v>6297</v>
      </c>
      <c r="D2">
        <v>399</v>
      </c>
      <c r="E2" s="2">
        <v>1099</v>
      </c>
      <c r="F2" s="1">
        <v>0.64</v>
      </c>
      <c r="G2">
        <v>5</v>
      </c>
      <c r="H2" s="4">
        <v>24269</v>
      </c>
      <c r="I2" t="s">
        <v>6491</v>
      </c>
      <c r="J2" t="s">
        <v>12</v>
      </c>
      <c r="K2" t="s">
        <v>7742</v>
      </c>
      <c r="L2" t="s">
        <v>13</v>
      </c>
      <c r="M2" t="s">
        <v>8866</v>
      </c>
      <c r="N2" t="s">
        <v>14</v>
      </c>
      <c r="O2">
        <f>VALUE(E2)</f>
        <v>1099</v>
      </c>
      <c r="P2">
        <f>VALUE(F2)</f>
        <v>0.64</v>
      </c>
      <c r="Q2">
        <f>VALUE(H2)</f>
        <v>24269</v>
      </c>
      <c r="R2" t="str">
        <f>LEFT(C2, FIND("|", C2) - 1)</f>
        <v xml:space="preserve">Computers &amp; Accessories </v>
      </c>
      <c r="S2" t="str">
        <f>IF(O2&lt;200, "&lt;200", IF(O2&lt;=500, "200–500", "&gt;500"))</f>
        <v>&gt;500</v>
      </c>
      <c r="T2" t="str">
        <f>IF(P2&gt;=0.5, "Yes", "No")</f>
        <v>Yes</v>
      </c>
      <c r="U2">
        <f>COUNTIF(T2, "Yes")</f>
        <v>1</v>
      </c>
      <c r="V2">
        <f>G2 * Q2</f>
        <v>121345</v>
      </c>
      <c r="W2">
        <f>O2 * Q2</f>
        <v>26671631</v>
      </c>
      <c r="X2">
        <f>VALUE(D2)</f>
        <v>399</v>
      </c>
      <c r="Y2">
        <f>ROUND(G2, 0)</f>
        <v>5</v>
      </c>
      <c r="Z2">
        <f>COUNTIF(Q2, "&lt;1000")</f>
        <v>0</v>
      </c>
      <c r="AA2">
        <f>G2*Q2</f>
        <v>121345</v>
      </c>
    </row>
    <row r="3" spans="1:27" x14ac:dyDescent="0.25">
      <c r="A3" t="s">
        <v>15</v>
      </c>
      <c r="B3" t="s">
        <v>5042</v>
      </c>
      <c r="C3" t="s">
        <v>6296</v>
      </c>
      <c r="D3">
        <v>199</v>
      </c>
      <c r="E3">
        <v>349</v>
      </c>
      <c r="F3" s="1">
        <v>0.43</v>
      </c>
      <c r="G3">
        <v>5</v>
      </c>
      <c r="H3" s="4">
        <v>43994</v>
      </c>
      <c r="I3" t="s">
        <v>6492</v>
      </c>
      <c r="J3" t="s">
        <v>16</v>
      </c>
      <c r="K3" t="s">
        <v>7743</v>
      </c>
      <c r="L3" t="s">
        <v>17</v>
      </c>
      <c r="M3" t="s">
        <v>8867</v>
      </c>
      <c r="N3" t="s">
        <v>6355</v>
      </c>
      <c r="O3">
        <f>VALUE(E3)</f>
        <v>349</v>
      </c>
      <c r="P3">
        <f>VALUE(F3)</f>
        <v>0.43</v>
      </c>
      <c r="Q3">
        <f>VALUE(H3)</f>
        <v>43994</v>
      </c>
      <c r="R3" t="str">
        <f>LEFT(C3, FIND("|", C3) - 1)</f>
        <v xml:space="preserve">Computers &amp; Accessories </v>
      </c>
      <c r="S3" t="str">
        <f>IF(O3&lt;200, "&lt;200", IF(O3&lt;=500, "200–500", "&gt;500"))</f>
        <v>200–500</v>
      </c>
      <c r="T3" t="str">
        <f>IF(P3&gt;=0.5, "Yes", "No")</f>
        <v>No</v>
      </c>
      <c r="U3">
        <f>COUNTIF(T3, "Yes")</f>
        <v>0</v>
      </c>
      <c r="V3">
        <f>G3 * Q3</f>
        <v>219970</v>
      </c>
      <c r="W3">
        <f>O3 * Q3</f>
        <v>15353906</v>
      </c>
      <c r="X3">
        <f>VALUE(D3)</f>
        <v>199</v>
      </c>
      <c r="Y3">
        <f>ROUND(G3, 0)</f>
        <v>5</v>
      </c>
      <c r="Z3">
        <f>COUNTIF(Q3, "&lt;1000")</f>
        <v>0</v>
      </c>
      <c r="AA3">
        <f>G3*Q3</f>
        <v>219970</v>
      </c>
    </row>
    <row r="4" spans="1:27" x14ac:dyDescent="0.25">
      <c r="A4" t="s">
        <v>18</v>
      </c>
      <c r="B4" t="s">
        <v>5043</v>
      </c>
      <c r="C4" t="s">
        <v>6296</v>
      </c>
      <c r="D4">
        <v>199</v>
      </c>
      <c r="E4" s="2">
        <v>1899</v>
      </c>
      <c r="F4" s="1">
        <v>0.9</v>
      </c>
      <c r="G4">
        <v>5</v>
      </c>
      <c r="H4" s="4">
        <v>7928</v>
      </c>
      <c r="I4" t="s">
        <v>6493</v>
      </c>
      <c r="J4" t="s">
        <v>19</v>
      </c>
      <c r="K4" t="s">
        <v>7744</v>
      </c>
      <c r="L4" t="s">
        <v>20</v>
      </c>
      <c r="M4" t="s">
        <v>8868</v>
      </c>
      <c r="N4" t="s">
        <v>21</v>
      </c>
      <c r="O4">
        <f>VALUE(E4)</f>
        <v>1899</v>
      </c>
      <c r="P4">
        <f>VALUE(F4)</f>
        <v>0.9</v>
      </c>
      <c r="Q4">
        <f>VALUE(H4)</f>
        <v>7928</v>
      </c>
      <c r="R4" t="str">
        <f>LEFT(C4, FIND("|", C4) - 1)</f>
        <v xml:space="preserve">Computers &amp; Accessories </v>
      </c>
      <c r="S4" t="str">
        <f>IF(O4&lt;200, "&lt;200", IF(O4&lt;=500, "200–500", "&gt;500"))</f>
        <v>&gt;500</v>
      </c>
      <c r="T4" t="str">
        <f>IF(P4&gt;=0.5, "Yes", "No")</f>
        <v>Yes</v>
      </c>
      <c r="U4">
        <f>COUNTIF(T4, "Yes")</f>
        <v>1</v>
      </c>
      <c r="V4">
        <f>G4 * Q4</f>
        <v>39640</v>
      </c>
      <c r="W4">
        <f>O4 * Q4</f>
        <v>15055272</v>
      </c>
      <c r="X4">
        <f>VALUE(D4)</f>
        <v>199</v>
      </c>
      <c r="Y4">
        <f>ROUND(G4, 0)</f>
        <v>5</v>
      </c>
      <c r="Z4">
        <f>COUNTIF(Q4, "&lt;1000")</f>
        <v>0</v>
      </c>
      <c r="AA4">
        <f>G4*Q4</f>
        <v>39640</v>
      </c>
    </row>
    <row r="5" spans="1:27" x14ac:dyDescent="0.25">
      <c r="A5" t="s">
        <v>22</v>
      </c>
      <c r="B5" t="s">
        <v>5044</v>
      </c>
      <c r="C5" t="s">
        <v>6296</v>
      </c>
      <c r="D5">
        <v>329</v>
      </c>
      <c r="E5">
        <v>699</v>
      </c>
      <c r="F5" s="1">
        <v>0.53</v>
      </c>
      <c r="G5">
        <v>4.8</v>
      </c>
      <c r="H5" s="4">
        <v>94363</v>
      </c>
      <c r="I5" t="s">
        <v>6494</v>
      </c>
      <c r="J5" t="s">
        <v>23</v>
      </c>
      <c r="K5" t="s">
        <v>7745</v>
      </c>
      <c r="L5" t="s">
        <v>24</v>
      </c>
      <c r="M5" t="s">
        <v>8869</v>
      </c>
      <c r="N5" t="s">
        <v>25</v>
      </c>
      <c r="O5">
        <f>VALUE(E5)</f>
        <v>699</v>
      </c>
      <c r="P5">
        <f>VALUE(F5)</f>
        <v>0.53</v>
      </c>
      <c r="Q5">
        <f>VALUE(H5)</f>
        <v>94363</v>
      </c>
      <c r="R5" t="str">
        <f>LEFT(C5, FIND("|", C5) - 1)</f>
        <v xml:space="preserve">Computers &amp; Accessories </v>
      </c>
      <c r="S5" t="str">
        <f>IF(O5&lt;200, "&lt;200", IF(O5&lt;=500, "200–500", "&gt;500"))</f>
        <v>&gt;500</v>
      </c>
      <c r="T5" t="str">
        <f>IF(P5&gt;=0.5, "Yes", "No")</f>
        <v>Yes</v>
      </c>
      <c r="U5">
        <f>COUNTIF(T5, "Yes")</f>
        <v>1</v>
      </c>
      <c r="V5">
        <f>G5 * Q5</f>
        <v>452942.39999999997</v>
      </c>
      <c r="W5">
        <f>O5 * Q5</f>
        <v>65959737</v>
      </c>
      <c r="X5">
        <f>VALUE(D5)</f>
        <v>329</v>
      </c>
      <c r="Y5">
        <f>ROUND(G5, 0)</f>
        <v>5</v>
      </c>
      <c r="Z5">
        <f>COUNTIF(Q5, "&lt;1000")</f>
        <v>0</v>
      </c>
      <c r="AA5">
        <f>G5*Q5</f>
        <v>452942.39999999997</v>
      </c>
    </row>
    <row r="6" spans="1:27" x14ac:dyDescent="0.25">
      <c r="A6" t="s">
        <v>26</v>
      </c>
      <c r="B6" t="s">
        <v>5045</v>
      </c>
      <c r="C6" t="s">
        <v>6296</v>
      </c>
      <c r="D6">
        <v>154</v>
      </c>
      <c r="E6">
        <v>399</v>
      </c>
      <c r="F6" s="1">
        <v>0.61</v>
      </c>
      <c r="G6">
        <v>4.8</v>
      </c>
      <c r="H6" s="4">
        <v>16905</v>
      </c>
      <c r="I6" t="s">
        <v>6495</v>
      </c>
      <c r="J6" t="s">
        <v>27</v>
      </c>
      <c r="K6" t="s">
        <v>7746</v>
      </c>
      <c r="L6" t="s">
        <v>28</v>
      </c>
      <c r="M6" t="s">
        <v>8870</v>
      </c>
      <c r="N6" t="s">
        <v>5000</v>
      </c>
      <c r="O6">
        <f>VALUE(E6)</f>
        <v>399</v>
      </c>
      <c r="P6">
        <f>VALUE(F6)</f>
        <v>0.61</v>
      </c>
      <c r="Q6">
        <f>VALUE(H6)</f>
        <v>16905</v>
      </c>
      <c r="R6" t="str">
        <f>LEFT(C6, FIND("|", C6) - 1)</f>
        <v xml:space="preserve">Computers &amp; Accessories </v>
      </c>
      <c r="S6" t="str">
        <f>IF(O6&lt;200, "&lt;200", IF(O6&lt;=500, "200–500", "&gt;500"))</f>
        <v>200–500</v>
      </c>
      <c r="T6" t="str">
        <f>IF(P6&gt;=0.5, "Yes", "No")</f>
        <v>Yes</v>
      </c>
      <c r="U6">
        <f>COUNTIF(T6, "Yes")</f>
        <v>1</v>
      </c>
      <c r="V6">
        <f>G6 * Q6</f>
        <v>81144</v>
      </c>
      <c r="W6">
        <f>O6 * Q6</f>
        <v>6745095</v>
      </c>
      <c r="X6">
        <f>VALUE(D6)</f>
        <v>154</v>
      </c>
      <c r="Y6">
        <f>ROUND(G6, 0)</f>
        <v>5</v>
      </c>
      <c r="Z6">
        <f>COUNTIF(Q6, "&lt;1000")</f>
        <v>0</v>
      </c>
      <c r="AA6">
        <f>G6*Q6</f>
        <v>81144</v>
      </c>
    </row>
    <row r="7" spans="1:27" x14ac:dyDescent="0.25">
      <c r="A7" t="s">
        <v>29</v>
      </c>
      <c r="B7" t="s">
        <v>5046</v>
      </c>
      <c r="C7" t="s">
        <v>6296</v>
      </c>
      <c r="D7">
        <v>149</v>
      </c>
      <c r="E7" s="2">
        <v>1000</v>
      </c>
      <c r="F7" s="1">
        <v>0.85</v>
      </c>
      <c r="G7">
        <v>4.8</v>
      </c>
      <c r="H7" s="4">
        <v>24871</v>
      </c>
      <c r="I7" t="s">
        <v>6496</v>
      </c>
      <c r="J7" t="s">
        <v>30</v>
      </c>
      <c r="K7" t="s">
        <v>7747</v>
      </c>
      <c r="L7" t="s">
        <v>31</v>
      </c>
      <c r="M7" t="s">
        <v>8871</v>
      </c>
      <c r="N7" t="s">
        <v>32</v>
      </c>
      <c r="O7">
        <f>VALUE(E7)</f>
        <v>1000</v>
      </c>
      <c r="P7">
        <f>VALUE(F7)</f>
        <v>0.85</v>
      </c>
      <c r="Q7">
        <f>VALUE(H7)</f>
        <v>24871</v>
      </c>
      <c r="R7" t="str">
        <f>LEFT(C7, FIND("|", C7) - 1)</f>
        <v xml:space="preserve">Computers &amp; Accessories </v>
      </c>
      <c r="S7" t="str">
        <f>IF(O7&lt;200, "&lt;200", IF(O7&lt;=500, "200–500", "&gt;500"))</f>
        <v>&gt;500</v>
      </c>
      <c r="T7" t="str">
        <f>IF(P7&gt;=0.5, "Yes", "No")</f>
        <v>Yes</v>
      </c>
      <c r="U7">
        <f>COUNTIF(T7, "Yes")</f>
        <v>1</v>
      </c>
      <c r="V7">
        <f>G7 * Q7</f>
        <v>119380.79999999999</v>
      </c>
      <c r="W7">
        <f>O7 * Q7</f>
        <v>24871000</v>
      </c>
      <c r="X7">
        <f>VALUE(D7)</f>
        <v>149</v>
      </c>
      <c r="Y7">
        <f>ROUND(G7, 0)</f>
        <v>5</v>
      </c>
      <c r="Z7">
        <f>COUNTIF(Q7, "&lt;1000")</f>
        <v>0</v>
      </c>
      <c r="AA7">
        <f>G7*Q7</f>
        <v>119380.79999999999</v>
      </c>
    </row>
    <row r="8" spans="1:27" x14ac:dyDescent="0.25">
      <c r="A8" t="s">
        <v>33</v>
      </c>
      <c r="B8" t="s">
        <v>5047</v>
      </c>
      <c r="C8" t="s">
        <v>6296</v>
      </c>
      <c r="D8">
        <v>176.63</v>
      </c>
      <c r="E8">
        <v>499</v>
      </c>
      <c r="F8" s="1">
        <v>0.65</v>
      </c>
      <c r="G8">
        <v>4.7</v>
      </c>
      <c r="H8" s="4">
        <v>15188</v>
      </c>
      <c r="I8" t="s">
        <v>6497</v>
      </c>
      <c r="J8" t="s">
        <v>34</v>
      </c>
      <c r="K8" t="s">
        <v>7748</v>
      </c>
      <c r="L8" t="s">
        <v>35</v>
      </c>
      <c r="M8" t="s">
        <v>8872</v>
      </c>
      <c r="N8" t="s">
        <v>36</v>
      </c>
      <c r="O8">
        <f>VALUE(E8)</f>
        <v>499</v>
      </c>
      <c r="P8">
        <f>VALUE(F8)</f>
        <v>0.65</v>
      </c>
      <c r="Q8">
        <f>VALUE(H8)</f>
        <v>15188</v>
      </c>
      <c r="R8" t="str">
        <f>LEFT(C8, FIND("|", C8) - 1)</f>
        <v xml:space="preserve">Computers &amp; Accessories </v>
      </c>
      <c r="S8" t="str">
        <f>IF(O8&lt;200, "&lt;200", IF(O8&lt;=500, "200–500", "&gt;500"))</f>
        <v>200–500</v>
      </c>
      <c r="T8" t="str">
        <f>IF(P8&gt;=0.5, "Yes", "No")</f>
        <v>Yes</v>
      </c>
      <c r="U8">
        <f>COUNTIF(T8, "Yes")</f>
        <v>1</v>
      </c>
      <c r="V8">
        <f>G8 * Q8</f>
        <v>71383.600000000006</v>
      </c>
      <c r="W8">
        <f>O8 * Q8</f>
        <v>7578812</v>
      </c>
      <c r="X8">
        <f>VALUE(D8)</f>
        <v>176.63</v>
      </c>
      <c r="Y8">
        <f>ROUND(G8, 0)</f>
        <v>5</v>
      </c>
      <c r="Z8">
        <f>COUNTIF(Q8, "&lt;1000")</f>
        <v>0</v>
      </c>
      <c r="AA8">
        <f>G8*Q8</f>
        <v>71383.600000000006</v>
      </c>
    </row>
    <row r="9" spans="1:27" x14ac:dyDescent="0.25">
      <c r="A9" t="s">
        <v>37</v>
      </c>
      <c r="B9" t="s">
        <v>5048</v>
      </c>
      <c r="C9" t="s">
        <v>6296</v>
      </c>
      <c r="D9">
        <v>229</v>
      </c>
      <c r="E9">
        <v>299</v>
      </c>
      <c r="F9" s="1">
        <v>0.23</v>
      </c>
      <c r="G9">
        <v>4.7</v>
      </c>
      <c r="H9" s="4">
        <v>30411</v>
      </c>
      <c r="I9" t="s">
        <v>6498</v>
      </c>
      <c r="J9" t="s">
        <v>38</v>
      </c>
      <c r="K9" t="s">
        <v>7749</v>
      </c>
      <c r="L9" t="s">
        <v>39</v>
      </c>
      <c r="M9" t="s">
        <v>8873</v>
      </c>
      <c r="N9" t="s">
        <v>40</v>
      </c>
      <c r="O9">
        <f>VALUE(E9)</f>
        <v>299</v>
      </c>
      <c r="P9">
        <f>VALUE(F9)</f>
        <v>0.23</v>
      </c>
      <c r="Q9">
        <f>VALUE(H9)</f>
        <v>30411</v>
      </c>
      <c r="R9" t="str">
        <f>LEFT(C9, FIND("|", C9) - 1)</f>
        <v xml:space="preserve">Computers &amp; Accessories </v>
      </c>
      <c r="S9" t="str">
        <f>IF(O9&lt;200, "&lt;200", IF(O9&lt;=500, "200–500", "&gt;500"))</f>
        <v>200–500</v>
      </c>
      <c r="T9" t="str">
        <f>IF(P9&gt;=0.5, "Yes", "No")</f>
        <v>No</v>
      </c>
      <c r="U9">
        <f>COUNTIF(T9, "Yes")</f>
        <v>0</v>
      </c>
      <c r="V9">
        <f>G9 * Q9</f>
        <v>142931.70000000001</v>
      </c>
      <c r="W9">
        <f>O9 * Q9</f>
        <v>9092889</v>
      </c>
      <c r="X9">
        <f>VALUE(D9)</f>
        <v>229</v>
      </c>
      <c r="Y9">
        <f>ROUND(G9, 0)</f>
        <v>5</v>
      </c>
      <c r="Z9">
        <f>COUNTIF(Q9, "&lt;1000")</f>
        <v>0</v>
      </c>
      <c r="AA9">
        <f>G9*Q9</f>
        <v>142931.70000000001</v>
      </c>
    </row>
    <row r="10" spans="1:27" x14ac:dyDescent="0.25">
      <c r="A10" t="s">
        <v>41</v>
      </c>
      <c r="B10" t="s">
        <v>5049</v>
      </c>
      <c r="C10" t="s">
        <v>6298</v>
      </c>
      <c r="D10">
        <v>499</v>
      </c>
      <c r="E10">
        <v>999</v>
      </c>
      <c r="F10" s="1">
        <v>0.5</v>
      </c>
      <c r="G10">
        <v>4.7</v>
      </c>
      <c r="H10" s="4">
        <v>179691</v>
      </c>
      <c r="I10" t="s">
        <v>6499</v>
      </c>
      <c r="J10" t="s">
        <v>42</v>
      </c>
      <c r="K10" t="s">
        <v>7750</v>
      </c>
      <c r="L10" t="s">
        <v>43</v>
      </c>
      <c r="M10" t="s">
        <v>8874</v>
      </c>
      <c r="N10" t="s">
        <v>44</v>
      </c>
      <c r="O10">
        <f>VALUE(E10)</f>
        <v>999</v>
      </c>
      <c r="P10">
        <f>VALUE(F10)</f>
        <v>0.5</v>
      </c>
      <c r="Q10">
        <f>VALUE(H10)</f>
        <v>179691</v>
      </c>
      <c r="R10" t="str">
        <f>LEFT(C10, FIND("|", C10) - 1)</f>
        <v>Computers &amp; Accessories</v>
      </c>
      <c r="S10" t="str">
        <f>IF(O10&lt;200, "&lt;200", IF(O10&lt;=500, "200–500", "&gt;500"))</f>
        <v>&gt;500</v>
      </c>
      <c r="T10" t="str">
        <f>IF(P10&gt;=0.5, "Yes", "No")</f>
        <v>Yes</v>
      </c>
      <c r="U10">
        <f>COUNTIF(T10, "Yes")</f>
        <v>1</v>
      </c>
      <c r="V10">
        <f>G10 * Q10</f>
        <v>844547.70000000007</v>
      </c>
      <c r="W10">
        <f>O10 * Q10</f>
        <v>179511309</v>
      </c>
      <c r="X10">
        <f>VALUE(D10)</f>
        <v>499</v>
      </c>
      <c r="Y10">
        <f>ROUND(G10, 0)</f>
        <v>5</v>
      </c>
      <c r="Z10">
        <f>COUNTIF(Q10, "&lt;1000")</f>
        <v>0</v>
      </c>
      <c r="AA10">
        <f>G10*Q10</f>
        <v>844547.70000000007</v>
      </c>
    </row>
    <row r="11" spans="1:27" x14ac:dyDescent="0.25">
      <c r="A11" t="s">
        <v>45</v>
      </c>
      <c r="B11" t="s">
        <v>5050</v>
      </c>
      <c r="C11" t="s">
        <v>6296</v>
      </c>
      <c r="D11">
        <v>199</v>
      </c>
      <c r="E11">
        <v>299</v>
      </c>
      <c r="F11" s="1">
        <v>0.33</v>
      </c>
      <c r="G11">
        <v>4.7</v>
      </c>
      <c r="H11" s="4">
        <v>43994</v>
      </c>
      <c r="I11" t="s">
        <v>6500</v>
      </c>
      <c r="J11" t="s">
        <v>16</v>
      </c>
      <c r="K11" t="s">
        <v>7743</v>
      </c>
      <c r="L11" t="s">
        <v>17</v>
      </c>
      <c r="M11" t="s">
        <v>8867</v>
      </c>
      <c r="N11" t="s">
        <v>6355</v>
      </c>
      <c r="O11">
        <f>VALUE(E11)</f>
        <v>299</v>
      </c>
      <c r="P11">
        <f>VALUE(F11)</f>
        <v>0.33</v>
      </c>
      <c r="Q11">
        <f>VALUE(H11)</f>
        <v>43994</v>
      </c>
      <c r="R11" t="str">
        <f>LEFT(C11, FIND("|", C11) - 1)</f>
        <v xml:space="preserve">Computers &amp; Accessories </v>
      </c>
      <c r="S11" t="str">
        <f>IF(O11&lt;200, "&lt;200", IF(O11&lt;=500, "200–500", "&gt;500"))</f>
        <v>200–500</v>
      </c>
      <c r="T11" t="str">
        <f>IF(P11&gt;=0.5, "Yes", "No")</f>
        <v>No</v>
      </c>
      <c r="U11">
        <f>COUNTIF(T11, "Yes")</f>
        <v>0</v>
      </c>
      <c r="V11">
        <f>G11 * Q11</f>
        <v>206771.80000000002</v>
      </c>
      <c r="W11">
        <f>O11 * Q11</f>
        <v>13154206</v>
      </c>
      <c r="X11">
        <f>VALUE(D11)</f>
        <v>199</v>
      </c>
      <c r="Y11">
        <f>ROUND(G11, 0)</f>
        <v>5</v>
      </c>
      <c r="Z11">
        <f>COUNTIF(Q11, "&lt;1000")</f>
        <v>0</v>
      </c>
      <c r="AA11">
        <f>G11*Q11</f>
        <v>206771.80000000002</v>
      </c>
    </row>
    <row r="12" spans="1:27" x14ac:dyDescent="0.25">
      <c r="A12" t="s">
        <v>46</v>
      </c>
      <c r="B12" t="s">
        <v>5051</v>
      </c>
      <c r="C12" t="s">
        <v>6296</v>
      </c>
      <c r="D12">
        <v>154</v>
      </c>
      <c r="E12">
        <v>339</v>
      </c>
      <c r="F12" s="1">
        <v>0.55000000000000004</v>
      </c>
      <c r="G12">
        <v>4.7</v>
      </c>
      <c r="H12" s="4">
        <v>13391</v>
      </c>
      <c r="I12" t="s">
        <v>6501</v>
      </c>
      <c r="J12" t="s">
        <v>47</v>
      </c>
      <c r="K12" t="s">
        <v>7751</v>
      </c>
      <c r="L12" t="s">
        <v>48</v>
      </c>
      <c r="M12" t="s">
        <v>8875</v>
      </c>
      <c r="N12" t="s">
        <v>49</v>
      </c>
      <c r="O12">
        <f>VALUE(E12)</f>
        <v>339</v>
      </c>
      <c r="P12">
        <f>VALUE(F12)</f>
        <v>0.55000000000000004</v>
      </c>
      <c r="Q12">
        <f>VALUE(H12)</f>
        <v>13391</v>
      </c>
      <c r="R12" t="str">
        <f>LEFT(C12, FIND("|", C12) - 1)</f>
        <v xml:space="preserve">Computers &amp; Accessories </v>
      </c>
      <c r="S12" t="str">
        <f>IF(O12&lt;200, "&lt;200", IF(O12&lt;=500, "200–500", "&gt;500"))</f>
        <v>200–500</v>
      </c>
      <c r="T12" t="str">
        <f>IF(P12&gt;=0.5, "Yes", "No")</f>
        <v>Yes</v>
      </c>
      <c r="U12">
        <f>COUNTIF(T12, "Yes")</f>
        <v>1</v>
      </c>
      <c r="V12">
        <f>G12 * Q12</f>
        <v>62937.700000000004</v>
      </c>
      <c r="W12">
        <f>O12 * Q12</f>
        <v>4539549</v>
      </c>
      <c r="X12">
        <f>VALUE(D12)</f>
        <v>154</v>
      </c>
      <c r="Y12">
        <f>ROUND(G12, 0)</f>
        <v>5</v>
      </c>
      <c r="Z12">
        <f>COUNTIF(Q12, "&lt;1000")</f>
        <v>0</v>
      </c>
      <c r="AA12">
        <f>G12*Q12</f>
        <v>62937.700000000004</v>
      </c>
    </row>
    <row r="13" spans="1:27" x14ac:dyDescent="0.25">
      <c r="A13" t="s">
        <v>50</v>
      </c>
      <c r="B13" t="s">
        <v>5052</v>
      </c>
      <c r="C13" t="s">
        <v>6296</v>
      </c>
      <c r="D13">
        <v>299</v>
      </c>
      <c r="E13">
        <v>799</v>
      </c>
      <c r="F13" s="1">
        <v>0.63</v>
      </c>
      <c r="G13">
        <v>4.7</v>
      </c>
      <c r="H13" s="4">
        <v>94363</v>
      </c>
      <c r="I13" t="s">
        <v>6502</v>
      </c>
      <c r="J13" t="s">
        <v>23</v>
      </c>
      <c r="K13" t="s">
        <v>7745</v>
      </c>
      <c r="L13" t="s">
        <v>24</v>
      </c>
      <c r="M13" t="s">
        <v>8869</v>
      </c>
      <c r="N13" t="s">
        <v>25</v>
      </c>
      <c r="O13">
        <f>VALUE(E13)</f>
        <v>799</v>
      </c>
      <c r="P13">
        <f>VALUE(F13)</f>
        <v>0.63</v>
      </c>
      <c r="Q13">
        <f>VALUE(H13)</f>
        <v>94363</v>
      </c>
      <c r="R13" t="str">
        <f>LEFT(C13, FIND("|", C13) - 1)</f>
        <v xml:space="preserve">Computers &amp; Accessories </v>
      </c>
      <c r="S13" t="str">
        <f>IF(O13&lt;200, "&lt;200", IF(O13&lt;=500, "200–500", "&gt;500"))</f>
        <v>&gt;500</v>
      </c>
      <c r="T13" t="str">
        <f>IF(P13&gt;=0.5, "Yes", "No")</f>
        <v>Yes</v>
      </c>
      <c r="U13">
        <f>COUNTIF(T13, "Yes")</f>
        <v>1</v>
      </c>
      <c r="V13">
        <f>G13 * Q13</f>
        <v>443506.10000000003</v>
      </c>
      <c r="W13">
        <f>O13 * Q13</f>
        <v>75396037</v>
      </c>
      <c r="X13">
        <f>VALUE(D13)</f>
        <v>299</v>
      </c>
      <c r="Y13">
        <f>ROUND(G13, 0)</f>
        <v>5</v>
      </c>
      <c r="Z13">
        <f>COUNTIF(Q13, "&lt;1000")</f>
        <v>0</v>
      </c>
      <c r="AA13">
        <f>G13*Q13</f>
        <v>443506.10000000003</v>
      </c>
    </row>
    <row r="14" spans="1:27" x14ac:dyDescent="0.25">
      <c r="A14" t="s">
        <v>51</v>
      </c>
      <c r="B14" t="s">
        <v>5053</v>
      </c>
      <c r="C14" t="s">
        <v>52</v>
      </c>
      <c r="D14">
        <v>219</v>
      </c>
      <c r="E14">
        <v>700</v>
      </c>
      <c r="F14" s="1">
        <v>0.69</v>
      </c>
      <c r="G14">
        <v>4.5999999999999996</v>
      </c>
      <c r="H14" s="4">
        <v>426973</v>
      </c>
      <c r="I14" t="s">
        <v>6503</v>
      </c>
      <c r="J14" t="s">
        <v>53</v>
      </c>
      <c r="K14" t="s">
        <v>7752</v>
      </c>
      <c r="L14" t="s">
        <v>54</v>
      </c>
      <c r="M14" t="s">
        <v>8876</v>
      </c>
      <c r="N14" t="s">
        <v>55</v>
      </c>
      <c r="O14">
        <f>VALUE(E14)</f>
        <v>700</v>
      </c>
      <c r="P14">
        <f>VALUE(F14)</f>
        <v>0.69</v>
      </c>
      <c r="Q14">
        <f>VALUE(H14)</f>
        <v>426973</v>
      </c>
      <c r="R14" t="str">
        <f>LEFT(C14, FIND("|", C14) - 1)</f>
        <v>Electronics</v>
      </c>
      <c r="S14" t="str">
        <f>IF(O14&lt;200, "&lt;200", IF(O14&lt;=500, "200–500", "&gt;500"))</f>
        <v>&gt;500</v>
      </c>
      <c r="T14" t="str">
        <f>IF(P14&gt;=0.5, "Yes", "No")</f>
        <v>Yes</v>
      </c>
      <c r="U14">
        <f>COUNTIF(T14, "Yes")</f>
        <v>1</v>
      </c>
      <c r="V14">
        <f>G14 * Q14</f>
        <v>1964075.7999999998</v>
      </c>
      <c r="W14">
        <f>O14 * Q14</f>
        <v>298881100</v>
      </c>
      <c r="X14">
        <f>VALUE(D14)</f>
        <v>219</v>
      </c>
      <c r="Y14">
        <f>ROUND(G14, 0)</f>
        <v>5</v>
      </c>
      <c r="Z14">
        <f>COUNTIF(Q14, "&lt;1000")</f>
        <v>0</v>
      </c>
      <c r="AA14">
        <f>G14*Q14</f>
        <v>1964075.7999999998</v>
      </c>
    </row>
    <row r="15" spans="1:27" x14ac:dyDescent="0.25">
      <c r="A15" t="s">
        <v>56</v>
      </c>
      <c r="B15" t="s">
        <v>5054</v>
      </c>
      <c r="C15" t="s">
        <v>6296</v>
      </c>
      <c r="D15">
        <v>350</v>
      </c>
      <c r="E15">
        <v>899</v>
      </c>
      <c r="F15" s="1">
        <v>0.61</v>
      </c>
      <c r="G15">
        <v>4.5999999999999996</v>
      </c>
      <c r="H15" s="4">
        <v>2262</v>
      </c>
      <c r="I15" t="s">
        <v>6504</v>
      </c>
      <c r="J15" t="s">
        <v>57</v>
      </c>
      <c r="K15" t="s">
        <v>7753</v>
      </c>
      <c r="L15" t="s">
        <v>58</v>
      </c>
      <c r="M15" t="s">
        <v>8877</v>
      </c>
      <c r="N15" t="s">
        <v>59</v>
      </c>
      <c r="O15">
        <f>VALUE(E15)</f>
        <v>899</v>
      </c>
      <c r="P15">
        <f>VALUE(F15)</f>
        <v>0.61</v>
      </c>
      <c r="Q15">
        <f>VALUE(H15)</f>
        <v>2262</v>
      </c>
      <c r="R15" t="str">
        <f>LEFT(C15, FIND("|", C15) - 1)</f>
        <v xml:space="preserve">Computers &amp; Accessories </v>
      </c>
      <c r="S15" t="str">
        <f>IF(O15&lt;200, "&lt;200", IF(O15&lt;=500, "200–500", "&gt;500"))</f>
        <v>&gt;500</v>
      </c>
      <c r="T15" t="str">
        <f>IF(P15&gt;=0.5, "Yes", "No")</f>
        <v>Yes</v>
      </c>
      <c r="U15">
        <f>COUNTIF(T15, "Yes")</f>
        <v>1</v>
      </c>
      <c r="V15">
        <f>G15 * Q15</f>
        <v>10405.199999999999</v>
      </c>
      <c r="W15">
        <f>O15 * Q15</f>
        <v>2033538</v>
      </c>
      <c r="X15">
        <f>VALUE(D15)</f>
        <v>350</v>
      </c>
      <c r="Y15">
        <f>ROUND(G15, 0)</f>
        <v>5</v>
      </c>
      <c r="Z15">
        <f>COUNTIF(Q15, "&lt;1000")</f>
        <v>0</v>
      </c>
      <c r="AA15">
        <f>G15*Q15</f>
        <v>10405.199999999999</v>
      </c>
    </row>
    <row r="16" spans="1:27" x14ac:dyDescent="0.25">
      <c r="A16" t="s">
        <v>60</v>
      </c>
      <c r="B16" t="s">
        <v>5055</v>
      </c>
      <c r="C16" t="s">
        <v>6296</v>
      </c>
      <c r="D16">
        <v>159</v>
      </c>
      <c r="E16">
        <v>399</v>
      </c>
      <c r="F16" s="1">
        <v>0.6</v>
      </c>
      <c r="G16">
        <v>4.5999999999999996</v>
      </c>
      <c r="H16" s="4">
        <v>4768</v>
      </c>
      <c r="I16" t="s">
        <v>6495</v>
      </c>
      <c r="J16" t="s">
        <v>61</v>
      </c>
      <c r="K16" t="s">
        <v>7754</v>
      </c>
      <c r="L16" t="s">
        <v>62</v>
      </c>
      <c r="M16" t="s">
        <v>8878</v>
      </c>
      <c r="N16" t="s">
        <v>63</v>
      </c>
      <c r="O16">
        <f>VALUE(E16)</f>
        <v>399</v>
      </c>
      <c r="P16">
        <f>VALUE(F16)</f>
        <v>0.6</v>
      </c>
      <c r="Q16">
        <f>VALUE(H16)</f>
        <v>4768</v>
      </c>
      <c r="R16" t="str">
        <f>LEFT(C16, FIND("|", C16) - 1)</f>
        <v xml:space="preserve">Computers &amp; Accessories </v>
      </c>
      <c r="S16" t="str">
        <f>IF(O16&lt;200, "&lt;200", IF(O16&lt;=500, "200–500", "&gt;500"))</f>
        <v>200–500</v>
      </c>
      <c r="T16" t="str">
        <f>IF(P16&gt;=0.5, "Yes", "No")</f>
        <v>Yes</v>
      </c>
      <c r="U16">
        <f>COUNTIF(T16, "Yes")</f>
        <v>1</v>
      </c>
      <c r="V16">
        <f>G16 * Q16</f>
        <v>21932.799999999999</v>
      </c>
      <c r="W16">
        <f>O16 * Q16</f>
        <v>1902432</v>
      </c>
      <c r="X16">
        <f>VALUE(D16)</f>
        <v>159</v>
      </c>
      <c r="Y16">
        <f>ROUND(G16, 0)</f>
        <v>5</v>
      </c>
      <c r="Z16">
        <f>COUNTIF(Q16, "&lt;1000")</f>
        <v>0</v>
      </c>
      <c r="AA16">
        <f>G16*Q16</f>
        <v>21932.799999999999</v>
      </c>
    </row>
    <row r="17" spans="1:27" x14ac:dyDescent="0.25">
      <c r="A17" t="s">
        <v>64</v>
      </c>
      <c r="B17" t="s">
        <v>5056</v>
      </c>
      <c r="C17" t="s">
        <v>6296</v>
      </c>
      <c r="D17">
        <v>349</v>
      </c>
      <c r="E17">
        <v>399</v>
      </c>
      <c r="F17" s="1">
        <v>0.13</v>
      </c>
      <c r="G17">
        <v>4.5999999999999996</v>
      </c>
      <c r="H17" s="4">
        <v>18757</v>
      </c>
      <c r="I17" t="s">
        <v>65</v>
      </c>
      <c r="J17" t="s">
        <v>66</v>
      </c>
      <c r="K17" t="s">
        <v>7755</v>
      </c>
      <c r="L17" t="s">
        <v>67</v>
      </c>
      <c r="M17" t="s">
        <v>8879</v>
      </c>
      <c r="N17" t="s">
        <v>6356</v>
      </c>
      <c r="O17">
        <f>VALUE(E17)</f>
        <v>399</v>
      </c>
      <c r="P17">
        <f>VALUE(F17)</f>
        <v>0.13</v>
      </c>
      <c r="Q17">
        <f>VALUE(H17)</f>
        <v>18757</v>
      </c>
      <c r="R17" t="str">
        <f>LEFT(C17, FIND("|", C17) - 1)</f>
        <v xml:space="preserve">Computers &amp; Accessories </v>
      </c>
      <c r="S17" t="str">
        <f>IF(O17&lt;200, "&lt;200", IF(O17&lt;=500, "200–500", "&gt;500"))</f>
        <v>200–500</v>
      </c>
      <c r="T17" t="str">
        <f>IF(P17&gt;=0.5, "Yes", "No")</f>
        <v>No</v>
      </c>
      <c r="U17">
        <f>COUNTIF(T17, "Yes")</f>
        <v>0</v>
      </c>
      <c r="V17">
        <f>G17 * Q17</f>
        <v>86282.2</v>
      </c>
      <c r="W17">
        <f>O17 * Q17</f>
        <v>7484043</v>
      </c>
      <c r="X17">
        <f>VALUE(D17)</f>
        <v>349</v>
      </c>
      <c r="Y17">
        <f>ROUND(G17, 0)</f>
        <v>5</v>
      </c>
      <c r="Z17">
        <f>COUNTIF(Q17, "&lt;1000")</f>
        <v>0</v>
      </c>
      <c r="AA17">
        <f>G17*Q17</f>
        <v>86282.2</v>
      </c>
    </row>
    <row r="18" spans="1:27" x14ac:dyDescent="0.25">
      <c r="A18" t="s">
        <v>68</v>
      </c>
      <c r="B18" t="s">
        <v>5057</v>
      </c>
      <c r="C18" t="s">
        <v>69</v>
      </c>
      <c r="D18" s="2">
        <v>13999</v>
      </c>
      <c r="E18" s="2">
        <v>24999</v>
      </c>
      <c r="F18" s="1">
        <v>0.44</v>
      </c>
      <c r="G18">
        <v>4.5999999999999996</v>
      </c>
      <c r="H18" s="4">
        <v>32840</v>
      </c>
      <c r="I18" t="s">
        <v>6505</v>
      </c>
      <c r="J18" t="s">
        <v>70</v>
      </c>
      <c r="K18" t="s">
        <v>7756</v>
      </c>
      <c r="L18" t="s">
        <v>71</v>
      </c>
      <c r="M18" t="s">
        <v>8880</v>
      </c>
      <c r="N18" t="s">
        <v>6357</v>
      </c>
      <c r="O18">
        <f>VALUE(E18)</f>
        <v>24999</v>
      </c>
      <c r="P18">
        <f>VALUE(F18)</f>
        <v>0.44</v>
      </c>
      <c r="Q18">
        <f>VALUE(H18)</f>
        <v>32840</v>
      </c>
      <c r="R18" t="str">
        <f>LEFT(C18, FIND("|", C18) - 1)</f>
        <v>Electronics</v>
      </c>
      <c r="S18" t="str">
        <f>IF(O18&lt;200, "&lt;200", IF(O18&lt;=500, "200–500", "&gt;500"))</f>
        <v>&gt;500</v>
      </c>
      <c r="T18" t="str">
        <f>IF(P18&gt;=0.5, "Yes", "No")</f>
        <v>No</v>
      </c>
      <c r="U18">
        <f>COUNTIF(T18, "Yes")</f>
        <v>0</v>
      </c>
      <c r="V18">
        <f>G18 * Q18</f>
        <v>151064</v>
      </c>
      <c r="W18">
        <f>O18 * Q18</f>
        <v>820967160</v>
      </c>
      <c r="X18">
        <f>VALUE(D18)</f>
        <v>13999</v>
      </c>
      <c r="Y18">
        <f>ROUND(G18, 0)</f>
        <v>5</v>
      </c>
      <c r="Z18">
        <f>COUNTIF(Q18, "&lt;1000")</f>
        <v>0</v>
      </c>
      <c r="AA18">
        <f>G18*Q18</f>
        <v>151064</v>
      </c>
    </row>
    <row r="19" spans="1:27" x14ac:dyDescent="0.25">
      <c r="A19" t="s">
        <v>72</v>
      </c>
      <c r="B19" t="s">
        <v>5058</v>
      </c>
      <c r="C19" t="s">
        <v>6296</v>
      </c>
      <c r="D19">
        <v>249</v>
      </c>
      <c r="E19">
        <v>399</v>
      </c>
      <c r="F19" s="1">
        <v>0.38</v>
      </c>
      <c r="G19">
        <v>4.5999999999999996</v>
      </c>
      <c r="H19" s="4">
        <v>43994</v>
      </c>
      <c r="I19" t="s">
        <v>6506</v>
      </c>
      <c r="J19" t="s">
        <v>16</v>
      </c>
      <c r="K19" t="s">
        <v>7743</v>
      </c>
      <c r="L19" t="s">
        <v>17</v>
      </c>
      <c r="M19" t="s">
        <v>8867</v>
      </c>
      <c r="N19" t="s">
        <v>6355</v>
      </c>
      <c r="O19">
        <f>VALUE(E19)</f>
        <v>399</v>
      </c>
      <c r="P19">
        <f>VALUE(F19)</f>
        <v>0.38</v>
      </c>
      <c r="Q19">
        <f>VALUE(H19)</f>
        <v>43994</v>
      </c>
      <c r="R19" t="str">
        <f>LEFT(C19, FIND("|", C19) - 1)</f>
        <v xml:space="preserve">Computers &amp; Accessories </v>
      </c>
      <c r="S19" t="str">
        <f>IF(O19&lt;200, "&lt;200", IF(O19&lt;=500, "200–500", "&gt;500"))</f>
        <v>200–500</v>
      </c>
      <c r="T19" t="str">
        <f>IF(P19&gt;=0.5, "Yes", "No")</f>
        <v>No</v>
      </c>
      <c r="U19">
        <f>COUNTIF(T19, "Yes")</f>
        <v>0</v>
      </c>
      <c r="V19">
        <f>G19 * Q19</f>
        <v>202372.4</v>
      </c>
      <c r="W19">
        <f>O19 * Q19</f>
        <v>17553606</v>
      </c>
      <c r="X19">
        <f>VALUE(D19)</f>
        <v>249</v>
      </c>
      <c r="Y19">
        <f>ROUND(G19, 0)</f>
        <v>5</v>
      </c>
      <c r="Z19">
        <f>COUNTIF(Q19, "&lt;1000")</f>
        <v>0</v>
      </c>
      <c r="AA19">
        <f>G19*Q19</f>
        <v>202372.4</v>
      </c>
    </row>
    <row r="20" spans="1:27" x14ac:dyDescent="0.25">
      <c r="A20" t="s">
        <v>73</v>
      </c>
      <c r="B20" t="s">
        <v>5059</v>
      </c>
      <c r="C20" t="s">
        <v>6296</v>
      </c>
      <c r="D20">
        <v>199</v>
      </c>
      <c r="E20">
        <v>499</v>
      </c>
      <c r="F20" s="1">
        <v>0.6</v>
      </c>
      <c r="G20">
        <v>4.5999999999999996</v>
      </c>
      <c r="H20" s="4">
        <v>13045</v>
      </c>
      <c r="I20" t="s">
        <v>6507</v>
      </c>
      <c r="J20" t="s">
        <v>74</v>
      </c>
      <c r="K20" t="s">
        <v>7757</v>
      </c>
      <c r="L20" t="s">
        <v>75</v>
      </c>
      <c r="M20" t="s">
        <v>8881</v>
      </c>
      <c r="N20" t="s">
        <v>76</v>
      </c>
      <c r="O20">
        <f>VALUE(E20)</f>
        <v>499</v>
      </c>
      <c r="P20">
        <f>VALUE(F20)</f>
        <v>0.6</v>
      </c>
      <c r="Q20">
        <f>VALUE(H20)</f>
        <v>13045</v>
      </c>
      <c r="R20" t="str">
        <f>LEFT(C20, FIND("|", C20) - 1)</f>
        <v xml:space="preserve">Computers &amp; Accessories </v>
      </c>
      <c r="S20" t="str">
        <f>IF(O20&lt;200, "&lt;200", IF(O20&lt;=500, "200–500", "&gt;500"))</f>
        <v>200–500</v>
      </c>
      <c r="T20" t="str">
        <f>IF(P20&gt;=0.5, "Yes", "No")</f>
        <v>Yes</v>
      </c>
      <c r="U20">
        <f>COUNTIF(T20, "Yes")</f>
        <v>1</v>
      </c>
      <c r="V20">
        <f>G20 * Q20</f>
        <v>60006.999999999993</v>
      </c>
      <c r="W20">
        <f>O20 * Q20</f>
        <v>6509455</v>
      </c>
      <c r="X20">
        <f>VALUE(D20)</f>
        <v>199</v>
      </c>
      <c r="Y20">
        <f>ROUND(G20, 0)</f>
        <v>5</v>
      </c>
      <c r="Z20">
        <f>COUNTIF(Q20, "&lt;1000")</f>
        <v>0</v>
      </c>
      <c r="AA20">
        <f>G20*Q20</f>
        <v>60006.999999999993</v>
      </c>
    </row>
    <row r="21" spans="1:27" x14ac:dyDescent="0.25">
      <c r="A21" t="s">
        <v>77</v>
      </c>
      <c r="B21" t="s">
        <v>5060</v>
      </c>
      <c r="C21" t="s">
        <v>69</v>
      </c>
      <c r="D21" s="2">
        <v>13490</v>
      </c>
      <c r="E21" s="2">
        <v>21990</v>
      </c>
      <c r="F21" s="1">
        <v>0.39</v>
      </c>
      <c r="G21">
        <v>4.5999999999999996</v>
      </c>
      <c r="H21" s="4">
        <v>11976</v>
      </c>
      <c r="I21" t="s">
        <v>6508</v>
      </c>
      <c r="J21" t="s">
        <v>78</v>
      </c>
      <c r="K21" t="s">
        <v>7758</v>
      </c>
      <c r="L21" t="s">
        <v>79</v>
      </c>
      <c r="M21" t="s">
        <v>8882</v>
      </c>
      <c r="N21" t="s">
        <v>80</v>
      </c>
      <c r="O21">
        <f>VALUE(E21)</f>
        <v>21990</v>
      </c>
      <c r="P21">
        <f>VALUE(F21)</f>
        <v>0.39</v>
      </c>
      <c r="Q21">
        <f>VALUE(H21)</f>
        <v>11976</v>
      </c>
      <c r="R21" t="str">
        <f>LEFT(C21, FIND("|", C21) - 1)</f>
        <v>Electronics</v>
      </c>
      <c r="S21" t="str">
        <f>IF(O21&lt;200, "&lt;200", IF(O21&lt;=500, "200–500", "&gt;500"))</f>
        <v>&gt;500</v>
      </c>
      <c r="T21" t="str">
        <f>IF(P21&gt;=0.5, "Yes", "No")</f>
        <v>No</v>
      </c>
      <c r="U21">
        <f>COUNTIF(T21, "Yes")</f>
        <v>0</v>
      </c>
      <c r="V21">
        <f>G21 * Q21</f>
        <v>55089.599999999999</v>
      </c>
      <c r="W21">
        <f>O21 * Q21</f>
        <v>263352240</v>
      </c>
      <c r="X21">
        <f>VALUE(D21)</f>
        <v>13490</v>
      </c>
      <c r="Y21">
        <f>ROUND(G21, 0)</f>
        <v>5</v>
      </c>
      <c r="Z21">
        <f>COUNTIF(Q21, "&lt;1000")</f>
        <v>0</v>
      </c>
      <c r="AA21">
        <f>G21*Q21</f>
        <v>55089.599999999999</v>
      </c>
    </row>
    <row r="22" spans="1:27" x14ac:dyDescent="0.25">
      <c r="A22" t="s">
        <v>81</v>
      </c>
      <c r="B22" t="s">
        <v>5061</v>
      </c>
      <c r="C22" t="s">
        <v>6296</v>
      </c>
      <c r="D22">
        <v>970</v>
      </c>
      <c r="E22" s="2">
        <v>1799</v>
      </c>
      <c r="F22" s="1">
        <v>0.46</v>
      </c>
      <c r="G22">
        <v>4.5999999999999996</v>
      </c>
      <c r="H22" s="4">
        <v>815</v>
      </c>
      <c r="I22" t="s">
        <v>82</v>
      </c>
      <c r="J22" t="s">
        <v>83</v>
      </c>
      <c r="K22" t="s">
        <v>7759</v>
      </c>
      <c r="L22" t="s">
        <v>84</v>
      </c>
      <c r="M22" t="s">
        <v>8883</v>
      </c>
      <c r="N22" t="s">
        <v>85</v>
      </c>
      <c r="O22">
        <f>VALUE(E22)</f>
        <v>1799</v>
      </c>
      <c r="P22">
        <f>VALUE(F22)</f>
        <v>0.46</v>
      </c>
      <c r="Q22">
        <f>VALUE(H22)</f>
        <v>815</v>
      </c>
      <c r="R22" t="str">
        <f>LEFT(C22, FIND("|", C22) - 1)</f>
        <v xml:space="preserve">Computers &amp; Accessories </v>
      </c>
      <c r="S22" t="str">
        <f>IF(O22&lt;200, "&lt;200", IF(O22&lt;=500, "200–500", "&gt;500"))</f>
        <v>&gt;500</v>
      </c>
      <c r="T22" t="str">
        <f>IF(P22&gt;=0.5, "Yes", "No")</f>
        <v>No</v>
      </c>
      <c r="U22">
        <f>COUNTIF(T22, "Yes")</f>
        <v>0</v>
      </c>
      <c r="V22">
        <f>G22 * Q22</f>
        <v>3748.9999999999995</v>
      </c>
      <c r="W22">
        <f>O22 * Q22</f>
        <v>1466185</v>
      </c>
      <c r="X22">
        <f>VALUE(D22)</f>
        <v>970</v>
      </c>
      <c r="Y22">
        <f>ROUND(G22, 0)</f>
        <v>5</v>
      </c>
      <c r="Z22">
        <f>COUNTIF(Q22, "&lt;1000")</f>
        <v>1</v>
      </c>
      <c r="AA22">
        <f>G22*Q22</f>
        <v>3748.9999999999995</v>
      </c>
    </row>
    <row r="23" spans="1:27" x14ac:dyDescent="0.25">
      <c r="A23" t="s">
        <v>86</v>
      </c>
      <c r="B23" t="s">
        <v>5062</v>
      </c>
      <c r="C23" t="s">
        <v>52</v>
      </c>
      <c r="D23">
        <v>279</v>
      </c>
      <c r="E23">
        <v>499</v>
      </c>
      <c r="F23" s="1">
        <v>0.44</v>
      </c>
      <c r="G23">
        <v>4.5999999999999996</v>
      </c>
      <c r="H23" s="4">
        <v>10962</v>
      </c>
      <c r="I23" t="s">
        <v>6509</v>
      </c>
      <c r="J23" t="s">
        <v>87</v>
      </c>
      <c r="K23" t="s">
        <v>7760</v>
      </c>
      <c r="L23" t="s">
        <v>88</v>
      </c>
      <c r="M23" t="s">
        <v>8884</v>
      </c>
      <c r="N23" t="s">
        <v>89</v>
      </c>
      <c r="O23">
        <f>VALUE(E23)</f>
        <v>499</v>
      </c>
      <c r="P23">
        <f>VALUE(F23)</f>
        <v>0.44</v>
      </c>
      <c r="Q23">
        <f>VALUE(H23)</f>
        <v>10962</v>
      </c>
      <c r="R23" t="str">
        <f>LEFT(C23, FIND("|", C23) - 1)</f>
        <v>Electronics</v>
      </c>
      <c r="S23" t="str">
        <f>IF(O23&lt;200, "&lt;200", IF(O23&lt;=500, "200–500", "&gt;500"))</f>
        <v>200–500</v>
      </c>
      <c r="T23" t="str">
        <f>IF(P23&gt;=0.5, "Yes", "No")</f>
        <v>No</v>
      </c>
      <c r="U23">
        <f>COUNTIF(T23, "Yes")</f>
        <v>0</v>
      </c>
      <c r="V23">
        <f>G23 * Q23</f>
        <v>50425.2</v>
      </c>
      <c r="W23">
        <f>O23 * Q23</f>
        <v>5470038</v>
      </c>
      <c r="X23">
        <f>VALUE(D23)</f>
        <v>279</v>
      </c>
      <c r="Y23">
        <f>ROUND(G23, 0)</f>
        <v>5</v>
      </c>
      <c r="Z23">
        <f>COUNTIF(Q23, "&lt;1000")</f>
        <v>0</v>
      </c>
      <c r="AA23">
        <f>G23*Q23</f>
        <v>50425.2</v>
      </c>
    </row>
    <row r="24" spans="1:27" x14ac:dyDescent="0.25">
      <c r="A24" t="s">
        <v>90</v>
      </c>
      <c r="B24" t="s">
        <v>5063</v>
      </c>
      <c r="C24" t="s">
        <v>69</v>
      </c>
      <c r="D24" s="2">
        <v>13490</v>
      </c>
      <c r="E24" s="2">
        <v>22900</v>
      </c>
      <c r="F24" s="1">
        <v>0.41</v>
      </c>
      <c r="G24">
        <v>4.5999999999999996</v>
      </c>
      <c r="H24" s="4">
        <v>16299</v>
      </c>
      <c r="I24" t="s">
        <v>6510</v>
      </c>
      <c r="J24" t="s">
        <v>91</v>
      </c>
      <c r="K24" t="s">
        <v>7761</v>
      </c>
      <c r="L24" t="s">
        <v>92</v>
      </c>
      <c r="M24" t="s">
        <v>8885</v>
      </c>
      <c r="N24" t="s">
        <v>93</v>
      </c>
      <c r="O24">
        <f>VALUE(E24)</f>
        <v>22900</v>
      </c>
      <c r="P24">
        <f>VALUE(F24)</f>
        <v>0.41</v>
      </c>
      <c r="Q24">
        <f>VALUE(H24)</f>
        <v>16299</v>
      </c>
      <c r="R24" t="str">
        <f>LEFT(C24, FIND("|", C24) - 1)</f>
        <v>Electronics</v>
      </c>
      <c r="S24" t="str">
        <f>IF(O24&lt;200, "&lt;200", IF(O24&lt;=500, "200–500", "&gt;500"))</f>
        <v>&gt;500</v>
      </c>
      <c r="T24" t="str">
        <f>IF(P24&gt;=0.5, "Yes", "No")</f>
        <v>No</v>
      </c>
      <c r="U24">
        <f>COUNTIF(T24, "Yes")</f>
        <v>0</v>
      </c>
      <c r="V24">
        <f>G24 * Q24</f>
        <v>74975.399999999994</v>
      </c>
      <c r="W24">
        <f>O24 * Q24</f>
        <v>373247100</v>
      </c>
      <c r="X24">
        <f>VALUE(D24)</f>
        <v>13490</v>
      </c>
      <c r="Y24">
        <f>ROUND(G24, 0)</f>
        <v>5</v>
      </c>
      <c r="Z24">
        <f>COUNTIF(Q24, "&lt;1000")</f>
        <v>0</v>
      </c>
      <c r="AA24">
        <f>G24*Q24</f>
        <v>74975.399999999994</v>
      </c>
    </row>
    <row r="25" spans="1:27" x14ac:dyDescent="0.25">
      <c r="A25" t="s">
        <v>94</v>
      </c>
      <c r="B25" t="s">
        <v>95</v>
      </c>
      <c r="C25" t="s">
        <v>6296</v>
      </c>
      <c r="D25">
        <v>59</v>
      </c>
      <c r="E25">
        <v>199</v>
      </c>
      <c r="F25" s="1">
        <v>0.7</v>
      </c>
      <c r="G25">
        <v>4.5999999999999996</v>
      </c>
      <c r="H25" s="4">
        <v>9378</v>
      </c>
      <c r="I25" t="s">
        <v>6511</v>
      </c>
      <c r="J25" t="s">
        <v>96</v>
      </c>
      <c r="K25" t="s">
        <v>7762</v>
      </c>
      <c r="L25" t="s">
        <v>97</v>
      </c>
      <c r="M25" t="s">
        <v>8886</v>
      </c>
      <c r="N25" t="s">
        <v>98</v>
      </c>
      <c r="O25">
        <f>VALUE(E25)</f>
        <v>199</v>
      </c>
      <c r="P25">
        <f>VALUE(F25)</f>
        <v>0.7</v>
      </c>
      <c r="Q25">
        <f>VALUE(H25)</f>
        <v>9378</v>
      </c>
      <c r="R25" t="str">
        <f>LEFT(C25, FIND("|", C25) - 1)</f>
        <v xml:space="preserve">Computers &amp; Accessories </v>
      </c>
      <c r="S25" t="str">
        <f>IF(O25&lt;200, "&lt;200", IF(O25&lt;=500, "200–500", "&gt;500"))</f>
        <v>&lt;200</v>
      </c>
      <c r="T25" t="str">
        <f>IF(P25&gt;=0.5, "Yes", "No")</f>
        <v>Yes</v>
      </c>
      <c r="U25">
        <f>COUNTIF(T25, "Yes")</f>
        <v>1</v>
      </c>
      <c r="V25">
        <f>G25 * Q25</f>
        <v>43138.799999999996</v>
      </c>
      <c r="W25">
        <f>O25 * Q25</f>
        <v>1866222</v>
      </c>
      <c r="X25">
        <f>VALUE(D25)</f>
        <v>59</v>
      </c>
      <c r="Y25">
        <f>ROUND(G25, 0)</f>
        <v>5</v>
      </c>
      <c r="Z25">
        <f>COUNTIF(Q25, "&lt;1000")</f>
        <v>0</v>
      </c>
      <c r="AA25">
        <f>G25*Q25</f>
        <v>43138.799999999996</v>
      </c>
    </row>
    <row r="26" spans="1:27" x14ac:dyDescent="0.25">
      <c r="A26" t="s">
        <v>99</v>
      </c>
      <c r="B26" t="s">
        <v>5064</v>
      </c>
      <c r="C26" t="s">
        <v>69</v>
      </c>
      <c r="D26" s="2">
        <v>11499</v>
      </c>
      <c r="E26" s="2">
        <v>19990</v>
      </c>
      <c r="F26" s="1">
        <v>0.42</v>
      </c>
      <c r="G26">
        <v>4.5999999999999996</v>
      </c>
      <c r="H26" s="4">
        <v>4703</v>
      </c>
      <c r="I26" t="s">
        <v>6512</v>
      </c>
      <c r="J26" t="s">
        <v>100</v>
      </c>
      <c r="K26" t="s">
        <v>7763</v>
      </c>
      <c r="L26" t="s">
        <v>101</v>
      </c>
      <c r="M26" t="s">
        <v>8887</v>
      </c>
      <c r="N26" t="s">
        <v>5001</v>
      </c>
      <c r="O26">
        <f>VALUE(E26)</f>
        <v>19990</v>
      </c>
      <c r="P26">
        <f>VALUE(F26)</f>
        <v>0.42</v>
      </c>
      <c r="Q26">
        <f>VALUE(H26)</f>
        <v>4703</v>
      </c>
      <c r="R26" t="str">
        <f>LEFT(C26, FIND("|", C26) - 1)</f>
        <v>Electronics</v>
      </c>
      <c r="S26" t="str">
        <f>IF(O26&lt;200, "&lt;200", IF(O26&lt;=500, "200–500", "&gt;500"))</f>
        <v>&gt;500</v>
      </c>
      <c r="T26" t="str">
        <f>IF(P26&gt;=0.5, "Yes", "No")</f>
        <v>No</v>
      </c>
      <c r="U26">
        <f>COUNTIF(T26, "Yes")</f>
        <v>0</v>
      </c>
      <c r="V26">
        <f>G26 * Q26</f>
        <v>21633.8</v>
      </c>
      <c r="W26">
        <f>O26 * Q26</f>
        <v>94012970</v>
      </c>
      <c r="X26">
        <f>VALUE(D26)</f>
        <v>11499</v>
      </c>
      <c r="Y26">
        <f>ROUND(G26, 0)</f>
        <v>5</v>
      </c>
      <c r="Z26">
        <f>COUNTIF(Q26, "&lt;1000")</f>
        <v>0</v>
      </c>
      <c r="AA26">
        <f>G26*Q26</f>
        <v>21633.8</v>
      </c>
    </row>
    <row r="27" spans="1:27" x14ac:dyDescent="0.25">
      <c r="A27" t="s">
        <v>102</v>
      </c>
      <c r="B27" t="s">
        <v>5065</v>
      </c>
      <c r="C27" t="s">
        <v>52</v>
      </c>
      <c r="D27">
        <v>199</v>
      </c>
      <c r="E27">
        <v>699</v>
      </c>
      <c r="F27" s="1">
        <v>0.72</v>
      </c>
      <c r="G27">
        <v>4.5999999999999996</v>
      </c>
      <c r="H27" s="4">
        <v>12153</v>
      </c>
      <c r="I27" t="s">
        <v>6513</v>
      </c>
      <c r="J27" t="s">
        <v>103</v>
      </c>
      <c r="K27" t="s">
        <v>7764</v>
      </c>
      <c r="L27" t="s">
        <v>104</v>
      </c>
      <c r="M27" t="s">
        <v>8888</v>
      </c>
      <c r="N27" t="s">
        <v>105</v>
      </c>
      <c r="O27">
        <f>VALUE(E27)</f>
        <v>699</v>
      </c>
      <c r="P27">
        <f>VALUE(F27)</f>
        <v>0.72</v>
      </c>
      <c r="Q27">
        <f>VALUE(H27)</f>
        <v>12153</v>
      </c>
      <c r="R27" t="str">
        <f>LEFT(C27, FIND("|", C27) - 1)</f>
        <v>Electronics</v>
      </c>
      <c r="S27" t="str">
        <f>IF(O27&lt;200, "&lt;200", IF(O27&lt;=500, "200–500", "&gt;500"))</f>
        <v>&gt;500</v>
      </c>
      <c r="T27" t="str">
        <f>IF(P27&gt;=0.5, "Yes", "No")</f>
        <v>Yes</v>
      </c>
      <c r="U27">
        <f>COUNTIF(T27, "Yes")</f>
        <v>1</v>
      </c>
      <c r="V27">
        <f>G27 * Q27</f>
        <v>55903.799999999996</v>
      </c>
      <c r="W27">
        <f>O27 * Q27</f>
        <v>8494947</v>
      </c>
      <c r="X27">
        <f>VALUE(D27)</f>
        <v>199</v>
      </c>
      <c r="Y27">
        <f>ROUND(G27, 0)</f>
        <v>5</v>
      </c>
      <c r="Z27">
        <f>COUNTIF(Q27, "&lt;1000")</f>
        <v>0</v>
      </c>
      <c r="AA27">
        <f>G27*Q27</f>
        <v>55903.799999999996</v>
      </c>
    </row>
    <row r="28" spans="1:27" x14ac:dyDescent="0.25">
      <c r="A28" t="s">
        <v>106</v>
      </c>
      <c r="B28" t="s">
        <v>5066</v>
      </c>
      <c r="C28" t="s">
        <v>69</v>
      </c>
      <c r="D28" s="2">
        <v>14999</v>
      </c>
      <c r="E28" s="2">
        <v>19999</v>
      </c>
      <c r="F28" s="1">
        <v>0.25</v>
      </c>
      <c r="G28">
        <v>4.5999999999999996</v>
      </c>
      <c r="H28" s="4">
        <v>34899</v>
      </c>
      <c r="I28" t="s">
        <v>6514</v>
      </c>
      <c r="J28" t="s">
        <v>107</v>
      </c>
      <c r="K28" t="s">
        <v>7765</v>
      </c>
      <c r="L28" t="s">
        <v>108</v>
      </c>
      <c r="M28" t="s">
        <v>8889</v>
      </c>
      <c r="N28" t="s">
        <v>109</v>
      </c>
      <c r="O28">
        <f>VALUE(E28)</f>
        <v>19999</v>
      </c>
      <c r="P28">
        <f>VALUE(F28)</f>
        <v>0.25</v>
      </c>
      <c r="Q28">
        <f>VALUE(H28)</f>
        <v>34899</v>
      </c>
      <c r="R28" t="str">
        <f>LEFT(C28, FIND("|", C28) - 1)</f>
        <v>Electronics</v>
      </c>
      <c r="S28" t="str">
        <f>IF(O28&lt;200, "&lt;200", IF(O28&lt;=500, "200–500", "&gt;500"))</f>
        <v>&gt;500</v>
      </c>
      <c r="T28" t="str">
        <f>IF(P28&gt;=0.5, "Yes", "No")</f>
        <v>No</v>
      </c>
      <c r="U28">
        <f>COUNTIF(T28, "Yes")</f>
        <v>0</v>
      </c>
      <c r="V28">
        <f>G28 * Q28</f>
        <v>160535.4</v>
      </c>
      <c r="W28">
        <f>O28 * Q28</f>
        <v>697945101</v>
      </c>
      <c r="X28">
        <f>VALUE(D28)</f>
        <v>14999</v>
      </c>
      <c r="Y28">
        <f>ROUND(G28, 0)</f>
        <v>5</v>
      </c>
      <c r="Z28">
        <f>COUNTIF(Q28, "&lt;1000")</f>
        <v>0</v>
      </c>
      <c r="AA28">
        <f>G28*Q28</f>
        <v>160535.4</v>
      </c>
    </row>
    <row r="29" spans="1:27" x14ac:dyDescent="0.25">
      <c r="A29" t="s">
        <v>110</v>
      </c>
      <c r="B29" t="s">
        <v>5067</v>
      </c>
      <c r="C29" t="s">
        <v>6296</v>
      </c>
      <c r="D29">
        <v>299</v>
      </c>
      <c r="E29">
        <v>399</v>
      </c>
      <c r="F29" s="1">
        <v>0.25</v>
      </c>
      <c r="G29">
        <v>4.5999999999999996</v>
      </c>
      <c r="H29" s="4">
        <v>2766</v>
      </c>
      <c r="I29" t="s">
        <v>6515</v>
      </c>
      <c r="J29" t="s">
        <v>111</v>
      </c>
      <c r="K29" t="s">
        <v>7766</v>
      </c>
      <c r="L29" t="s">
        <v>112</v>
      </c>
      <c r="M29" t="s">
        <v>8890</v>
      </c>
      <c r="N29" t="s">
        <v>113</v>
      </c>
      <c r="O29">
        <f>VALUE(E29)</f>
        <v>399</v>
      </c>
      <c r="P29">
        <f>VALUE(F29)</f>
        <v>0.25</v>
      </c>
      <c r="Q29">
        <f>VALUE(H29)</f>
        <v>2766</v>
      </c>
      <c r="R29" t="str">
        <f>LEFT(C29, FIND("|", C29) - 1)</f>
        <v xml:space="preserve">Computers &amp; Accessories </v>
      </c>
      <c r="S29" t="str">
        <f>IF(O29&lt;200, "&lt;200", IF(O29&lt;=500, "200–500", "&gt;500"))</f>
        <v>200–500</v>
      </c>
      <c r="T29" t="str">
        <f>IF(P29&gt;=0.5, "Yes", "No")</f>
        <v>No</v>
      </c>
      <c r="U29">
        <f>COUNTIF(T29, "Yes")</f>
        <v>0</v>
      </c>
      <c r="V29">
        <f>G29 * Q29</f>
        <v>12723.599999999999</v>
      </c>
      <c r="W29">
        <f>O29 * Q29</f>
        <v>1103634</v>
      </c>
      <c r="X29">
        <f>VALUE(D29)</f>
        <v>299</v>
      </c>
      <c r="Y29">
        <f>ROUND(G29, 0)</f>
        <v>5</v>
      </c>
      <c r="Z29">
        <f>COUNTIF(Q29, "&lt;1000")</f>
        <v>0</v>
      </c>
      <c r="AA29">
        <f>G29*Q29</f>
        <v>12723.599999999999</v>
      </c>
    </row>
    <row r="30" spans="1:27" x14ac:dyDescent="0.25">
      <c r="A30" t="s">
        <v>114</v>
      </c>
      <c r="B30" t="s">
        <v>5068</v>
      </c>
      <c r="C30" t="s">
        <v>6296</v>
      </c>
      <c r="D30">
        <v>970</v>
      </c>
      <c r="E30" s="2">
        <v>1999</v>
      </c>
      <c r="F30" s="1">
        <v>0.51</v>
      </c>
      <c r="G30">
        <v>4.5</v>
      </c>
      <c r="H30" s="4">
        <v>184</v>
      </c>
      <c r="I30" t="s">
        <v>6516</v>
      </c>
      <c r="J30" t="s">
        <v>115</v>
      </c>
      <c r="K30" t="s">
        <v>7767</v>
      </c>
      <c r="L30" t="s">
        <v>116</v>
      </c>
      <c r="M30" t="s">
        <v>8891</v>
      </c>
      <c r="N30" t="s">
        <v>117</v>
      </c>
      <c r="O30">
        <f>VALUE(E30)</f>
        <v>1999</v>
      </c>
      <c r="P30">
        <f>VALUE(F30)</f>
        <v>0.51</v>
      </c>
      <c r="Q30">
        <f>VALUE(H30)</f>
        <v>184</v>
      </c>
      <c r="R30" t="str">
        <f>LEFT(C30, FIND("|", C30) - 1)</f>
        <v xml:space="preserve">Computers &amp; Accessories </v>
      </c>
      <c r="S30" t="str">
        <f>IF(O30&lt;200, "&lt;200", IF(O30&lt;=500, "200–500", "&gt;500"))</f>
        <v>&gt;500</v>
      </c>
      <c r="T30" t="str">
        <f>IF(P30&gt;=0.5, "Yes", "No")</f>
        <v>Yes</v>
      </c>
      <c r="U30">
        <f>COUNTIF(T30, "Yes")</f>
        <v>1</v>
      </c>
      <c r="V30">
        <f>G30 * Q30</f>
        <v>828</v>
      </c>
      <c r="W30">
        <f>O30 * Q30</f>
        <v>367816</v>
      </c>
      <c r="X30">
        <f>VALUE(D30)</f>
        <v>970</v>
      </c>
      <c r="Y30">
        <f>ROUND(G30, 0)</f>
        <v>5</v>
      </c>
      <c r="Z30">
        <f>COUNTIF(Q30, "&lt;1000")</f>
        <v>1</v>
      </c>
      <c r="AA30">
        <f>G30*Q30</f>
        <v>828</v>
      </c>
    </row>
    <row r="31" spans="1:27" x14ac:dyDescent="0.25">
      <c r="A31" t="s">
        <v>118</v>
      </c>
      <c r="B31" t="s">
        <v>5069</v>
      </c>
      <c r="C31" t="s">
        <v>6296</v>
      </c>
      <c r="D31">
        <v>299</v>
      </c>
      <c r="E31">
        <v>999</v>
      </c>
      <c r="F31" s="1">
        <v>0.7</v>
      </c>
      <c r="G31">
        <v>4.5</v>
      </c>
      <c r="H31" s="4">
        <v>20850</v>
      </c>
      <c r="I31" t="s">
        <v>6517</v>
      </c>
      <c r="J31" t="s">
        <v>119</v>
      </c>
      <c r="K31" t="s">
        <v>7768</v>
      </c>
      <c r="L31" t="s">
        <v>120</v>
      </c>
      <c r="M31" t="s">
        <v>8892</v>
      </c>
      <c r="N31" t="s">
        <v>121</v>
      </c>
      <c r="O31">
        <f>VALUE(E31)</f>
        <v>999</v>
      </c>
      <c r="P31">
        <f>VALUE(F31)</f>
        <v>0.7</v>
      </c>
      <c r="Q31">
        <f>VALUE(H31)</f>
        <v>20850</v>
      </c>
      <c r="R31" t="str">
        <f>LEFT(C31, FIND("|", C31) - 1)</f>
        <v xml:space="preserve">Computers &amp; Accessories </v>
      </c>
      <c r="S31" t="str">
        <f>IF(O31&lt;200, "&lt;200", IF(O31&lt;=500, "200–500", "&gt;500"))</f>
        <v>&gt;500</v>
      </c>
      <c r="T31" t="str">
        <f>IF(P31&gt;=0.5, "Yes", "No")</f>
        <v>Yes</v>
      </c>
      <c r="U31">
        <f>COUNTIF(T31, "Yes")</f>
        <v>1</v>
      </c>
      <c r="V31">
        <f>G31 * Q31</f>
        <v>93825</v>
      </c>
      <c r="W31">
        <f>O31 * Q31</f>
        <v>20829150</v>
      </c>
      <c r="X31">
        <f>VALUE(D31)</f>
        <v>299</v>
      </c>
      <c r="Y31">
        <f>ROUND(G31, 0)</f>
        <v>5</v>
      </c>
      <c r="Z31">
        <f>COUNTIF(Q31, "&lt;1000")</f>
        <v>0</v>
      </c>
      <c r="AA31">
        <f>G31*Q31</f>
        <v>93825</v>
      </c>
    </row>
    <row r="32" spans="1:27" x14ac:dyDescent="0.25">
      <c r="A32" t="s">
        <v>122</v>
      </c>
      <c r="B32" t="s">
        <v>5070</v>
      </c>
      <c r="C32" t="s">
        <v>6296</v>
      </c>
      <c r="D32">
        <v>199</v>
      </c>
      <c r="E32">
        <v>750</v>
      </c>
      <c r="F32" s="1">
        <v>0.73</v>
      </c>
      <c r="G32">
        <v>4.5</v>
      </c>
      <c r="H32" s="4">
        <v>74976</v>
      </c>
      <c r="I32" t="s">
        <v>6518</v>
      </c>
      <c r="J32" t="s">
        <v>123</v>
      </c>
      <c r="K32" t="s">
        <v>7769</v>
      </c>
      <c r="L32" t="s">
        <v>124</v>
      </c>
      <c r="M32" t="s">
        <v>8893</v>
      </c>
      <c r="N32" t="s">
        <v>125</v>
      </c>
      <c r="O32">
        <f>VALUE(E32)</f>
        <v>750</v>
      </c>
      <c r="P32">
        <f>VALUE(F32)</f>
        <v>0.73</v>
      </c>
      <c r="Q32">
        <f>VALUE(H32)</f>
        <v>74976</v>
      </c>
      <c r="R32" t="str">
        <f>LEFT(C32, FIND("|", C32) - 1)</f>
        <v xml:space="preserve">Computers &amp; Accessories </v>
      </c>
      <c r="S32" t="str">
        <f>IF(O32&lt;200, "&lt;200", IF(O32&lt;=500, "200–500", "&gt;500"))</f>
        <v>&gt;500</v>
      </c>
      <c r="T32" t="str">
        <f>IF(P32&gt;=0.5, "Yes", "No")</f>
        <v>Yes</v>
      </c>
      <c r="U32">
        <f>COUNTIF(T32, "Yes")</f>
        <v>1</v>
      </c>
      <c r="V32">
        <f>G32 * Q32</f>
        <v>337392</v>
      </c>
      <c r="W32">
        <f>O32 * Q32</f>
        <v>56232000</v>
      </c>
      <c r="X32">
        <f>VALUE(D32)</f>
        <v>199</v>
      </c>
      <c r="Y32">
        <f>ROUND(G32, 0)</f>
        <v>5</v>
      </c>
      <c r="Z32">
        <f>COUNTIF(Q32, "&lt;1000")</f>
        <v>0</v>
      </c>
      <c r="AA32">
        <f>G32*Q32</f>
        <v>337392</v>
      </c>
    </row>
    <row r="33" spans="1:27" x14ac:dyDescent="0.25">
      <c r="A33" t="s">
        <v>126</v>
      </c>
      <c r="B33" t="s">
        <v>5071</v>
      </c>
      <c r="C33" t="s">
        <v>6296</v>
      </c>
      <c r="D33">
        <v>179</v>
      </c>
      <c r="E33">
        <v>499</v>
      </c>
      <c r="F33" s="1">
        <v>0.64</v>
      </c>
      <c r="G33">
        <v>4.5</v>
      </c>
      <c r="H33" s="4">
        <v>1934</v>
      </c>
      <c r="I33" t="s">
        <v>6519</v>
      </c>
      <c r="J33" t="s">
        <v>127</v>
      </c>
      <c r="K33" t="s">
        <v>7770</v>
      </c>
      <c r="L33" t="s">
        <v>128</v>
      </c>
      <c r="M33" t="s">
        <v>8894</v>
      </c>
      <c r="N33" t="s">
        <v>5002</v>
      </c>
      <c r="O33">
        <f>VALUE(E33)</f>
        <v>499</v>
      </c>
      <c r="P33">
        <f>VALUE(F33)</f>
        <v>0.64</v>
      </c>
      <c r="Q33">
        <f>VALUE(H33)</f>
        <v>1934</v>
      </c>
      <c r="R33" t="str">
        <f>LEFT(C33, FIND("|", C33) - 1)</f>
        <v xml:space="preserve">Computers &amp; Accessories </v>
      </c>
      <c r="S33" t="str">
        <f>IF(O33&lt;200, "&lt;200", IF(O33&lt;=500, "200–500", "&gt;500"))</f>
        <v>200–500</v>
      </c>
      <c r="T33" t="str">
        <f>IF(P33&gt;=0.5, "Yes", "No")</f>
        <v>Yes</v>
      </c>
      <c r="U33">
        <f>COUNTIF(T33, "Yes")</f>
        <v>1</v>
      </c>
      <c r="V33">
        <f>G33 * Q33</f>
        <v>8703</v>
      </c>
      <c r="W33">
        <f>O33 * Q33</f>
        <v>965066</v>
      </c>
      <c r="X33">
        <f>VALUE(D33)</f>
        <v>179</v>
      </c>
      <c r="Y33">
        <f>ROUND(G33, 0)</f>
        <v>5</v>
      </c>
      <c r="Z33">
        <f>COUNTIF(Q33, "&lt;1000")</f>
        <v>0</v>
      </c>
      <c r="AA33">
        <f>G33*Q33</f>
        <v>8703</v>
      </c>
    </row>
    <row r="34" spans="1:27" x14ac:dyDescent="0.25">
      <c r="A34" t="s">
        <v>129</v>
      </c>
      <c r="B34" t="s">
        <v>5072</v>
      </c>
      <c r="C34" t="s">
        <v>6296</v>
      </c>
      <c r="D34">
        <v>389</v>
      </c>
      <c r="E34" s="2">
        <v>1099</v>
      </c>
      <c r="F34" s="1">
        <v>0.65</v>
      </c>
      <c r="G34">
        <v>4.5</v>
      </c>
      <c r="H34" s="4">
        <v>974</v>
      </c>
      <c r="I34" t="s">
        <v>6520</v>
      </c>
      <c r="J34" t="s">
        <v>130</v>
      </c>
      <c r="K34" t="s">
        <v>7771</v>
      </c>
      <c r="L34" t="s">
        <v>131</v>
      </c>
      <c r="M34" t="s">
        <v>8895</v>
      </c>
      <c r="N34" t="s">
        <v>132</v>
      </c>
      <c r="O34">
        <f>VALUE(E34)</f>
        <v>1099</v>
      </c>
      <c r="P34">
        <f>VALUE(F34)</f>
        <v>0.65</v>
      </c>
      <c r="Q34">
        <f>VALUE(H34)</f>
        <v>974</v>
      </c>
      <c r="R34" t="str">
        <f>LEFT(C34, FIND("|", C34) - 1)</f>
        <v xml:space="preserve">Computers &amp; Accessories </v>
      </c>
      <c r="S34" t="str">
        <f>IF(O34&lt;200, "&lt;200", IF(O34&lt;=500, "200–500", "&gt;500"))</f>
        <v>&gt;500</v>
      </c>
      <c r="T34" t="str">
        <f>IF(P34&gt;=0.5, "Yes", "No")</f>
        <v>Yes</v>
      </c>
      <c r="U34">
        <f>COUNTIF(T34, "Yes")</f>
        <v>1</v>
      </c>
      <c r="V34">
        <f>G34 * Q34</f>
        <v>4383</v>
      </c>
      <c r="W34">
        <f>O34 * Q34</f>
        <v>1070426</v>
      </c>
      <c r="X34">
        <f>VALUE(D34)</f>
        <v>389</v>
      </c>
      <c r="Y34">
        <f>ROUND(G34, 0)</f>
        <v>5</v>
      </c>
      <c r="Z34">
        <f>COUNTIF(Q34, "&lt;1000")</f>
        <v>1</v>
      </c>
      <c r="AA34">
        <f>G34*Q34</f>
        <v>4383</v>
      </c>
    </row>
    <row r="35" spans="1:27" x14ac:dyDescent="0.25">
      <c r="A35" t="s">
        <v>133</v>
      </c>
      <c r="B35" t="s">
        <v>5073</v>
      </c>
      <c r="C35" t="s">
        <v>6296</v>
      </c>
      <c r="D35">
        <v>599</v>
      </c>
      <c r="E35">
        <v>599</v>
      </c>
      <c r="F35" s="1">
        <v>0</v>
      </c>
      <c r="G35">
        <v>4.5</v>
      </c>
      <c r="H35" s="4">
        <v>355</v>
      </c>
      <c r="I35" t="s">
        <v>6521</v>
      </c>
      <c r="J35" t="s">
        <v>134</v>
      </c>
      <c r="K35" t="s">
        <v>7772</v>
      </c>
      <c r="L35" t="s">
        <v>135</v>
      </c>
      <c r="M35" t="s">
        <v>8896</v>
      </c>
      <c r="N35" t="s">
        <v>136</v>
      </c>
      <c r="O35">
        <f>VALUE(E35)</f>
        <v>599</v>
      </c>
      <c r="P35">
        <f>VALUE(F35)</f>
        <v>0</v>
      </c>
      <c r="Q35">
        <f>VALUE(H35)</f>
        <v>355</v>
      </c>
      <c r="R35" t="str">
        <f>LEFT(C35, FIND("|", C35) - 1)</f>
        <v xml:space="preserve">Computers &amp; Accessories </v>
      </c>
      <c r="S35" t="str">
        <f>IF(O35&lt;200, "&lt;200", IF(O35&lt;=500, "200–500", "&gt;500"))</f>
        <v>&gt;500</v>
      </c>
      <c r="T35" t="str">
        <f>IF(P35&gt;=0.5, "Yes", "No")</f>
        <v>No</v>
      </c>
      <c r="U35">
        <f>COUNTIF(T35, "Yes")</f>
        <v>0</v>
      </c>
      <c r="V35">
        <f>G35 * Q35</f>
        <v>1597.5</v>
      </c>
      <c r="W35">
        <f>O35 * Q35</f>
        <v>212645</v>
      </c>
      <c r="X35">
        <f>VALUE(D35)</f>
        <v>599</v>
      </c>
      <c r="Y35">
        <f>ROUND(G35, 0)</f>
        <v>5</v>
      </c>
      <c r="Z35">
        <f>COUNTIF(Q35, "&lt;1000")</f>
        <v>1</v>
      </c>
      <c r="AA35">
        <f>G35*Q35</f>
        <v>1597.5</v>
      </c>
    </row>
    <row r="36" spans="1:27" x14ac:dyDescent="0.25">
      <c r="A36" t="s">
        <v>137</v>
      </c>
      <c r="B36" t="s">
        <v>5074</v>
      </c>
      <c r="C36" t="s">
        <v>6296</v>
      </c>
      <c r="D36">
        <v>199</v>
      </c>
      <c r="E36">
        <v>999</v>
      </c>
      <c r="F36" s="1">
        <v>0.8</v>
      </c>
      <c r="G36">
        <v>4.5</v>
      </c>
      <c r="H36" s="4">
        <v>1075</v>
      </c>
      <c r="I36" t="s">
        <v>6522</v>
      </c>
      <c r="J36" t="s">
        <v>138</v>
      </c>
      <c r="K36" t="s">
        <v>7773</v>
      </c>
      <c r="L36" t="s">
        <v>139</v>
      </c>
      <c r="M36" t="s">
        <v>8897</v>
      </c>
      <c r="N36" t="s">
        <v>140</v>
      </c>
      <c r="O36">
        <f>VALUE(E36)</f>
        <v>999</v>
      </c>
      <c r="P36">
        <f>VALUE(F36)</f>
        <v>0.8</v>
      </c>
      <c r="Q36">
        <f>VALUE(H36)</f>
        <v>1075</v>
      </c>
      <c r="R36" t="str">
        <f>LEFT(C36, FIND("|", C36) - 1)</f>
        <v xml:space="preserve">Computers &amp; Accessories </v>
      </c>
      <c r="S36" t="str">
        <f>IF(O36&lt;200, "&lt;200", IF(O36&lt;=500, "200–500", "&gt;500"))</f>
        <v>&gt;500</v>
      </c>
      <c r="T36" t="str">
        <f>IF(P36&gt;=0.5, "Yes", "No")</f>
        <v>Yes</v>
      </c>
      <c r="U36">
        <f>COUNTIF(T36, "Yes")</f>
        <v>1</v>
      </c>
      <c r="V36">
        <f>G36 * Q36</f>
        <v>4837.5</v>
      </c>
      <c r="W36">
        <f>O36 * Q36</f>
        <v>1073925</v>
      </c>
      <c r="X36">
        <f>VALUE(D36)</f>
        <v>199</v>
      </c>
      <c r="Y36">
        <f>ROUND(G36, 0)</f>
        <v>5</v>
      </c>
      <c r="Z36">
        <f>COUNTIF(Q36, "&lt;1000")</f>
        <v>0</v>
      </c>
      <c r="AA36">
        <f>G36*Q36</f>
        <v>4837.5</v>
      </c>
    </row>
    <row r="37" spans="1:27" x14ac:dyDescent="0.25">
      <c r="A37" t="s">
        <v>141</v>
      </c>
      <c r="B37" t="s">
        <v>5075</v>
      </c>
      <c r="C37" t="s">
        <v>6296</v>
      </c>
      <c r="D37">
        <v>99</v>
      </c>
      <c r="E37">
        <v>666.66</v>
      </c>
      <c r="F37" s="1">
        <v>0.85</v>
      </c>
      <c r="G37">
        <v>4.5</v>
      </c>
      <c r="H37" s="4">
        <v>24871</v>
      </c>
      <c r="I37" t="s">
        <v>6523</v>
      </c>
      <c r="J37" t="s">
        <v>30</v>
      </c>
      <c r="K37" t="s">
        <v>7747</v>
      </c>
      <c r="L37" t="s">
        <v>31</v>
      </c>
      <c r="M37" t="s">
        <v>8898</v>
      </c>
      <c r="N37" t="s">
        <v>142</v>
      </c>
      <c r="O37">
        <f>VALUE(E37)</f>
        <v>666.66</v>
      </c>
      <c r="P37">
        <f>VALUE(F37)</f>
        <v>0.85</v>
      </c>
      <c r="Q37">
        <f>VALUE(H37)</f>
        <v>24871</v>
      </c>
      <c r="R37" t="str">
        <f>LEFT(C37, FIND("|", C37) - 1)</f>
        <v xml:space="preserve">Computers &amp; Accessories </v>
      </c>
      <c r="S37" t="str">
        <f>IF(O37&lt;200, "&lt;200", IF(O37&lt;=500, "200–500", "&gt;500"))</f>
        <v>&gt;500</v>
      </c>
      <c r="T37" t="str">
        <f>IF(P37&gt;=0.5, "Yes", "No")</f>
        <v>Yes</v>
      </c>
      <c r="U37">
        <f>COUNTIF(T37, "Yes")</f>
        <v>1</v>
      </c>
      <c r="V37">
        <f>G37 * Q37</f>
        <v>111919.5</v>
      </c>
      <c r="W37">
        <f>O37 * Q37</f>
        <v>16580500.859999999</v>
      </c>
      <c r="X37">
        <f>VALUE(D37)</f>
        <v>99</v>
      </c>
      <c r="Y37">
        <f>ROUND(G37, 0)</f>
        <v>5</v>
      </c>
      <c r="Z37">
        <f>COUNTIF(Q37, "&lt;1000")</f>
        <v>0</v>
      </c>
      <c r="AA37">
        <f>G37*Q37</f>
        <v>111919.5</v>
      </c>
    </row>
    <row r="38" spans="1:27" x14ac:dyDescent="0.25">
      <c r="A38" t="s">
        <v>143</v>
      </c>
      <c r="B38" t="s">
        <v>144</v>
      </c>
      <c r="C38" t="s">
        <v>6296</v>
      </c>
      <c r="D38">
        <v>899</v>
      </c>
      <c r="E38" s="2">
        <v>1900</v>
      </c>
      <c r="F38" s="1">
        <v>0.53</v>
      </c>
      <c r="G38">
        <v>4.5</v>
      </c>
      <c r="H38" s="4">
        <v>13552</v>
      </c>
      <c r="I38" t="s">
        <v>145</v>
      </c>
      <c r="J38" t="s">
        <v>146</v>
      </c>
      <c r="K38" t="s">
        <v>7774</v>
      </c>
      <c r="L38" t="s">
        <v>147</v>
      </c>
      <c r="M38" t="s">
        <v>8899</v>
      </c>
      <c r="N38" t="s">
        <v>148</v>
      </c>
      <c r="O38">
        <f>VALUE(E38)</f>
        <v>1900</v>
      </c>
      <c r="P38">
        <f>VALUE(F38)</f>
        <v>0.53</v>
      </c>
      <c r="Q38">
        <f>VALUE(H38)</f>
        <v>13552</v>
      </c>
      <c r="R38" t="str">
        <f>LEFT(C38, FIND("|", C38) - 1)</f>
        <v xml:space="preserve">Computers &amp; Accessories </v>
      </c>
      <c r="S38" t="str">
        <f>IF(O38&lt;200, "&lt;200", IF(O38&lt;=500, "200–500", "&gt;500"))</f>
        <v>&gt;500</v>
      </c>
      <c r="T38" t="str">
        <f>IF(P38&gt;=0.5, "Yes", "No")</f>
        <v>Yes</v>
      </c>
      <c r="U38">
        <f>COUNTIF(T38, "Yes")</f>
        <v>1</v>
      </c>
      <c r="V38">
        <f>G38 * Q38</f>
        <v>60984</v>
      </c>
      <c r="W38">
        <f>O38 * Q38</f>
        <v>25748800</v>
      </c>
      <c r="X38">
        <f>VALUE(D38)</f>
        <v>899</v>
      </c>
      <c r="Y38">
        <f>ROUND(G38, 0)</f>
        <v>5</v>
      </c>
      <c r="Z38">
        <f>COUNTIF(Q38, "&lt;1000")</f>
        <v>0</v>
      </c>
      <c r="AA38">
        <f>G38*Q38</f>
        <v>60984</v>
      </c>
    </row>
    <row r="39" spans="1:27" x14ac:dyDescent="0.25">
      <c r="A39" t="s">
        <v>149</v>
      </c>
      <c r="B39" t="s">
        <v>5076</v>
      </c>
      <c r="C39" t="s">
        <v>6296</v>
      </c>
      <c r="D39">
        <v>199</v>
      </c>
      <c r="E39">
        <v>999</v>
      </c>
      <c r="F39" s="1">
        <v>0.8</v>
      </c>
      <c r="G39">
        <v>4.5</v>
      </c>
      <c r="H39" s="4">
        <v>576</v>
      </c>
      <c r="I39" t="s">
        <v>6524</v>
      </c>
      <c r="J39" t="s">
        <v>150</v>
      </c>
      <c r="K39" t="s">
        <v>151</v>
      </c>
      <c r="L39" t="s">
        <v>152</v>
      </c>
      <c r="M39" t="s">
        <v>8900</v>
      </c>
      <c r="N39" t="s">
        <v>153</v>
      </c>
      <c r="O39">
        <f>VALUE(E39)</f>
        <v>999</v>
      </c>
      <c r="P39">
        <f>VALUE(F39)</f>
        <v>0.8</v>
      </c>
      <c r="Q39">
        <f>VALUE(H39)</f>
        <v>576</v>
      </c>
      <c r="R39" t="str">
        <f>LEFT(C39, FIND("|", C39) - 1)</f>
        <v xml:space="preserve">Computers &amp; Accessories </v>
      </c>
      <c r="S39" t="str">
        <f>IF(O39&lt;200, "&lt;200", IF(O39&lt;=500, "200–500", "&gt;500"))</f>
        <v>&gt;500</v>
      </c>
      <c r="T39" t="str">
        <f>IF(P39&gt;=0.5, "Yes", "No")</f>
        <v>Yes</v>
      </c>
      <c r="U39">
        <f>COUNTIF(T39, "Yes")</f>
        <v>1</v>
      </c>
      <c r="V39">
        <f>G39 * Q39</f>
        <v>2592</v>
      </c>
      <c r="W39">
        <f>O39 * Q39</f>
        <v>575424</v>
      </c>
      <c r="X39">
        <f>VALUE(D39)</f>
        <v>199</v>
      </c>
      <c r="Y39">
        <f>ROUND(G39, 0)</f>
        <v>5</v>
      </c>
      <c r="Z39">
        <f>COUNTIF(Q39, "&lt;1000")</f>
        <v>1</v>
      </c>
      <c r="AA39">
        <f>G39*Q39</f>
        <v>2592</v>
      </c>
    </row>
    <row r="40" spans="1:27" x14ac:dyDescent="0.25">
      <c r="A40" t="s">
        <v>154</v>
      </c>
      <c r="B40" t="s">
        <v>5077</v>
      </c>
      <c r="C40" t="s">
        <v>69</v>
      </c>
      <c r="D40" s="2">
        <v>32999</v>
      </c>
      <c r="E40" s="2">
        <v>45999</v>
      </c>
      <c r="F40" s="1">
        <v>0.28000000000000003</v>
      </c>
      <c r="G40">
        <v>4.5</v>
      </c>
      <c r="H40" s="4">
        <v>7298</v>
      </c>
      <c r="I40" t="s">
        <v>6525</v>
      </c>
      <c r="J40" t="s">
        <v>155</v>
      </c>
      <c r="K40" t="s">
        <v>7775</v>
      </c>
      <c r="L40" t="s">
        <v>156</v>
      </c>
      <c r="M40" t="s">
        <v>8901</v>
      </c>
      <c r="N40" t="s">
        <v>157</v>
      </c>
      <c r="O40">
        <f>VALUE(E40)</f>
        <v>45999</v>
      </c>
      <c r="P40">
        <f>VALUE(F40)</f>
        <v>0.28000000000000003</v>
      </c>
      <c r="Q40">
        <f>VALUE(H40)</f>
        <v>7298</v>
      </c>
      <c r="R40" t="str">
        <f>LEFT(C40, FIND("|", C40) - 1)</f>
        <v>Electronics</v>
      </c>
      <c r="S40" t="str">
        <f>IF(O40&lt;200, "&lt;200", IF(O40&lt;=500, "200–500", "&gt;500"))</f>
        <v>&gt;500</v>
      </c>
      <c r="T40" t="str">
        <f>IF(P40&gt;=0.5, "Yes", "No")</f>
        <v>No</v>
      </c>
      <c r="U40">
        <f>COUNTIF(T40, "Yes")</f>
        <v>0</v>
      </c>
      <c r="V40">
        <f>G40 * Q40</f>
        <v>32841</v>
      </c>
      <c r="W40">
        <f>O40 * Q40</f>
        <v>335700702</v>
      </c>
      <c r="X40">
        <f>VALUE(D40)</f>
        <v>32999</v>
      </c>
      <c r="Y40">
        <f>ROUND(G40, 0)</f>
        <v>5</v>
      </c>
      <c r="Z40">
        <f>COUNTIF(Q40, "&lt;1000")</f>
        <v>0</v>
      </c>
      <c r="AA40">
        <f>G40*Q40</f>
        <v>32841</v>
      </c>
    </row>
    <row r="41" spans="1:27" x14ac:dyDescent="0.25">
      <c r="A41" t="s">
        <v>158</v>
      </c>
      <c r="B41" t="s">
        <v>5078</v>
      </c>
      <c r="C41" t="s">
        <v>6296</v>
      </c>
      <c r="D41">
        <v>970</v>
      </c>
      <c r="E41" s="2">
        <v>1999</v>
      </c>
      <c r="F41" s="1">
        <v>0.51</v>
      </c>
      <c r="G41">
        <v>4.5</v>
      </c>
      <c r="H41" s="4">
        <v>462</v>
      </c>
      <c r="I41" t="s">
        <v>159</v>
      </c>
      <c r="J41" t="s">
        <v>160</v>
      </c>
      <c r="K41" t="s">
        <v>7776</v>
      </c>
      <c r="L41" t="s">
        <v>161</v>
      </c>
      <c r="M41" t="s">
        <v>8902</v>
      </c>
      <c r="N41" t="s">
        <v>162</v>
      </c>
      <c r="O41">
        <f>VALUE(E41)</f>
        <v>1999</v>
      </c>
      <c r="P41">
        <f>VALUE(F41)</f>
        <v>0.51</v>
      </c>
      <c r="Q41">
        <f>VALUE(H41)</f>
        <v>462</v>
      </c>
      <c r="R41" t="str">
        <f>LEFT(C41, FIND("|", C41) - 1)</f>
        <v xml:space="preserve">Computers &amp; Accessories </v>
      </c>
      <c r="S41" t="str">
        <f>IF(O41&lt;200, "&lt;200", IF(O41&lt;=500, "200–500", "&gt;500"))</f>
        <v>&gt;500</v>
      </c>
      <c r="T41" t="str">
        <f>IF(P41&gt;=0.5, "Yes", "No")</f>
        <v>Yes</v>
      </c>
      <c r="U41">
        <f>COUNTIF(T41, "Yes")</f>
        <v>1</v>
      </c>
      <c r="V41">
        <f>G41 * Q41</f>
        <v>2079</v>
      </c>
      <c r="W41">
        <f>O41 * Q41</f>
        <v>923538</v>
      </c>
      <c r="X41">
        <f>VALUE(D41)</f>
        <v>970</v>
      </c>
      <c r="Y41">
        <f>ROUND(G41, 0)</f>
        <v>5</v>
      </c>
      <c r="Z41">
        <f>COUNTIF(Q41, "&lt;1000")</f>
        <v>1</v>
      </c>
      <c r="AA41">
        <f>G41*Q41</f>
        <v>2079</v>
      </c>
    </row>
    <row r="42" spans="1:27" x14ac:dyDescent="0.25">
      <c r="A42" t="s">
        <v>163</v>
      </c>
      <c r="B42" t="s">
        <v>5079</v>
      </c>
      <c r="C42" t="s">
        <v>6296</v>
      </c>
      <c r="D42">
        <v>209</v>
      </c>
      <c r="E42">
        <v>695</v>
      </c>
      <c r="F42" s="1">
        <v>0.7</v>
      </c>
      <c r="G42">
        <v>4.5</v>
      </c>
      <c r="H42" s="4">
        <v>107687</v>
      </c>
      <c r="I42" t="s">
        <v>6526</v>
      </c>
      <c r="J42" t="s">
        <v>164</v>
      </c>
      <c r="K42" t="s">
        <v>7777</v>
      </c>
      <c r="L42" t="s">
        <v>165</v>
      </c>
      <c r="M42" t="s">
        <v>8903</v>
      </c>
      <c r="N42" t="s">
        <v>166</v>
      </c>
      <c r="O42">
        <f>VALUE(E42)</f>
        <v>695</v>
      </c>
      <c r="P42">
        <f>VALUE(F42)</f>
        <v>0.7</v>
      </c>
      <c r="Q42">
        <f>VALUE(H42)</f>
        <v>107687</v>
      </c>
      <c r="R42" t="str">
        <f>LEFT(C42, FIND("|", C42) - 1)</f>
        <v xml:space="preserve">Computers &amp; Accessories </v>
      </c>
      <c r="S42" t="str">
        <f>IF(O42&lt;200, "&lt;200", IF(O42&lt;=500, "200–500", "&gt;500"))</f>
        <v>&gt;500</v>
      </c>
      <c r="T42" t="str">
        <f>IF(P42&gt;=0.5, "Yes", "No")</f>
        <v>Yes</v>
      </c>
      <c r="U42">
        <f>COUNTIF(T42, "Yes")</f>
        <v>1</v>
      </c>
      <c r="V42">
        <f>G42 * Q42</f>
        <v>484591.5</v>
      </c>
      <c r="W42">
        <f>O42 * Q42</f>
        <v>74842465</v>
      </c>
      <c r="X42">
        <f>VALUE(D42)</f>
        <v>209</v>
      </c>
      <c r="Y42">
        <f>ROUND(G42, 0)</f>
        <v>5</v>
      </c>
      <c r="Z42">
        <f>COUNTIF(Q42, "&lt;1000")</f>
        <v>0</v>
      </c>
      <c r="AA42">
        <f>G42*Q42</f>
        <v>484591.5</v>
      </c>
    </row>
    <row r="43" spans="1:27" x14ac:dyDescent="0.25">
      <c r="A43" t="s">
        <v>167</v>
      </c>
      <c r="B43" t="s">
        <v>5080</v>
      </c>
      <c r="C43" t="s">
        <v>69</v>
      </c>
      <c r="D43" s="2">
        <v>19999</v>
      </c>
      <c r="E43" s="2">
        <v>34999</v>
      </c>
      <c r="F43" s="1">
        <v>0.43</v>
      </c>
      <c r="G43">
        <v>4.5</v>
      </c>
      <c r="H43" s="4">
        <v>27151</v>
      </c>
      <c r="I43" t="s">
        <v>6527</v>
      </c>
      <c r="J43" t="s">
        <v>168</v>
      </c>
      <c r="K43" t="s">
        <v>7778</v>
      </c>
      <c r="L43" t="s">
        <v>169</v>
      </c>
      <c r="M43" t="s">
        <v>8904</v>
      </c>
      <c r="N43" t="s">
        <v>5003</v>
      </c>
      <c r="O43">
        <f>VALUE(E43)</f>
        <v>34999</v>
      </c>
      <c r="P43">
        <f>VALUE(F43)</f>
        <v>0.43</v>
      </c>
      <c r="Q43">
        <f>VALUE(H43)</f>
        <v>27151</v>
      </c>
      <c r="R43" t="str">
        <f>LEFT(C43, FIND("|", C43) - 1)</f>
        <v>Electronics</v>
      </c>
      <c r="S43" t="str">
        <f>IF(O43&lt;200, "&lt;200", IF(O43&lt;=500, "200–500", "&gt;500"))</f>
        <v>&gt;500</v>
      </c>
      <c r="T43" t="str">
        <f>IF(P43&gt;=0.5, "Yes", "No")</f>
        <v>No</v>
      </c>
      <c r="U43">
        <f>COUNTIF(T43, "Yes")</f>
        <v>0</v>
      </c>
      <c r="V43">
        <f>G43 * Q43</f>
        <v>122179.5</v>
      </c>
      <c r="W43">
        <f>O43 * Q43</f>
        <v>950257849</v>
      </c>
      <c r="X43">
        <f>VALUE(D43)</f>
        <v>19999</v>
      </c>
      <c r="Y43">
        <f>ROUND(G43, 0)</f>
        <v>5</v>
      </c>
      <c r="Z43">
        <f>COUNTIF(Q43, "&lt;1000")</f>
        <v>0</v>
      </c>
      <c r="AA43">
        <f>G43*Q43</f>
        <v>122179.5</v>
      </c>
    </row>
    <row r="44" spans="1:27" x14ac:dyDescent="0.25">
      <c r="A44" t="s">
        <v>170</v>
      </c>
      <c r="B44" t="s">
        <v>5081</v>
      </c>
      <c r="C44" t="s">
        <v>6296</v>
      </c>
      <c r="D44">
        <v>399</v>
      </c>
      <c r="E44" s="2">
        <v>1099</v>
      </c>
      <c r="F44" s="1">
        <v>0.64</v>
      </c>
      <c r="G44">
        <v>4.5</v>
      </c>
      <c r="H44" s="4">
        <v>24269</v>
      </c>
      <c r="I44" t="s">
        <v>6528</v>
      </c>
      <c r="J44" t="s">
        <v>12</v>
      </c>
      <c r="K44" t="s">
        <v>7742</v>
      </c>
      <c r="L44" t="s">
        <v>13</v>
      </c>
      <c r="M44" t="s">
        <v>8866</v>
      </c>
      <c r="N44" t="s">
        <v>14</v>
      </c>
      <c r="O44">
        <f>VALUE(E44)</f>
        <v>1099</v>
      </c>
      <c r="P44">
        <f>VALUE(F44)</f>
        <v>0.64</v>
      </c>
      <c r="Q44">
        <f>VALUE(H44)</f>
        <v>24269</v>
      </c>
      <c r="R44" t="str">
        <f>LEFT(C44, FIND("|", C44) - 1)</f>
        <v xml:space="preserve">Computers &amp; Accessories </v>
      </c>
      <c r="S44" t="str">
        <f>IF(O44&lt;200, "&lt;200", IF(O44&lt;=500, "200–500", "&gt;500"))</f>
        <v>&gt;500</v>
      </c>
      <c r="T44" t="str">
        <f>IF(P44&gt;=0.5, "Yes", "No")</f>
        <v>Yes</v>
      </c>
      <c r="U44">
        <f>COUNTIF(T44, "Yes")</f>
        <v>1</v>
      </c>
      <c r="V44">
        <f>G44 * Q44</f>
        <v>109210.5</v>
      </c>
      <c r="W44">
        <f>O44 * Q44</f>
        <v>26671631</v>
      </c>
      <c r="X44">
        <f>VALUE(D44)</f>
        <v>399</v>
      </c>
      <c r="Y44">
        <f>ROUND(G44, 0)</f>
        <v>5</v>
      </c>
      <c r="Z44">
        <f>COUNTIF(Q44, "&lt;1000")</f>
        <v>0</v>
      </c>
      <c r="AA44">
        <f>G44*Q44</f>
        <v>109210.5</v>
      </c>
    </row>
    <row r="45" spans="1:27" x14ac:dyDescent="0.25">
      <c r="A45" t="s">
        <v>171</v>
      </c>
      <c r="B45" t="s">
        <v>5082</v>
      </c>
      <c r="C45" t="s">
        <v>6299</v>
      </c>
      <c r="D45">
        <v>999</v>
      </c>
      <c r="E45" s="2">
        <v>1599</v>
      </c>
      <c r="F45" s="1">
        <v>0.38</v>
      </c>
      <c r="G45">
        <v>4.5</v>
      </c>
      <c r="H45" s="4">
        <v>12093</v>
      </c>
      <c r="I45" t="s">
        <v>6529</v>
      </c>
      <c r="J45" t="s">
        <v>172</v>
      </c>
      <c r="K45" t="s">
        <v>7779</v>
      </c>
      <c r="L45" t="s">
        <v>173</v>
      </c>
      <c r="M45" t="s">
        <v>8905</v>
      </c>
      <c r="N45" t="s">
        <v>174</v>
      </c>
      <c r="O45">
        <f>VALUE(E45)</f>
        <v>1599</v>
      </c>
      <c r="P45">
        <f>VALUE(F45)</f>
        <v>0.38</v>
      </c>
      <c r="Q45">
        <f>VALUE(H45)</f>
        <v>12093</v>
      </c>
      <c r="R45" t="str">
        <f>LEFT(C45, FIND("|", C45) - 1)</f>
        <v xml:space="preserve">Computers &amp; Accessories </v>
      </c>
      <c r="S45" t="str">
        <f>IF(O45&lt;200, "&lt;200", IF(O45&lt;=500, "200–500", "&gt;500"))</f>
        <v>&gt;500</v>
      </c>
      <c r="T45" t="str">
        <f>IF(P45&gt;=0.5, "Yes", "No")</f>
        <v>No</v>
      </c>
      <c r="U45">
        <f>COUNTIF(T45, "Yes")</f>
        <v>0</v>
      </c>
      <c r="V45">
        <f>G45 * Q45</f>
        <v>54418.5</v>
      </c>
      <c r="W45">
        <f>O45 * Q45</f>
        <v>19336707</v>
      </c>
      <c r="X45">
        <f>VALUE(D45)</f>
        <v>999</v>
      </c>
      <c r="Y45">
        <f>ROUND(G45, 0)</f>
        <v>5</v>
      </c>
      <c r="Z45">
        <f>COUNTIF(Q45, "&lt;1000")</f>
        <v>0</v>
      </c>
      <c r="AA45">
        <f>G45*Q45</f>
        <v>54418.5</v>
      </c>
    </row>
    <row r="46" spans="1:27" x14ac:dyDescent="0.25">
      <c r="A46" t="s">
        <v>175</v>
      </c>
      <c r="B46" t="s">
        <v>5083</v>
      </c>
      <c r="C46" t="s">
        <v>6296</v>
      </c>
      <c r="D46">
        <v>59</v>
      </c>
      <c r="E46">
        <v>199</v>
      </c>
      <c r="F46" s="1">
        <v>0.7</v>
      </c>
      <c r="G46">
        <v>4.5</v>
      </c>
      <c r="H46" s="4">
        <v>9378</v>
      </c>
      <c r="I46" t="s">
        <v>6530</v>
      </c>
      <c r="J46" t="s">
        <v>96</v>
      </c>
      <c r="K46" t="s">
        <v>7762</v>
      </c>
      <c r="L46" t="s">
        <v>97</v>
      </c>
      <c r="M46" t="s">
        <v>8886</v>
      </c>
      <c r="N46" t="s">
        <v>98</v>
      </c>
      <c r="O46">
        <f>VALUE(E46)</f>
        <v>199</v>
      </c>
      <c r="P46">
        <f>VALUE(F46)</f>
        <v>0.7</v>
      </c>
      <c r="Q46">
        <f>VALUE(H46)</f>
        <v>9378</v>
      </c>
      <c r="R46" t="str">
        <f>LEFT(C46, FIND("|", C46) - 1)</f>
        <v xml:space="preserve">Computers &amp; Accessories </v>
      </c>
      <c r="S46" t="str">
        <f>IF(O46&lt;200, "&lt;200", IF(O46&lt;=500, "200–500", "&gt;500"))</f>
        <v>&lt;200</v>
      </c>
      <c r="T46" t="str">
        <f>IF(P46&gt;=0.5, "Yes", "No")</f>
        <v>Yes</v>
      </c>
      <c r="U46">
        <f>COUNTIF(T46, "Yes")</f>
        <v>1</v>
      </c>
      <c r="V46">
        <f>G46 * Q46</f>
        <v>42201</v>
      </c>
      <c r="W46">
        <f>O46 * Q46</f>
        <v>1866222</v>
      </c>
      <c r="X46">
        <f>VALUE(D46)</f>
        <v>59</v>
      </c>
      <c r="Y46">
        <f>ROUND(G46, 0)</f>
        <v>5</v>
      </c>
      <c r="Z46">
        <f>COUNTIF(Q46, "&lt;1000")</f>
        <v>0</v>
      </c>
      <c r="AA46">
        <f>G46*Q46</f>
        <v>42201</v>
      </c>
    </row>
    <row r="47" spans="1:27" x14ac:dyDescent="0.25">
      <c r="A47" t="s">
        <v>176</v>
      </c>
      <c r="B47" t="s">
        <v>177</v>
      </c>
      <c r="C47" t="s">
        <v>6296</v>
      </c>
      <c r="D47">
        <v>333</v>
      </c>
      <c r="E47">
        <v>999</v>
      </c>
      <c r="F47" s="1">
        <v>0.67</v>
      </c>
      <c r="G47">
        <v>4.5</v>
      </c>
      <c r="H47" s="4">
        <v>9792</v>
      </c>
      <c r="I47" t="s">
        <v>178</v>
      </c>
      <c r="J47" t="s">
        <v>179</v>
      </c>
      <c r="K47" t="s">
        <v>7780</v>
      </c>
      <c r="L47" t="s">
        <v>180</v>
      </c>
      <c r="M47" t="s">
        <v>8906</v>
      </c>
      <c r="N47" t="s">
        <v>181</v>
      </c>
      <c r="O47">
        <f>VALUE(E47)</f>
        <v>999</v>
      </c>
      <c r="P47">
        <f>VALUE(F47)</f>
        <v>0.67</v>
      </c>
      <c r="Q47">
        <f>VALUE(H47)</f>
        <v>9792</v>
      </c>
      <c r="R47" t="str">
        <f>LEFT(C47, FIND("|", C47) - 1)</f>
        <v xml:space="preserve">Computers &amp; Accessories </v>
      </c>
      <c r="S47" t="str">
        <f>IF(O47&lt;200, "&lt;200", IF(O47&lt;=500, "200–500", "&gt;500"))</f>
        <v>&gt;500</v>
      </c>
      <c r="T47" t="str">
        <f>IF(P47&gt;=0.5, "Yes", "No")</f>
        <v>Yes</v>
      </c>
      <c r="U47">
        <f>COUNTIF(T47, "Yes")</f>
        <v>1</v>
      </c>
      <c r="V47">
        <f>G47 * Q47</f>
        <v>44064</v>
      </c>
      <c r="W47">
        <f>O47 * Q47</f>
        <v>9782208</v>
      </c>
      <c r="X47">
        <f>VALUE(D47)</f>
        <v>333</v>
      </c>
      <c r="Y47">
        <f>ROUND(G47, 0)</f>
        <v>5</v>
      </c>
      <c r="Z47">
        <f>COUNTIF(Q47, "&lt;1000")</f>
        <v>0</v>
      </c>
      <c r="AA47">
        <f>G47*Q47</f>
        <v>44064</v>
      </c>
    </row>
    <row r="48" spans="1:27" x14ac:dyDescent="0.25">
      <c r="A48" t="s">
        <v>182</v>
      </c>
      <c r="B48" t="s">
        <v>5084</v>
      </c>
      <c r="C48" t="s">
        <v>6299</v>
      </c>
      <c r="D48">
        <v>507</v>
      </c>
      <c r="E48" s="2">
        <v>1208</v>
      </c>
      <c r="F48" s="1">
        <v>0.57999999999999996</v>
      </c>
      <c r="G48">
        <v>4.5</v>
      </c>
      <c r="H48" s="4">
        <v>8131</v>
      </c>
      <c r="I48" t="s">
        <v>6531</v>
      </c>
      <c r="J48" t="s">
        <v>183</v>
      </c>
      <c r="K48" t="s">
        <v>7781</v>
      </c>
      <c r="L48" t="s">
        <v>184</v>
      </c>
      <c r="M48" t="s">
        <v>8907</v>
      </c>
      <c r="N48" t="s">
        <v>185</v>
      </c>
      <c r="O48">
        <f>VALUE(E48)</f>
        <v>1208</v>
      </c>
      <c r="P48">
        <f>VALUE(F48)</f>
        <v>0.57999999999999996</v>
      </c>
      <c r="Q48">
        <f>VALUE(H48)</f>
        <v>8131</v>
      </c>
      <c r="R48" t="str">
        <f>LEFT(C48, FIND("|", C48) - 1)</f>
        <v xml:space="preserve">Computers &amp; Accessories </v>
      </c>
      <c r="S48" t="str">
        <f>IF(O48&lt;200, "&lt;200", IF(O48&lt;=500, "200–500", "&gt;500"))</f>
        <v>&gt;500</v>
      </c>
      <c r="T48" t="str">
        <f>IF(P48&gt;=0.5, "Yes", "No")</f>
        <v>Yes</v>
      </c>
      <c r="U48">
        <f>COUNTIF(T48, "Yes")</f>
        <v>1</v>
      </c>
      <c r="V48">
        <f>G48 * Q48</f>
        <v>36589.5</v>
      </c>
      <c r="W48">
        <f>O48 * Q48</f>
        <v>9822248</v>
      </c>
      <c r="X48">
        <f>VALUE(D48)</f>
        <v>507</v>
      </c>
      <c r="Y48">
        <f>ROUND(G48, 0)</f>
        <v>5</v>
      </c>
      <c r="Z48">
        <f>COUNTIF(Q48, "&lt;1000")</f>
        <v>0</v>
      </c>
      <c r="AA48">
        <f>G48*Q48</f>
        <v>36589.5</v>
      </c>
    </row>
    <row r="49" spans="1:27" x14ac:dyDescent="0.25">
      <c r="A49" t="s">
        <v>186</v>
      </c>
      <c r="B49" t="s">
        <v>5085</v>
      </c>
      <c r="C49" t="s">
        <v>52</v>
      </c>
      <c r="D49">
        <v>309</v>
      </c>
      <c r="E49">
        <v>475</v>
      </c>
      <c r="F49" s="1">
        <v>0.35</v>
      </c>
      <c r="G49">
        <v>4.5</v>
      </c>
      <c r="H49" s="4">
        <v>426973</v>
      </c>
      <c r="I49" t="s">
        <v>6532</v>
      </c>
      <c r="J49" t="s">
        <v>53</v>
      </c>
      <c r="K49" t="s">
        <v>7752</v>
      </c>
      <c r="L49" t="s">
        <v>54</v>
      </c>
      <c r="M49" t="s">
        <v>8876</v>
      </c>
      <c r="N49" t="s">
        <v>55</v>
      </c>
      <c r="O49">
        <f>VALUE(E49)</f>
        <v>475</v>
      </c>
      <c r="P49">
        <f>VALUE(F49)</f>
        <v>0.35</v>
      </c>
      <c r="Q49">
        <f>VALUE(H49)</f>
        <v>426973</v>
      </c>
      <c r="R49" t="str">
        <f>LEFT(C49, FIND("|", C49) - 1)</f>
        <v>Electronics</v>
      </c>
      <c r="S49" t="str">
        <f>IF(O49&lt;200, "&lt;200", IF(O49&lt;=500, "200–500", "&gt;500"))</f>
        <v>200–500</v>
      </c>
      <c r="T49" t="str">
        <f>IF(P49&gt;=0.5, "Yes", "No")</f>
        <v>No</v>
      </c>
      <c r="U49">
        <f>COUNTIF(T49, "Yes")</f>
        <v>0</v>
      </c>
      <c r="V49">
        <f>G49 * Q49</f>
        <v>1921378.5</v>
      </c>
      <c r="W49">
        <f>O49 * Q49</f>
        <v>202812175</v>
      </c>
      <c r="X49">
        <f>VALUE(D49)</f>
        <v>309</v>
      </c>
      <c r="Y49">
        <f>ROUND(G49, 0)</f>
        <v>5</v>
      </c>
      <c r="Z49">
        <f>COUNTIF(Q49, "&lt;1000")</f>
        <v>0</v>
      </c>
      <c r="AA49">
        <f>G49*Q49</f>
        <v>1921378.5</v>
      </c>
    </row>
    <row r="50" spans="1:27" x14ac:dyDescent="0.25">
      <c r="A50" t="s">
        <v>187</v>
      </c>
      <c r="B50" t="s">
        <v>5086</v>
      </c>
      <c r="C50" t="s">
        <v>188</v>
      </c>
      <c r="D50">
        <v>399</v>
      </c>
      <c r="E50">
        <v>999</v>
      </c>
      <c r="F50" s="1">
        <v>0.6</v>
      </c>
      <c r="G50">
        <v>4.5</v>
      </c>
      <c r="H50" s="4">
        <v>493</v>
      </c>
      <c r="I50" t="s">
        <v>6533</v>
      </c>
      <c r="J50" t="s">
        <v>189</v>
      </c>
      <c r="K50" t="s">
        <v>7782</v>
      </c>
      <c r="L50" t="s">
        <v>190</v>
      </c>
      <c r="M50" t="s">
        <v>8908</v>
      </c>
      <c r="N50" t="s">
        <v>191</v>
      </c>
      <c r="O50">
        <f>VALUE(E50)</f>
        <v>999</v>
      </c>
      <c r="P50">
        <f>VALUE(F50)</f>
        <v>0.6</v>
      </c>
      <c r="Q50">
        <f>VALUE(H50)</f>
        <v>493</v>
      </c>
      <c r="R50" t="str">
        <f>LEFT(C50, FIND("|", C50) - 1)</f>
        <v>Electronics</v>
      </c>
      <c r="S50" t="str">
        <f>IF(O50&lt;200, "&lt;200", IF(O50&lt;=500, "200–500", "&gt;500"))</f>
        <v>&gt;500</v>
      </c>
      <c r="T50" t="str">
        <f>IF(P50&gt;=0.5, "Yes", "No")</f>
        <v>Yes</v>
      </c>
      <c r="U50">
        <f>COUNTIF(T50, "Yes")</f>
        <v>1</v>
      </c>
      <c r="V50">
        <f>G50 * Q50</f>
        <v>2218.5</v>
      </c>
      <c r="W50">
        <f>O50 * Q50</f>
        <v>492507</v>
      </c>
      <c r="X50">
        <f>VALUE(D50)</f>
        <v>399</v>
      </c>
      <c r="Y50">
        <f>ROUND(G50, 0)</f>
        <v>5</v>
      </c>
      <c r="Z50">
        <f>COUNTIF(Q50, "&lt;1000")</f>
        <v>1</v>
      </c>
      <c r="AA50">
        <f>G50*Q50</f>
        <v>2218.5</v>
      </c>
    </row>
    <row r="51" spans="1:27" x14ac:dyDescent="0.25">
      <c r="A51" t="s">
        <v>192</v>
      </c>
      <c r="B51" t="s">
        <v>193</v>
      </c>
      <c r="C51" t="s">
        <v>6296</v>
      </c>
      <c r="D51">
        <v>199</v>
      </c>
      <c r="E51">
        <v>395</v>
      </c>
      <c r="F51" s="1">
        <v>0.5</v>
      </c>
      <c r="G51">
        <v>4.5</v>
      </c>
      <c r="H51" s="4">
        <v>92595</v>
      </c>
      <c r="I51" t="s">
        <v>194</v>
      </c>
      <c r="J51" t="s">
        <v>195</v>
      </c>
      <c r="K51" t="s">
        <v>7783</v>
      </c>
      <c r="L51" t="s">
        <v>196</v>
      </c>
      <c r="M51" t="s">
        <v>8909</v>
      </c>
      <c r="N51" t="s">
        <v>197</v>
      </c>
      <c r="O51">
        <f>VALUE(E51)</f>
        <v>395</v>
      </c>
      <c r="P51">
        <f>VALUE(F51)</f>
        <v>0.5</v>
      </c>
      <c r="Q51">
        <f>VALUE(H51)</f>
        <v>92595</v>
      </c>
      <c r="R51" t="str">
        <f>LEFT(C51, FIND("|", C51) - 1)</f>
        <v xml:space="preserve">Computers &amp; Accessories </v>
      </c>
      <c r="S51" t="str">
        <f>IF(O51&lt;200, "&lt;200", IF(O51&lt;=500, "200–500", "&gt;500"))</f>
        <v>200–500</v>
      </c>
      <c r="T51" t="str">
        <f>IF(P51&gt;=0.5, "Yes", "No")</f>
        <v>Yes</v>
      </c>
      <c r="U51">
        <f>COUNTIF(T51, "Yes")</f>
        <v>1</v>
      </c>
      <c r="V51">
        <f>G51 * Q51</f>
        <v>416677.5</v>
      </c>
      <c r="W51">
        <f>O51 * Q51</f>
        <v>36575025</v>
      </c>
      <c r="X51">
        <f>VALUE(D51)</f>
        <v>199</v>
      </c>
      <c r="Y51">
        <f>ROUND(G51, 0)</f>
        <v>5</v>
      </c>
      <c r="Z51">
        <f>COUNTIF(Q51, "&lt;1000")</f>
        <v>0</v>
      </c>
      <c r="AA51">
        <f>G51*Q51</f>
        <v>416677.5</v>
      </c>
    </row>
    <row r="52" spans="1:27" x14ac:dyDescent="0.25">
      <c r="A52" t="s">
        <v>198</v>
      </c>
      <c r="B52" t="s">
        <v>5087</v>
      </c>
      <c r="C52" t="s">
        <v>6299</v>
      </c>
      <c r="D52" s="2">
        <v>1199</v>
      </c>
      <c r="E52" s="2">
        <v>2199</v>
      </c>
      <c r="F52" s="1">
        <v>0.45</v>
      </c>
      <c r="G52">
        <v>4.5</v>
      </c>
      <c r="H52" s="4">
        <v>24780</v>
      </c>
      <c r="I52" t="s">
        <v>6534</v>
      </c>
      <c r="J52" t="s">
        <v>199</v>
      </c>
      <c r="K52" t="s">
        <v>7784</v>
      </c>
      <c r="L52" t="s">
        <v>200</v>
      </c>
      <c r="M52" t="s">
        <v>8910</v>
      </c>
      <c r="N52" t="s">
        <v>201</v>
      </c>
      <c r="O52">
        <f>VALUE(E52)</f>
        <v>2199</v>
      </c>
      <c r="P52">
        <f>VALUE(F52)</f>
        <v>0.45</v>
      </c>
      <c r="Q52">
        <f>VALUE(H52)</f>
        <v>24780</v>
      </c>
      <c r="R52" t="str">
        <f>LEFT(C52, FIND("|", C52) - 1)</f>
        <v xml:space="preserve">Computers &amp; Accessories </v>
      </c>
      <c r="S52" t="str">
        <f>IF(O52&lt;200, "&lt;200", IF(O52&lt;=500, "200–500", "&gt;500"))</f>
        <v>&gt;500</v>
      </c>
      <c r="T52" t="str">
        <f>IF(P52&gt;=0.5, "Yes", "No")</f>
        <v>No</v>
      </c>
      <c r="U52">
        <f>COUNTIF(T52, "Yes")</f>
        <v>0</v>
      </c>
      <c r="V52">
        <f>G52 * Q52</f>
        <v>111510</v>
      </c>
      <c r="W52">
        <f>O52 * Q52</f>
        <v>54491220</v>
      </c>
      <c r="X52">
        <f>VALUE(D52)</f>
        <v>1199</v>
      </c>
      <c r="Y52">
        <f>ROUND(G52, 0)</f>
        <v>5</v>
      </c>
      <c r="Z52">
        <f>COUNTIF(Q52, "&lt;1000")</f>
        <v>0</v>
      </c>
      <c r="AA52">
        <f>G52*Q52</f>
        <v>111510</v>
      </c>
    </row>
    <row r="53" spans="1:27" x14ac:dyDescent="0.25">
      <c r="A53" t="s">
        <v>202</v>
      </c>
      <c r="B53" t="s">
        <v>5088</v>
      </c>
      <c r="C53" t="s">
        <v>6296</v>
      </c>
      <c r="D53">
        <v>179</v>
      </c>
      <c r="E53">
        <v>500</v>
      </c>
      <c r="F53" s="1">
        <v>0.64</v>
      </c>
      <c r="G53">
        <v>4.5</v>
      </c>
      <c r="H53" s="4">
        <v>92595</v>
      </c>
      <c r="I53" t="s">
        <v>6535</v>
      </c>
      <c r="J53" t="s">
        <v>195</v>
      </c>
      <c r="K53" t="s">
        <v>7783</v>
      </c>
      <c r="L53" t="s">
        <v>196</v>
      </c>
      <c r="M53" t="s">
        <v>8909</v>
      </c>
      <c r="N53" t="s">
        <v>197</v>
      </c>
      <c r="O53">
        <f>VALUE(E53)</f>
        <v>500</v>
      </c>
      <c r="P53">
        <f>VALUE(F53)</f>
        <v>0.64</v>
      </c>
      <c r="Q53">
        <f>VALUE(H53)</f>
        <v>92595</v>
      </c>
      <c r="R53" t="str">
        <f>LEFT(C53, FIND("|", C53) - 1)</f>
        <v xml:space="preserve">Computers &amp; Accessories </v>
      </c>
      <c r="S53" t="str">
        <f>IF(O53&lt;200, "&lt;200", IF(O53&lt;=500, "200–500", "&gt;500"))</f>
        <v>200–500</v>
      </c>
      <c r="T53" t="str">
        <f>IF(P53&gt;=0.5, "Yes", "No")</f>
        <v>Yes</v>
      </c>
      <c r="U53">
        <f>COUNTIF(T53, "Yes")</f>
        <v>1</v>
      </c>
      <c r="V53">
        <f>G53 * Q53</f>
        <v>416677.5</v>
      </c>
      <c r="W53">
        <f>O53 * Q53</f>
        <v>46297500</v>
      </c>
      <c r="X53">
        <f>VALUE(D53)</f>
        <v>179</v>
      </c>
      <c r="Y53">
        <f>ROUND(G53, 0)</f>
        <v>5</v>
      </c>
      <c r="Z53">
        <f>COUNTIF(Q53, "&lt;1000")</f>
        <v>0</v>
      </c>
      <c r="AA53">
        <f>G53*Q53</f>
        <v>416677.5</v>
      </c>
    </row>
    <row r="54" spans="1:27" x14ac:dyDescent="0.25">
      <c r="A54" t="s">
        <v>203</v>
      </c>
      <c r="B54" t="s">
        <v>5089</v>
      </c>
      <c r="C54" t="s">
        <v>6296</v>
      </c>
      <c r="D54">
        <v>799</v>
      </c>
      <c r="E54" s="2">
        <v>2100</v>
      </c>
      <c r="F54" s="1">
        <v>0.62</v>
      </c>
      <c r="G54">
        <v>4.5</v>
      </c>
      <c r="H54" s="4">
        <v>8188</v>
      </c>
      <c r="I54" t="s">
        <v>481</v>
      </c>
      <c r="J54" t="s">
        <v>204</v>
      </c>
      <c r="K54" t="s">
        <v>7785</v>
      </c>
      <c r="L54" t="s">
        <v>205</v>
      </c>
      <c r="M54" t="s">
        <v>8911</v>
      </c>
      <c r="N54" t="s">
        <v>206</v>
      </c>
      <c r="O54">
        <f>VALUE(E54)</f>
        <v>2100</v>
      </c>
      <c r="P54">
        <f>VALUE(F54)</f>
        <v>0.62</v>
      </c>
      <c r="Q54">
        <f>VALUE(H54)</f>
        <v>8188</v>
      </c>
      <c r="R54" t="str">
        <f>LEFT(C54, FIND("|", C54) - 1)</f>
        <v xml:space="preserve">Computers &amp; Accessories </v>
      </c>
      <c r="S54" t="str">
        <f>IF(O54&lt;200, "&lt;200", IF(O54&lt;=500, "200–500", "&gt;500"))</f>
        <v>&gt;500</v>
      </c>
      <c r="T54" t="str">
        <f>IF(P54&gt;=0.5, "Yes", "No")</f>
        <v>Yes</v>
      </c>
      <c r="U54">
        <f>COUNTIF(T54, "Yes")</f>
        <v>1</v>
      </c>
      <c r="V54">
        <f>G54 * Q54</f>
        <v>36846</v>
      </c>
      <c r="W54">
        <f>O54 * Q54</f>
        <v>17194800</v>
      </c>
      <c r="X54">
        <f>VALUE(D54)</f>
        <v>799</v>
      </c>
      <c r="Y54">
        <f>ROUND(G54, 0)</f>
        <v>5</v>
      </c>
      <c r="Z54">
        <f>COUNTIF(Q54, "&lt;1000")</f>
        <v>0</v>
      </c>
      <c r="AA54">
        <f>G54*Q54</f>
        <v>36846</v>
      </c>
    </row>
    <row r="55" spans="1:27" x14ac:dyDescent="0.25">
      <c r="A55" t="s">
        <v>207</v>
      </c>
      <c r="B55" t="s">
        <v>5090</v>
      </c>
      <c r="C55" t="s">
        <v>208</v>
      </c>
      <c r="D55" s="2">
        <v>6999</v>
      </c>
      <c r="E55" s="2">
        <v>12999</v>
      </c>
      <c r="F55" s="1">
        <v>0.46</v>
      </c>
      <c r="G55">
        <v>4.5</v>
      </c>
      <c r="H55" s="4">
        <v>4003</v>
      </c>
      <c r="I55" t="s">
        <v>6536</v>
      </c>
      <c r="J55" t="s">
        <v>209</v>
      </c>
      <c r="K55" t="s">
        <v>7786</v>
      </c>
      <c r="L55" t="s">
        <v>210</v>
      </c>
      <c r="M55" t="s">
        <v>8912</v>
      </c>
      <c r="N55" t="s">
        <v>6358</v>
      </c>
      <c r="O55">
        <f>VALUE(E55)</f>
        <v>12999</v>
      </c>
      <c r="P55">
        <f>VALUE(F55)</f>
        <v>0.46</v>
      </c>
      <c r="Q55">
        <f>VALUE(H55)</f>
        <v>4003</v>
      </c>
      <c r="R55" t="str">
        <f>LEFT(C55, FIND("|", C55) - 1)</f>
        <v>Electronics</v>
      </c>
      <c r="S55" t="str">
        <f>IF(O55&lt;200, "&lt;200", IF(O55&lt;=500, "200–500", "&gt;500"))</f>
        <v>&gt;500</v>
      </c>
      <c r="T55" t="str">
        <f>IF(P55&gt;=0.5, "Yes", "No")</f>
        <v>No</v>
      </c>
      <c r="U55">
        <f>COUNTIF(T55, "Yes")</f>
        <v>0</v>
      </c>
      <c r="V55">
        <f>G55 * Q55</f>
        <v>18013.5</v>
      </c>
      <c r="W55">
        <f>O55 * Q55</f>
        <v>52034997</v>
      </c>
      <c r="X55">
        <f>VALUE(D55)</f>
        <v>6999</v>
      </c>
      <c r="Y55">
        <f>ROUND(G55, 0)</f>
        <v>5</v>
      </c>
      <c r="Z55">
        <f>COUNTIF(Q55, "&lt;1000")</f>
        <v>0</v>
      </c>
      <c r="AA55">
        <f>G55*Q55</f>
        <v>18013.5</v>
      </c>
    </row>
    <row r="56" spans="1:27" x14ac:dyDescent="0.25">
      <c r="A56" t="s">
        <v>211</v>
      </c>
      <c r="B56" t="s">
        <v>5091</v>
      </c>
      <c r="C56" t="s">
        <v>6296</v>
      </c>
      <c r="D56">
        <v>199</v>
      </c>
      <c r="E56">
        <v>349</v>
      </c>
      <c r="F56" s="1">
        <v>0.43</v>
      </c>
      <c r="G56">
        <v>4.5</v>
      </c>
      <c r="H56" s="4">
        <v>314</v>
      </c>
      <c r="I56" t="s">
        <v>6537</v>
      </c>
      <c r="J56" t="s">
        <v>212</v>
      </c>
      <c r="K56" t="s">
        <v>7787</v>
      </c>
      <c r="L56" t="s">
        <v>213</v>
      </c>
      <c r="M56" t="s">
        <v>8913</v>
      </c>
      <c r="N56" t="s">
        <v>214</v>
      </c>
      <c r="O56">
        <f>VALUE(E56)</f>
        <v>349</v>
      </c>
      <c r="P56">
        <f>VALUE(F56)</f>
        <v>0.43</v>
      </c>
      <c r="Q56">
        <f>VALUE(H56)</f>
        <v>314</v>
      </c>
      <c r="R56" t="str">
        <f>LEFT(C56, FIND("|", C56) - 1)</f>
        <v xml:space="preserve">Computers &amp; Accessories </v>
      </c>
      <c r="S56" t="str">
        <f>IF(O56&lt;200, "&lt;200", IF(O56&lt;=500, "200–500", "&gt;500"))</f>
        <v>200–500</v>
      </c>
      <c r="T56" t="str">
        <f>IF(P56&gt;=0.5, "Yes", "No")</f>
        <v>No</v>
      </c>
      <c r="U56">
        <f>COUNTIF(T56, "Yes")</f>
        <v>0</v>
      </c>
      <c r="V56">
        <f>G56 * Q56</f>
        <v>1413</v>
      </c>
      <c r="W56">
        <f>O56 * Q56</f>
        <v>109586</v>
      </c>
      <c r="X56">
        <f>VALUE(D56)</f>
        <v>199</v>
      </c>
      <c r="Y56">
        <f>ROUND(G56, 0)</f>
        <v>5</v>
      </c>
      <c r="Z56">
        <f>COUNTIF(Q56, "&lt;1000")</f>
        <v>1</v>
      </c>
      <c r="AA56">
        <f>G56*Q56</f>
        <v>1413</v>
      </c>
    </row>
    <row r="57" spans="1:27" x14ac:dyDescent="0.25">
      <c r="A57" t="s">
        <v>215</v>
      </c>
      <c r="B57" t="s">
        <v>216</v>
      </c>
      <c r="C57" t="s">
        <v>188</v>
      </c>
      <c r="D57">
        <v>230</v>
      </c>
      <c r="E57">
        <v>499</v>
      </c>
      <c r="F57" s="1">
        <v>0.54</v>
      </c>
      <c r="G57">
        <v>4.5</v>
      </c>
      <c r="H57" s="4">
        <v>2960</v>
      </c>
      <c r="I57" t="s">
        <v>6538</v>
      </c>
      <c r="J57" t="s">
        <v>217</v>
      </c>
      <c r="K57" t="s">
        <v>7788</v>
      </c>
      <c r="L57" t="s">
        <v>218</v>
      </c>
      <c r="M57" t="s">
        <v>8914</v>
      </c>
      <c r="N57" t="s">
        <v>219</v>
      </c>
      <c r="O57">
        <f>VALUE(E57)</f>
        <v>499</v>
      </c>
      <c r="P57">
        <f>VALUE(F57)</f>
        <v>0.54</v>
      </c>
      <c r="Q57">
        <f>VALUE(H57)</f>
        <v>2960</v>
      </c>
      <c r="R57" t="str">
        <f>LEFT(C57, FIND("|", C57) - 1)</f>
        <v>Electronics</v>
      </c>
      <c r="S57" t="str">
        <f>IF(O57&lt;200, "&lt;200", IF(O57&lt;=500, "200–500", "&gt;500"))</f>
        <v>200–500</v>
      </c>
      <c r="T57" t="str">
        <f>IF(P57&gt;=0.5, "Yes", "No")</f>
        <v>Yes</v>
      </c>
      <c r="U57">
        <f>COUNTIF(T57, "Yes")</f>
        <v>1</v>
      </c>
      <c r="V57">
        <f>G57 * Q57</f>
        <v>13320</v>
      </c>
      <c r="W57">
        <f>O57 * Q57</f>
        <v>1477040</v>
      </c>
      <c r="X57">
        <f>VALUE(D57)</f>
        <v>230</v>
      </c>
      <c r="Y57">
        <f>ROUND(G57, 0)</f>
        <v>5</v>
      </c>
      <c r="Z57">
        <f>COUNTIF(Q57, "&lt;1000")</f>
        <v>0</v>
      </c>
      <c r="AA57">
        <f>G57*Q57</f>
        <v>13320</v>
      </c>
    </row>
    <row r="58" spans="1:27" x14ac:dyDescent="0.25">
      <c r="A58" t="s">
        <v>220</v>
      </c>
      <c r="B58" t="s">
        <v>5092</v>
      </c>
      <c r="C58" t="s">
        <v>6299</v>
      </c>
      <c r="D58">
        <v>649</v>
      </c>
      <c r="E58" s="2">
        <v>1399</v>
      </c>
      <c r="F58" s="1">
        <v>0.54</v>
      </c>
      <c r="G58">
        <v>4.5</v>
      </c>
      <c r="H58" s="4">
        <v>179691</v>
      </c>
      <c r="I58" t="s">
        <v>6539</v>
      </c>
      <c r="J58" t="s">
        <v>42</v>
      </c>
      <c r="K58" t="s">
        <v>7750</v>
      </c>
      <c r="L58" t="s">
        <v>43</v>
      </c>
      <c r="M58" t="s">
        <v>8874</v>
      </c>
      <c r="N58" t="s">
        <v>44</v>
      </c>
      <c r="O58">
        <f>VALUE(E58)</f>
        <v>1399</v>
      </c>
      <c r="P58">
        <f>VALUE(F58)</f>
        <v>0.54</v>
      </c>
      <c r="Q58">
        <f>VALUE(H58)</f>
        <v>179691</v>
      </c>
      <c r="R58" t="str">
        <f>LEFT(C58, FIND("|", C58) - 1)</f>
        <v xml:space="preserve">Computers &amp; Accessories </v>
      </c>
      <c r="S58" t="str">
        <f>IF(O58&lt;200, "&lt;200", IF(O58&lt;=500, "200–500", "&gt;500"))</f>
        <v>&gt;500</v>
      </c>
      <c r="T58" t="str">
        <f>IF(P58&gt;=0.5, "Yes", "No")</f>
        <v>Yes</v>
      </c>
      <c r="U58">
        <f>COUNTIF(T58, "Yes")</f>
        <v>1</v>
      </c>
      <c r="V58">
        <f>G58 * Q58</f>
        <v>808609.5</v>
      </c>
      <c r="W58">
        <f>O58 * Q58</f>
        <v>251387709</v>
      </c>
      <c r="X58">
        <f>VALUE(D58)</f>
        <v>649</v>
      </c>
      <c r="Y58">
        <f>ROUND(G58, 0)</f>
        <v>5</v>
      </c>
      <c r="Z58">
        <f>COUNTIF(Q58, "&lt;1000")</f>
        <v>0</v>
      </c>
      <c r="AA58">
        <f>G58*Q58</f>
        <v>808609.5</v>
      </c>
    </row>
    <row r="59" spans="1:27" x14ac:dyDescent="0.25">
      <c r="A59" t="s">
        <v>221</v>
      </c>
      <c r="B59" t="s">
        <v>5093</v>
      </c>
      <c r="C59" t="s">
        <v>69</v>
      </c>
      <c r="D59" s="2">
        <v>15999</v>
      </c>
      <c r="E59" s="2">
        <v>21999</v>
      </c>
      <c r="F59" s="1">
        <v>0.27</v>
      </c>
      <c r="G59">
        <v>4.5</v>
      </c>
      <c r="H59" s="4">
        <v>34899</v>
      </c>
      <c r="I59" t="s">
        <v>6540</v>
      </c>
      <c r="J59" t="s">
        <v>107</v>
      </c>
      <c r="K59" t="s">
        <v>7765</v>
      </c>
      <c r="L59" t="s">
        <v>108</v>
      </c>
      <c r="M59" t="s">
        <v>8889</v>
      </c>
      <c r="N59" t="s">
        <v>109</v>
      </c>
      <c r="O59">
        <f>VALUE(E59)</f>
        <v>21999</v>
      </c>
      <c r="P59">
        <f>VALUE(F59)</f>
        <v>0.27</v>
      </c>
      <c r="Q59">
        <f>VALUE(H59)</f>
        <v>34899</v>
      </c>
      <c r="R59" t="str">
        <f>LEFT(C59, FIND("|", C59) - 1)</f>
        <v>Electronics</v>
      </c>
      <c r="S59" t="str">
        <f>IF(O59&lt;200, "&lt;200", IF(O59&lt;=500, "200–500", "&gt;500"))</f>
        <v>&gt;500</v>
      </c>
      <c r="T59" t="str">
        <f>IF(P59&gt;=0.5, "Yes", "No")</f>
        <v>No</v>
      </c>
      <c r="U59">
        <f>COUNTIF(T59, "Yes")</f>
        <v>0</v>
      </c>
      <c r="V59">
        <f>G59 * Q59</f>
        <v>157045.5</v>
      </c>
      <c r="W59">
        <f>O59 * Q59</f>
        <v>767743101</v>
      </c>
      <c r="X59">
        <f>VALUE(D59)</f>
        <v>15999</v>
      </c>
      <c r="Y59">
        <f>ROUND(G59, 0)</f>
        <v>5</v>
      </c>
      <c r="Z59">
        <f>COUNTIF(Q59, "&lt;1000")</f>
        <v>0</v>
      </c>
      <c r="AA59">
        <f>G59*Q59</f>
        <v>157045.5</v>
      </c>
    </row>
    <row r="60" spans="1:27" x14ac:dyDescent="0.25">
      <c r="A60" t="s">
        <v>222</v>
      </c>
      <c r="B60" t="s">
        <v>5094</v>
      </c>
      <c r="C60" t="s">
        <v>6296</v>
      </c>
      <c r="D60">
        <v>348</v>
      </c>
      <c r="E60" s="2">
        <v>1499</v>
      </c>
      <c r="F60" s="1">
        <v>0.77</v>
      </c>
      <c r="G60">
        <v>4.5</v>
      </c>
      <c r="H60" s="4">
        <v>656</v>
      </c>
      <c r="I60" t="s">
        <v>6541</v>
      </c>
      <c r="J60" t="s">
        <v>223</v>
      </c>
      <c r="K60" t="s">
        <v>7789</v>
      </c>
      <c r="L60" t="s">
        <v>224</v>
      </c>
      <c r="M60" t="s">
        <v>8915</v>
      </c>
      <c r="N60" t="s">
        <v>225</v>
      </c>
      <c r="O60">
        <f>VALUE(E60)</f>
        <v>1499</v>
      </c>
      <c r="P60">
        <f>VALUE(F60)</f>
        <v>0.77</v>
      </c>
      <c r="Q60">
        <f>VALUE(H60)</f>
        <v>656</v>
      </c>
      <c r="R60" t="str">
        <f>LEFT(C60, FIND("|", C60) - 1)</f>
        <v xml:space="preserve">Computers &amp; Accessories </v>
      </c>
      <c r="S60" t="str">
        <f>IF(O60&lt;200, "&lt;200", IF(O60&lt;=500, "200–500", "&gt;500"))</f>
        <v>&gt;500</v>
      </c>
      <c r="T60" t="str">
        <f>IF(P60&gt;=0.5, "Yes", "No")</f>
        <v>Yes</v>
      </c>
      <c r="U60">
        <f>COUNTIF(T60, "Yes")</f>
        <v>1</v>
      </c>
      <c r="V60">
        <f>G60 * Q60</f>
        <v>2952</v>
      </c>
      <c r="W60">
        <f>O60 * Q60</f>
        <v>983344</v>
      </c>
      <c r="X60">
        <f>VALUE(D60)</f>
        <v>348</v>
      </c>
      <c r="Y60">
        <f>ROUND(G60, 0)</f>
        <v>5</v>
      </c>
      <c r="Z60">
        <f>COUNTIF(Q60, "&lt;1000")</f>
        <v>1</v>
      </c>
      <c r="AA60">
        <f>G60*Q60</f>
        <v>2952</v>
      </c>
    </row>
    <row r="61" spans="1:27" x14ac:dyDescent="0.25">
      <c r="A61" t="s">
        <v>226</v>
      </c>
      <c r="B61" t="s">
        <v>5095</v>
      </c>
      <c r="C61" t="s">
        <v>6296</v>
      </c>
      <c r="D61">
        <v>154</v>
      </c>
      <c r="E61">
        <v>349</v>
      </c>
      <c r="F61" s="1">
        <v>0.56000000000000005</v>
      </c>
      <c r="G61">
        <v>4.5</v>
      </c>
      <c r="H61" s="4">
        <v>7064</v>
      </c>
      <c r="I61" t="s">
        <v>6542</v>
      </c>
      <c r="J61" t="s">
        <v>227</v>
      </c>
      <c r="K61" t="s">
        <v>7790</v>
      </c>
      <c r="L61" t="s">
        <v>228</v>
      </c>
      <c r="M61" t="s">
        <v>8916</v>
      </c>
      <c r="N61" t="s">
        <v>229</v>
      </c>
      <c r="O61">
        <f>VALUE(E61)</f>
        <v>349</v>
      </c>
      <c r="P61">
        <f>VALUE(F61)</f>
        <v>0.56000000000000005</v>
      </c>
      <c r="Q61">
        <f>VALUE(H61)</f>
        <v>7064</v>
      </c>
      <c r="R61" t="str">
        <f>LEFT(C61, FIND("|", C61) - 1)</f>
        <v xml:space="preserve">Computers &amp; Accessories </v>
      </c>
      <c r="S61" t="str">
        <f>IF(O61&lt;200, "&lt;200", IF(O61&lt;=500, "200–500", "&gt;500"))</f>
        <v>200–500</v>
      </c>
      <c r="T61" t="str">
        <f>IF(P61&gt;=0.5, "Yes", "No")</f>
        <v>Yes</v>
      </c>
      <c r="U61">
        <f>COUNTIF(T61, "Yes")</f>
        <v>1</v>
      </c>
      <c r="V61">
        <f>G61 * Q61</f>
        <v>31788</v>
      </c>
      <c r="W61">
        <f>O61 * Q61</f>
        <v>2465336</v>
      </c>
      <c r="X61">
        <f>VALUE(D61)</f>
        <v>154</v>
      </c>
      <c r="Y61">
        <f>ROUND(G61, 0)</f>
        <v>5</v>
      </c>
      <c r="Z61">
        <f>COUNTIF(Q61, "&lt;1000")</f>
        <v>0</v>
      </c>
      <c r="AA61">
        <f>G61*Q61</f>
        <v>31788</v>
      </c>
    </row>
    <row r="62" spans="1:27" x14ac:dyDescent="0.25">
      <c r="A62" t="s">
        <v>230</v>
      </c>
      <c r="B62" t="s">
        <v>5096</v>
      </c>
      <c r="C62" t="s">
        <v>188</v>
      </c>
      <c r="D62">
        <v>179</v>
      </c>
      <c r="E62">
        <v>799</v>
      </c>
      <c r="F62" s="1">
        <v>0.78</v>
      </c>
      <c r="G62">
        <v>4.5</v>
      </c>
      <c r="H62" s="4">
        <v>2201</v>
      </c>
      <c r="I62" t="s">
        <v>6543</v>
      </c>
      <c r="J62" t="s">
        <v>231</v>
      </c>
      <c r="K62" t="s">
        <v>7791</v>
      </c>
      <c r="L62" t="s">
        <v>232</v>
      </c>
      <c r="M62" t="s">
        <v>8917</v>
      </c>
      <c r="N62" t="s">
        <v>233</v>
      </c>
      <c r="O62">
        <f>VALUE(E62)</f>
        <v>799</v>
      </c>
      <c r="P62">
        <f>VALUE(F62)</f>
        <v>0.78</v>
      </c>
      <c r="Q62">
        <f>VALUE(H62)</f>
        <v>2201</v>
      </c>
      <c r="R62" t="str">
        <f>LEFT(C62, FIND("|", C62) - 1)</f>
        <v>Electronics</v>
      </c>
      <c r="S62" t="str">
        <f>IF(O62&lt;200, "&lt;200", IF(O62&lt;=500, "200–500", "&gt;500"))</f>
        <v>&gt;500</v>
      </c>
      <c r="T62" t="str">
        <f>IF(P62&gt;=0.5, "Yes", "No")</f>
        <v>Yes</v>
      </c>
      <c r="U62">
        <f>COUNTIF(T62, "Yes")</f>
        <v>1</v>
      </c>
      <c r="V62">
        <f>G62 * Q62</f>
        <v>9904.5</v>
      </c>
      <c r="W62">
        <f>O62 * Q62</f>
        <v>1758599</v>
      </c>
      <c r="X62">
        <f>VALUE(D62)</f>
        <v>179</v>
      </c>
      <c r="Y62">
        <f>ROUND(G62, 0)</f>
        <v>5</v>
      </c>
      <c r="Z62">
        <f>COUNTIF(Q62, "&lt;1000")</f>
        <v>0</v>
      </c>
      <c r="AA62">
        <f>G62*Q62</f>
        <v>9904.5</v>
      </c>
    </row>
    <row r="63" spans="1:27" x14ac:dyDescent="0.25">
      <c r="A63" t="s">
        <v>234</v>
      </c>
      <c r="B63" t="s">
        <v>5097</v>
      </c>
      <c r="C63" t="s">
        <v>69</v>
      </c>
      <c r="D63" s="2">
        <v>32990</v>
      </c>
      <c r="E63" s="2">
        <v>47900</v>
      </c>
      <c r="F63" s="1">
        <v>0.31</v>
      </c>
      <c r="G63">
        <v>4.5</v>
      </c>
      <c r="H63" s="4">
        <v>7109</v>
      </c>
      <c r="I63" t="s">
        <v>6544</v>
      </c>
      <c r="J63" t="s">
        <v>235</v>
      </c>
      <c r="K63" t="s">
        <v>7792</v>
      </c>
      <c r="L63" t="s">
        <v>236</v>
      </c>
      <c r="M63" t="s">
        <v>8918</v>
      </c>
      <c r="N63" t="s">
        <v>237</v>
      </c>
      <c r="O63">
        <f>VALUE(E63)</f>
        <v>47900</v>
      </c>
      <c r="P63">
        <f>VALUE(F63)</f>
        <v>0.31</v>
      </c>
      <c r="Q63">
        <f>VALUE(H63)</f>
        <v>7109</v>
      </c>
      <c r="R63" t="str">
        <f>LEFT(C63, FIND("|", C63) - 1)</f>
        <v>Electronics</v>
      </c>
      <c r="S63" t="str">
        <f>IF(O63&lt;200, "&lt;200", IF(O63&lt;=500, "200–500", "&gt;500"))</f>
        <v>&gt;500</v>
      </c>
      <c r="T63" t="str">
        <f>IF(P63&gt;=0.5, "Yes", "No")</f>
        <v>No</v>
      </c>
      <c r="U63">
        <f>COUNTIF(T63, "Yes")</f>
        <v>0</v>
      </c>
      <c r="V63">
        <f>G63 * Q63</f>
        <v>31990.5</v>
      </c>
      <c r="W63">
        <f>O63 * Q63</f>
        <v>340521100</v>
      </c>
      <c r="X63">
        <f>VALUE(D63)</f>
        <v>32990</v>
      </c>
      <c r="Y63">
        <f>ROUND(G63, 0)</f>
        <v>5</v>
      </c>
      <c r="Z63">
        <f>COUNTIF(Q63, "&lt;1000")</f>
        <v>0</v>
      </c>
      <c r="AA63">
        <f>G63*Q63</f>
        <v>31990.5</v>
      </c>
    </row>
    <row r="64" spans="1:27" x14ac:dyDescent="0.25">
      <c r="A64" t="s">
        <v>238</v>
      </c>
      <c r="B64" t="s">
        <v>5098</v>
      </c>
      <c r="C64" t="s">
        <v>6296</v>
      </c>
      <c r="D64">
        <v>139</v>
      </c>
      <c r="E64">
        <v>999</v>
      </c>
      <c r="F64" s="1">
        <v>0.86</v>
      </c>
      <c r="G64">
        <v>4.5</v>
      </c>
      <c r="H64" s="4">
        <v>1313</v>
      </c>
      <c r="I64" t="s">
        <v>6545</v>
      </c>
      <c r="J64" t="s">
        <v>239</v>
      </c>
      <c r="K64" t="s">
        <v>7793</v>
      </c>
      <c r="L64" t="s">
        <v>240</v>
      </c>
      <c r="M64" t="s">
        <v>8919</v>
      </c>
      <c r="N64" t="s">
        <v>241</v>
      </c>
      <c r="O64">
        <f>VALUE(E64)</f>
        <v>999</v>
      </c>
      <c r="P64">
        <f>VALUE(F64)</f>
        <v>0.86</v>
      </c>
      <c r="Q64">
        <f>VALUE(H64)</f>
        <v>1313</v>
      </c>
      <c r="R64" t="str">
        <f>LEFT(C64, FIND("|", C64) - 1)</f>
        <v xml:space="preserve">Computers &amp; Accessories </v>
      </c>
      <c r="S64" t="str">
        <f>IF(O64&lt;200, "&lt;200", IF(O64&lt;=500, "200–500", "&gt;500"))</f>
        <v>&gt;500</v>
      </c>
      <c r="T64" t="str">
        <f>IF(P64&gt;=0.5, "Yes", "No")</f>
        <v>Yes</v>
      </c>
      <c r="U64">
        <f>COUNTIF(T64, "Yes")</f>
        <v>1</v>
      </c>
      <c r="V64">
        <f>G64 * Q64</f>
        <v>5908.5</v>
      </c>
      <c r="W64">
        <f>O64 * Q64</f>
        <v>1311687</v>
      </c>
      <c r="X64">
        <f>VALUE(D64)</f>
        <v>139</v>
      </c>
      <c r="Y64">
        <f>ROUND(G64, 0)</f>
        <v>5</v>
      </c>
      <c r="Z64">
        <f>COUNTIF(Q64, "&lt;1000")</f>
        <v>0</v>
      </c>
      <c r="AA64">
        <f>G64*Q64</f>
        <v>5908.5</v>
      </c>
    </row>
    <row r="65" spans="1:27" x14ac:dyDescent="0.25">
      <c r="A65" t="s">
        <v>242</v>
      </c>
      <c r="B65" t="s">
        <v>5099</v>
      </c>
      <c r="C65" t="s">
        <v>6296</v>
      </c>
      <c r="D65">
        <v>329</v>
      </c>
      <c r="E65">
        <v>845</v>
      </c>
      <c r="F65" s="1">
        <v>0.61</v>
      </c>
      <c r="G65">
        <v>4.5</v>
      </c>
      <c r="H65" s="4">
        <v>29746</v>
      </c>
      <c r="I65" t="s">
        <v>243</v>
      </c>
      <c r="J65" t="s">
        <v>244</v>
      </c>
      <c r="K65" t="s">
        <v>7794</v>
      </c>
      <c r="L65" t="s">
        <v>245</v>
      </c>
      <c r="M65" t="s">
        <v>8920</v>
      </c>
      <c r="N65" t="s">
        <v>246</v>
      </c>
      <c r="O65">
        <f>VALUE(E65)</f>
        <v>845</v>
      </c>
      <c r="P65">
        <f>VALUE(F65)</f>
        <v>0.61</v>
      </c>
      <c r="Q65">
        <f>VALUE(H65)</f>
        <v>29746</v>
      </c>
      <c r="R65" t="str">
        <f>LEFT(C65, FIND("|", C65) - 1)</f>
        <v xml:space="preserve">Computers &amp; Accessories </v>
      </c>
      <c r="S65" t="str">
        <f>IF(O65&lt;200, "&lt;200", IF(O65&lt;=500, "200–500", "&gt;500"))</f>
        <v>&gt;500</v>
      </c>
      <c r="T65" t="str">
        <f>IF(P65&gt;=0.5, "Yes", "No")</f>
        <v>Yes</v>
      </c>
      <c r="U65">
        <f>COUNTIF(T65, "Yes")</f>
        <v>1</v>
      </c>
      <c r="V65">
        <f>G65 * Q65</f>
        <v>133857</v>
      </c>
      <c r="W65">
        <f>O65 * Q65</f>
        <v>25135370</v>
      </c>
      <c r="X65">
        <f>VALUE(D65)</f>
        <v>329</v>
      </c>
      <c r="Y65">
        <f>ROUND(G65, 0)</f>
        <v>5</v>
      </c>
      <c r="Z65">
        <f>COUNTIF(Q65, "&lt;1000")</f>
        <v>0</v>
      </c>
      <c r="AA65">
        <f>G65*Q65</f>
        <v>133857</v>
      </c>
    </row>
    <row r="66" spans="1:27" x14ac:dyDescent="0.25">
      <c r="A66" t="s">
        <v>247</v>
      </c>
      <c r="B66" t="s">
        <v>5100</v>
      </c>
      <c r="C66" t="s">
        <v>69</v>
      </c>
      <c r="D66" s="2">
        <v>13999</v>
      </c>
      <c r="E66" s="2">
        <v>24999</v>
      </c>
      <c r="F66" s="1">
        <v>0.44</v>
      </c>
      <c r="G66">
        <v>4.5</v>
      </c>
      <c r="H66" s="4">
        <v>45238</v>
      </c>
      <c r="I66" t="s">
        <v>6546</v>
      </c>
      <c r="J66" t="s">
        <v>248</v>
      </c>
      <c r="K66" t="s">
        <v>7795</v>
      </c>
      <c r="L66" t="s">
        <v>249</v>
      </c>
      <c r="M66" t="s">
        <v>8921</v>
      </c>
      <c r="N66" t="s">
        <v>250</v>
      </c>
      <c r="O66">
        <f>VALUE(E66)</f>
        <v>24999</v>
      </c>
      <c r="P66">
        <f>VALUE(F66)</f>
        <v>0.44</v>
      </c>
      <c r="Q66">
        <f>VALUE(H66)</f>
        <v>45238</v>
      </c>
      <c r="R66" t="str">
        <f>LEFT(C66, FIND("|", C66) - 1)</f>
        <v>Electronics</v>
      </c>
      <c r="S66" t="str">
        <f>IF(O66&lt;200, "&lt;200", IF(O66&lt;=500, "200–500", "&gt;500"))</f>
        <v>&gt;500</v>
      </c>
      <c r="T66" t="str">
        <f>IF(P66&gt;=0.5, "Yes", "No")</f>
        <v>No</v>
      </c>
      <c r="U66">
        <f>COUNTIF(T66, "Yes")</f>
        <v>0</v>
      </c>
      <c r="V66">
        <f>G66 * Q66</f>
        <v>203571</v>
      </c>
      <c r="W66">
        <f>O66 * Q66</f>
        <v>1130904762</v>
      </c>
      <c r="X66">
        <f>VALUE(D66)</f>
        <v>13999</v>
      </c>
      <c r="Y66">
        <f>ROUND(G66, 0)</f>
        <v>5</v>
      </c>
      <c r="Z66">
        <f>COUNTIF(Q66, "&lt;1000")</f>
        <v>0</v>
      </c>
      <c r="AA66">
        <f>G66*Q66</f>
        <v>203571</v>
      </c>
    </row>
    <row r="67" spans="1:27" x14ac:dyDescent="0.25">
      <c r="A67" t="s">
        <v>251</v>
      </c>
      <c r="B67" t="s">
        <v>5101</v>
      </c>
      <c r="C67" t="s">
        <v>52</v>
      </c>
      <c r="D67">
        <v>309</v>
      </c>
      <c r="E67" s="2">
        <v>1400</v>
      </c>
      <c r="F67" s="1">
        <v>0.78</v>
      </c>
      <c r="G67">
        <v>4.5</v>
      </c>
      <c r="H67" s="4">
        <v>426973</v>
      </c>
      <c r="I67" t="s">
        <v>6547</v>
      </c>
      <c r="J67" t="s">
        <v>53</v>
      </c>
      <c r="K67" t="s">
        <v>7752</v>
      </c>
      <c r="L67" t="s">
        <v>54</v>
      </c>
      <c r="M67" t="s">
        <v>8876</v>
      </c>
      <c r="N67" t="s">
        <v>55</v>
      </c>
      <c r="O67">
        <f>VALUE(E67)</f>
        <v>1400</v>
      </c>
      <c r="P67">
        <f>VALUE(F67)</f>
        <v>0.78</v>
      </c>
      <c r="Q67">
        <f>VALUE(H67)</f>
        <v>426973</v>
      </c>
      <c r="R67" t="str">
        <f>LEFT(C67, FIND("|", C67) - 1)</f>
        <v>Electronics</v>
      </c>
      <c r="S67" t="str">
        <f>IF(O67&lt;200, "&lt;200", IF(O67&lt;=500, "200–500", "&gt;500"))</f>
        <v>&gt;500</v>
      </c>
      <c r="T67" t="str">
        <f>IF(P67&gt;=0.5, "Yes", "No")</f>
        <v>Yes</v>
      </c>
      <c r="U67">
        <f>COUNTIF(T67, "Yes")</f>
        <v>1</v>
      </c>
      <c r="V67">
        <f>G67 * Q67</f>
        <v>1921378.5</v>
      </c>
      <c r="W67">
        <f>O67 * Q67</f>
        <v>597762200</v>
      </c>
      <c r="X67">
        <f>VALUE(D67)</f>
        <v>309</v>
      </c>
      <c r="Y67">
        <f>ROUND(G67, 0)</f>
        <v>5</v>
      </c>
      <c r="Z67">
        <f>COUNTIF(Q67, "&lt;1000")</f>
        <v>0</v>
      </c>
      <c r="AA67">
        <f>G67*Q67</f>
        <v>1921378.5</v>
      </c>
    </row>
    <row r="68" spans="1:27" x14ac:dyDescent="0.25">
      <c r="A68" t="s">
        <v>252</v>
      </c>
      <c r="B68" t="s">
        <v>5102</v>
      </c>
      <c r="C68" t="s">
        <v>6296</v>
      </c>
      <c r="D68">
        <v>263</v>
      </c>
      <c r="E68">
        <v>699</v>
      </c>
      <c r="F68" s="1">
        <v>0.62</v>
      </c>
      <c r="G68">
        <v>4.5</v>
      </c>
      <c r="H68" s="4">
        <v>450</v>
      </c>
      <c r="I68" t="s">
        <v>6548</v>
      </c>
      <c r="J68" t="s">
        <v>253</v>
      </c>
      <c r="K68" t="s">
        <v>7796</v>
      </c>
      <c r="L68" t="s">
        <v>254</v>
      </c>
      <c r="M68" t="s">
        <v>8922</v>
      </c>
      <c r="N68" t="s">
        <v>255</v>
      </c>
      <c r="O68">
        <f>VALUE(E68)</f>
        <v>699</v>
      </c>
      <c r="P68">
        <f>VALUE(F68)</f>
        <v>0.62</v>
      </c>
      <c r="Q68">
        <f>VALUE(H68)</f>
        <v>450</v>
      </c>
      <c r="R68" t="str">
        <f>LEFT(C68, FIND("|", C68) - 1)</f>
        <v xml:space="preserve">Computers &amp; Accessories </v>
      </c>
      <c r="S68" t="str">
        <f>IF(O68&lt;200, "&lt;200", IF(O68&lt;=500, "200–500", "&gt;500"))</f>
        <v>&gt;500</v>
      </c>
      <c r="T68" t="str">
        <f>IF(P68&gt;=0.5, "Yes", "No")</f>
        <v>Yes</v>
      </c>
      <c r="U68">
        <f>COUNTIF(T68, "Yes")</f>
        <v>1</v>
      </c>
      <c r="V68">
        <f>G68 * Q68</f>
        <v>2025</v>
      </c>
      <c r="W68">
        <f>O68 * Q68</f>
        <v>314550</v>
      </c>
      <c r="X68">
        <f>VALUE(D68)</f>
        <v>263</v>
      </c>
      <c r="Y68">
        <f>ROUND(G68, 0)</f>
        <v>5</v>
      </c>
      <c r="Z68">
        <f>COUNTIF(Q68, "&lt;1000")</f>
        <v>1</v>
      </c>
      <c r="AA68">
        <f>G68*Q68</f>
        <v>2025</v>
      </c>
    </row>
    <row r="69" spans="1:27" x14ac:dyDescent="0.25">
      <c r="A69" t="s">
        <v>256</v>
      </c>
      <c r="B69" t="s">
        <v>5103</v>
      </c>
      <c r="C69" t="s">
        <v>208</v>
      </c>
      <c r="D69" s="2">
        <v>7999</v>
      </c>
      <c r="E69" s="2">
        <v>14990</v>
      </c>
      <c r="F69" s="1">
        <v>0.47</v>
      </c>
      <c r="G69">
        <v>4.5</v>
      </c>
      <c r="H69" s="4">
        <v>457</v>
      </c>
      <c r="I69" t="s">
        <v>6549</v>
      </c>
      <c r="J69" t="s">
        <v>257</v>
      </c>
      <c r="K69" t="s">
        <v>7797</v>
      </c>
      <c r="L69" t="s">
        <v>258</v>
      </c>
      <c r="M69" t="s">
        <v>8923</v>
      </c>
      <c r="N69" t="s">
        <v>259</v>
      </c>
      <c r="O69">
        <f>VALUE(E69)</f>
        <v>14990</v>
      </c>
      <c r="P69">
        <f>VALUE(F69)</f>
        <v>0.47</v>
      </c>
      <c r="Q69">
        <f>VALUE(H69)</f>
        <v>457</v>
      </c>
      <c r="R69" t="str">
        <f>LEFT(C69, FIND("|", C69) - 1)</f>
        <v>Electronics</v>
      </c>
      <c r="S69" t="str">
        <f>IF(O69&lt;200, "&lt;200", IF(O69&lt;=500, "200–500", "&gt;500"))</f>
        <v>&gt;500</v>
      </c>
      <c r="T69" t="str">
        <f>IF(P69&gt;=0.5, "Yes", "No")</f>
        <v>No</v>
      </c>
      <c r="U69">
        <f>COUNTIF(T69, "Yes")</f>
        <v>0</v>
      </c>
      <c r="V69">
        <f>G69 * Q69</f>
        <v>2056.5</v>
      </c>
      <c r="W69">
        <f>O69 * Q69</f>
        <v>6850430</v>
      </c>
      <c r="X69">
        <f>VALUE(D69)</f>
        <v>7999</v>
      </c>
      <c r="Y69">
        <f>ROUND(G69, 0)</f>
        <v>5</v>
      </c>
      <c r="Z69">
        <f>COUNTIF(Q69, "&lt;1000")</f>
        <v>1</v>
      </c>
      <c r="AA69">
        <f>G69*Q69</f>
        <v>2056.5</v>
      </c>
    </row>
    <row r="70" spans="1:27" x14ac:dyDescent="0.25">
      <c r="A70" t="s">
        <v>260</v>
      </c>
      <c r="B70" t="s">
        <v>5104</v>
      </c>
      <c r="C70" t="s">
        <v>261</v>
      </c>
      <c r="D70" s="2">
        <v>1599</v>
      </c>
      <c r="E70" s="2">
        <v>2999</v>
      </c>
      <c r="F70" s="1">
        <v>0.47</v>
      </c>
      <c r="G70">
        <v>4.5</v>
      </c>
      <c r="H70" s="4">
        <v>2727</v>
      </c>
      <c r="I70" t="s">
        <v>6550</v>
      </c>
      <c r="J70" t="s">
        <v>262</v>
      </c>
      <c r="K70" t="s">
        <v>7798</v>
      </c>
      <c r="L70" t="s">
        <v>263</v>
      </c>
      <c r="M70" t="s">
        <v>8924</v>
      </c>
      <c r="N70" t="s">
        <v>264</v>
      </c>
      <c r="O70">
        <f>VALUE(E70)</f>
        <v>2999</v>
      </c>
      <c r="P70">
        <f>VALUE(F70)</f>
        <v>0.47</v>
      </c>
      <c r="Q70">
        <f>VALUE(H70)</f>
        <v>2727</v>
      </c>
      <c r="R70" t="str">
        <f>LEFT(C70, FIND("|", C70) - 1)</f>
        <v>Electronics</v>
      </c>
      <c r="S70" t="str">
        <f>IF(O70&lt;200, "&lt;200", IF(O70&lt;=500, "200–500", "&gt;500"))</f>
        <v>&gt;500</v>
      </c>
      <c r="T70" t="str">
        <f>IF(P70&gt;=0.5, "Yes", "No")</f>
        <v>No</v>
      </c>
      <c r="U70">
        <f>COUNTIF(T70, "Yes")</f>
        <v>0</v>
      </c>
      <c r="V70">
        <f>G70 * Q70</f>
        <v>12271.5</v>
      </c>
      <c r="W70">
        <f>O70 * Q70</f>
        <v>8178273</v>
      </c>
      <c r="X70">
        <f>VALUE(D70)</f>
        <v>1599</v>
      </c>
      <c r="Y70">
        <f>ROUND(G70, 0)</f>
        <v>5</v>
      </c>
      <c r="Z70">
        <f>COUNTIF(Q70, "&lt;1000")</f>
        <v>0</v>
      </c>
      <c r="AA70">
        <f>G70*Q70</f>
        <v>12271.5</v>
      </c>
    </row>
    <row r="71" spans="1:27" x14ac:dyDescent="0.25">
      <c r="A71" t="s">
        <v>265</v>
      </c>
      <c r="B71" t="s">
        <v>5105</v>
      </c>
      <c r="C71" t="s">
        <v>6296</v>
      </c>
      <c r="D71">
        <v>219</v>
      </c>
      <c r="E71">
        <v>700</v>
      </c>
      <c r="F71" s="1">
        <v>0.69</v>
      </c>
      <c r="G71">
        <v>4.5</v>
      </c>
      <c r="H71" s="4">
        <v>20053</v>
      </c>
      <c r="I71" t="s">
        <v>6551</v>
      </c>
      <c r="J71" t="s">
        <v>266</v>
      </c>
      <c r="K71" t="s">
        <v>7799</v>
      </c>
      <c r="L71" t="s">
        <v>267</v>
      </c>
      <c r="M71" t="s">
        <v>8925</v>
      </c>
      <c r="N71" t="s">
        <v>268</v>
      </c>
      <c r="O71">
        <f>VALUE(E71)</f>
        <v>700</v>
      </c>
      <c r="P71">
        <f>VALUE(F71)</f>
        <v>0.69</v>
      </c>
      <c r="Q71">
        <f>VALUE(H71)</f>
        <v>20053</v>
      </c>
      <c r="R71" t="str">
        <f>LEFT(C71, FIND("|", C71) - 1)</f>
        <v xml:space="preserve">Computers &amp; Accessories </v>
      </c>
      <c r="S71" t="str">
        <f>IF(O71&lt;200, "&lt;200", IF(O71&lt;=500, "200–500", "&gt;500"))</f>
        <v>&gt;500</v>
      </c>
      <c r="T71" t="str">
        <f>IF(P71&gt;=0.5, "Yes", "No")</f>
        <v>Yes</v>
      </c>
      <c r="U71">
        <f>COUNTIF(T71, "Yes")</f>
        <v>1</v>
      </c>
      <c r="V71">
        <f>G71 * Q71</f>
        <v>90238.5</v>
      </c>
      <c r="W71">
        <f>O71 * Q71</f>
        <v>14037100</v>
      </c>
      <c r="X71">
        <f>VALUE(D71)</f>
        <v>219</v>
      </c>
      <c r="Y71">
        <f>ROUND(G71, 0)</f>
        <v>5</v>
      </c>
      <c r="Z71">
        <f>COUNTIF(Q71, "&lt;1000")</f>
        <v>0</v>
      </c>
      <c r="AA71">
        <f>G71*Q71</f>
        <v>90238.5</v>
      </c>
    </row>
    <row r="72" spans="1:27" x14ac:dyDescent="0.25">
      <c r="A72" t="s">
        <v>269</v>
      </c>
      <c r="B72" t="s">
        <v>5106</v>
      </c>
      <c r="C72" t="s">
        <v>6296</v>
      </c>
      <c r="D72">
        <v>349</v>
      </c>
      <c r="E72">
        <v>899</v>
      </c>
      <c r="F72" s="1">
        <v>0.61</v>
      </c>
      <c r="G72">
        <v>4.5</v>
      </c>
      <c r="H72" s="4">
        <v>149</v>
      </c>
      <c r="I72" t="s">
        <v>6552</v>
      </c>
      <c r="J72" t="s">
        <v>270</v>
      </c>
      <c r="K72" t="s">
        <v>7800</v>
      </c>
      <c r="L72" t="s">
        <v>271</v>
      </c>
      <c r="M72" t="s">
        <v>8926</v>
      </c>
      <c r="N72" t="s">
        <v>272</v>
      </c>
      <c r="O72">
        <f>VALUE(E72)</f>
        <v>899</v>
      </c>
      <c r="P72">
        <f>VALUE(F72)</f>
        <v>0.61</v>
      </c>
      <c r="Q72">
        <f>VALUE(H72)</f>
        <v>149</v>
      </c>
      <c r="R72" t="str">
        <f>LEFT(C72, FIND("|", C72) - 1)</f>
        <v xml:space="preserve">Computers &amp; Accessories </v>
      </c>
      <c r="S72" t="str">
        <f>IF(O72&lt;200, "&lt;200", IF(O72&lt;=500, "200–500", "&gt;500"))</f>
        <v>&gt;500</v>
      </c>
      <c r="T72" t="str">
        <f>IF(P72&gt;=0.5, "Yes", "No")</f>
        <v>Yes</v>
      </c>
      <c r="U72">
        <f>COUNTIF(T72, "Yes")</f>
        <v>1</v>
      </c>
      <c r="V72">
        <f>G72 * Q72</f>
        <v>670.5</v>
      </c>
      <c r="W72">
        <f>O72 * Q72</f>
        <v>133951</v>
      </c>
      <c r="X72">
        <f>VALUE(D72)</f>
        <v>349</v>
      </c>
      <c r="Y72">
        <f>ROUND(G72, 0)</f>
        <v>5</v>
      </c>
      <c r="Z72">
        <f>COUNTIF(Q72, "&lt;1000")</f>
        <v>1</v>
      </c>
      <c r="AA72">
        <f>G72*Q72</f>
        <v>670.5</v>
      </c>
    </row>
    <row r="73" spans="1:27" x14ac:dyDescent="0.25">
      <c r="A73" t="s">
        <v>273</v>
      </c>
      <c r="B73" t="s">
        <v>5107</v>
      </c>
      <c r="C73" t="s">
        <v>6296</v>
      </c>
      <c r="D73">
        <v>349</v>
      </c>
      <c r="E73">
        <v>599</v>
      </c>
      <c r="F73" s="1">
        <v>0.42</v>
      </c>
      <c r="G73">
        <v>4.5</v>
      </c>
      <c r="H73" s="4">
        <v>210</v>
      </c>
      <c r="I73" t="s">
        <v>6553</v>
      </c>
      <c r="J73" t="s">
        <v>274</v>
      </c>
      <c r="K73" t="s">
        <v>7801</v>
      </c>
      <c r="L73" t="s">
        <v>275</v>
      </c>
      <c r="M73" t="s">
        <v>8927</v>
      </c>
      <c r="N73" t="s">
        <v>6359</v>
      </c>
      <c r="O73">
        <f>VALUE(E73)</f>
        <v>599</v>
      </c>
      <c r="P73">
        <f>VALUE(F73)</f>
        <v>0.42</v>
      </c>
      <c r="Q73">
        <f>VALUE(H73)</f>
        <v>210</v>
      </c>
      <c r="R73" t="str">
        <f>LEFT(C73, FIND("|", C73) - 1)</f>
        <v xml:space="preserve">Computers &amp; Accessories </v>
      </c>
      <c r="S73" t="str">
        <f>IF(O73&lt;200, "&lt;200", IF(O73&lt;=500, "200–500", "&gt;500"))</f>
        <v>&gt;500</v>
      </c>
      <c r="T73" t="str">
        <f>IF(P73&gt;=0.5, "Yes", "No")</f>
        <v>No</v>
      </c>
      <c r="U73">
        <f>COUNTIF(T73, "Yes")</f>
        <v>0</v>
      </c>
      <c r="V73">
        <f>G73 * Q73</f>
        <v>945</v>
      </c>
      <c r="W73">
        <f>O73 * Q73</f>
        <v>125790</v>
      </c>
      <c r="X73">
        <f>VALUE(D73)</f>
        <v>349</v>
      </c>
      <c r="Y73">
        <f>ROUND(G73, 0)</f>
        <v>5</v>
      </c>
      <c r="Z73">
        <f>COUNTIF(Q73, "&lt;1000")</f>
        <v>1</v>
      </c>
      <c r="AA73">
        <f>G73*Q73</f>
        <v>945</v>
      </c>
    </row>
    <row r="74" spans="1:27" x14ac:dyDescent="0.25">
      <c r="A74" t="s">
        <v>276</v>
      </c>
      <c r="B74" t="s">
        <v>5108</v>
      </c>
      <c r="C74" t="s">
        <v>69</v>
      </c>
      <c r="D74" s="2">
        <v>26999</v>
      </c>
      <c r="E74" s="2">
        <v>42999</v>
      </c>
      <c r="F74" s="1">
        <v>0.37</v>
      </c>
      <c r="G74">
        <v>4.5</v>
      </c>
      <c r="H74" s="4">
        <v>45238</v>
      </c>
      <c r="I74" t="s">
        <v>6554</v>
      </c>
      <c r="J74" t="s">
        <v>248</v>
      </c>
      <c r="K74" t="s">
        <v>7795</v>
      </c>
      <c r="L74" t="s">
        <v>249</v>
      </c>
      <c r="M74" t="s">
        <v>8921</v>
      </c>
      <c r="N74" t="s">
        <v>250</v>
      </c>
      <c r="O74">
        <f>VALUE(E74)</f>
        <v>42999</v>
      </c>
      <c r="P74">
        <f>VALUE(F74)</f>
        <v>0.37</v>
      </c>
      <c r="Q74">
        <f>VALUE(H74)</f>
        <v>45238</v>
      </c>
      <c r="R74" t="str">
        <f>LEFT(C74, FIND("|", C74) - 1)</f>
        <v>Electronics</v>
      </c>
      <c r="S74" t="str">
        <f>IF(O74&lt;200, "&lt;200", IF(O74&lt;=500, "200–500", "&gt;500"))</f>
        <v>&gt;500</v>
      </c>
      <c r="T74" t="str">
        <f>IF(P74&gt;=0.5, "Yes", "No")</f>
        <v>No</v>
      </c>
      <c r="U74">
        <f>COUNTIF(T74, "Yes")</f>
        <v>0</v>
      </c>
      <c r="V74">
        <f>G74 * Q74</f>
        <v>203571</v>
      </c>
      <c r="W74">
        <f>O74 * Q74</f>
        <v>1945188762</v>
      </c>
      <c r="X74">
        <f>VALUE(D74)</f>
        <v>26999</v>
      </c>
      <c r="Y74">
        <f>ROUND(G74, 0)</f>
        <v>5</v>
      </c>
      <c r="Z74">
        <f>COUNTIF(Q74, "&lt;1000")</f>
        <v>0</v>
      </c>
      <c r="AA74">
        <f>G74*Q74</f>
        <v>203571</v>
      </c>
    </row>
    <row r="75" spans="1:27" x14ac:dyDescent="0.25">
      <c r="A75" t="s">
        <v>277</v>
      </c>
      <c r="B75" t="s">
        <v>5109</v>
      </c>
      <c r="C75" t="s">
        <v>6296</v>
      </c>
      <c r="D75">
        <v>115</v>
      </c>
      <c r="E75">
        <v>499</v>
      </c>
      <c r="F75" s="1">
        <v>0.77</v>
      </c>
      <c r="G75">
        <v>4.5</v>
      </c>
      <c r="H75" s="4">
        <v>7732</v>
      </c>
      <c r="I75" t="s">
        <v>6555</v>
      </c>
      <c r="J75" t="s">
        <v>278</v>
      </c>
      <c r="K75" t="s">
        <v>7802</v>
      </c>
      <c r="L75" t="s">
        <v>279</v>
      </c>
      <c r="M75" t="s">
        <v>8928</v>
      </c>
      <c r="N75" t="s">
        <v>280</v>
      </c>
      <c r="O75">
        <f>VALUE(E75)</f>
        <v>499</v>
      </c>
      <c r="P75">
        <f>VALUE(F75)</f>
        <v>0.77</v>
      </c>
      <c r="Q75">
        <f>VALUE(H75)</f>
        <v>7732</v>
      </c>
      <c r="R75" t="str">
        <f>LEFT(C75, FIND("|", C75) - 1)</f>
        <v xml:space="preserve">Computers &amp; Accessories </v>
      </c>
      <c r="S75" t="str">
        <f>IF(O75&lt;200, "&lt;200", IF(O75&lt;=500, "200–500", "&gt;500"))</f>
        <v>200–500</v>
      </c>
      <c r="T75" t="str">
        <f>IF(P75&gt;=0.5, "Yes", "No")</f>
        <v>Yes</v>
      </c>
      <c r="U75">
        <f>COUNTIF(T75, "Yes")</f>
        <v>1</v>
      </c>
      <c r="V75">
        <f>G75 * Q75</f>
        <v>34794</v>
      </c>
      <c r="W75">
        <f>O75 * Q75</f>
        <v>3858268</v>
      </c>
      <c r="X75">
        <f>VALUE(D75)</f>
        <v>115</v>
      </c>
      <c r="Y75">
        <f>ROUND(G75, 0)</f>
        <v>5</v>
      </c>
      <c r="Z75">
        <f>COUNTIF(Q75, "&lt;1000")</f>
        <v>0</v>
      </c>
      <c r="AA75">
        <f>G75*Q75</f>
        <v>34794</v>
      </c>
    </row>
    <row r="76" spans="1:27" x14ac:dyDescent="0.25">
      <c r="A76" t="s">
        <v>281</v>
      </c>
      <c r="B76" t="s">
        <v>5110</v>
      </c>
      <c r="C76" t="s">
        <v>6296</v>
      </c>
      <c r="D76">
        <v>399</v>
      </c>
      <c r="E76">
        <v>999</v>
      </c>
      <c r="F76" s="1">
        <v>0.6</v>
      </c>
      <c r="G76">
        <v>4.5</v>
      </c>
      <c r="H76" s="4">
        <v>1780</v>
      </c>
      <c r="I76" t="s">
        <v>6556</v>
      </c>
      <c r="J76" t="s">
        <v>282</v>
      </c>
      <c r="K76" t="s">
        <v>7803</v>
      </c>
      <c r="L76" t="s">
        <v>283</v>
      </c>
      <c r="M76" t="s">
        <v>8929</v>
      </c>
      <c r="N76" t="s">
        <v>6360</v>
      </c>
      <c r="O76">
        <f>VALUE(E76)</f>
        <v>999</v>
      </c>
      <c r="P76">
        <f>VALUE(F76)</f>
        <v>0.6</v>
      </c>
      <c r="Q76">
        <f>VALUE(H76)</f>
        <v>1780</v>
      </c>
      <c r="R76" t="str">
        <f>LEFT(C76, FIND("|", C76) - 1)</f>
        <v xml:space="preserve">Computers &amp; Accessories </v>
      </c>
      <c r="S76" t="str">
        <f>IF(O76&lt;200, "&lt;200", IF(O76&lt;=500, "200–500", "&gt;500"))</f>
        <v>&gt;500</v>
      </c>
      <c r="T76" t="str">
        <f>IF(P76&gt;=0.5, "Yes", "No")</f>
        <v>Yes</v>
      </c>
      <c r="U76">
        <f>COUNTIF(T76, "Yes")</f>
        <v>1</v>
      </c>
      <c r="V76">
        <f>G76 * Q76</f>
        <v>8010</v>
      </c>
      <c r="W76">
        <f>O76 * Q76</f>
        <v>1778220</v>
      </c>
      <c r="X76">
        <f>VALUE(D76)</f>
        <v>399</v>
      </c>
      <c r="Y76">
        <f>ROUND(G76, 0)</f>
        <v>5</v>
      </c>
      <c r="Z76">
        <f>COUNTIF(Q76, "&lt;1000")</f>
        <v>0</v>
      </c>
      <c r="AA76">
        <f>G76*Q76</f>
        <v>8010</v>
      </c>
    </row>
    <row r="77" spans="1:27" x14ac:dyDescent="0.25">
      <c r="A77" t="s">
        <v>284</v>
      </c>
      <c r="B77" t="s">
        <v>5111</v>
      </c>
      <c r="C77" t="s">
        <v>6296</v>
      </c>
      <c r="D77">
        <v>199</v>
      </c>
      <c r="E77">
        <v>499</v>
      </c>
      <c r="F77" s="1">
        <v>0.6</v>
      </c>
      <c r="G77">
        <v>4.5</v>
      </c>
      <c r="H77" s="4">
        <v>602</v>
      </c>
      <c r="I77" t="s">
        <v>6557</v>
      </c>
      <c r="J77" t="s">
        <v>285</v>
      </c>
      <c r="K77" t="s">
        <v>7804</v>
      </c>
      <c r="L77" t="s">
        <v>286</v>
      </c>
      <c r="M77" t="s">
        <v>8930</v>
      </c>
      <c r="N77" t="s">
        <v>287</v>
      </c>
      <c r="O77">
        <f>VALUE(E77)</f>
        <v>499</v>
      </c>
      <c r="P77">
        <f>VALUE(F77)</f>
        <v>0.6</v>
      </c>
      <c r="Q77">
        <f>VALUE(H77)</f>
        <v>602</v>
      </c>
      <c r="R77" t="str">
        <f>LEFT(C77, FIND("|", C77) - 1)</f>
        <v xml:space="preserve">Computers &amp; Accessories </v>
      </c>
      <c r="S77" t="str">
        <f>IF(O77&lt;200, "&lt;200", IF(O77&lt;=500, "200–500", "&gt;500"))</f>
        <v>200–500</v>
      </c>
      <c r="T77" t="str">
        <f>IF(P77&gt;=0.5, "Yes", "No")</f>
        <v>Yes</v>
      </c>
      <c r="U77">
        <f>COUNTIF(T77, "Yes")</f>
        <v>1</v>
      </c>
      <c r="V77">
        <f>G77 * Q77</f>
        <v>2709</v>
      </c>
      <c r="W77">
        <f>O77 * Q77</f>
        <v>300398</v>
      </c>
      <c r="X77">
        <f>VALUE(D77)</f>
        <v>199</v>
      </c>
      <c r="Y77">
        <f>ROUND(G77, 0)</f>
        <v>5</v>
      </c>
      <c r="Z77">
        <f>COUNTIF(Q77, "&lt;1000")</f>
        <v>1</v>
      </c>
      <c r="AA77">
        <f>G77*Q77</f>
        <v>2709</v>
      </c>
    </row>
    <row r="78" spans="1:27" x14ac:dyDescent="0.25">
      <c r="A78" t="s">
        <v>288</v>
      </c>
      <c r="B78" t="s">
        <v>5112</v>
      </c>
      <c r="C78" t="s">
        <v>6296</v>
      </c>
      <c r="D78">
        <v>179</v>
      </c>
      <c r="E78">
        <v>399</v>
      </c>
      <c r="F78" s="1">
        <v>0.55000000000000004</v>
      </c>
      <c r="G78">
        <v>4.5</v>
      </c>
      <c r="H78" s="4">
        <v>1423</v>
      </c>
      <c r="I78" t="s">
        <v>6558</v>
      </c>
      <c r="J78" t="s">
        <v>289</v>
      </c>
      <c r="K78" t="s">
        <v>7805</v>
      </c>
      <c r="L78" t="s">
        <v>290</v>
      </c>
      <c r="M78" t="s">
        <v>8931</v>
      </c>
      <c r="N78" t="s">
        <v>6361</v>
      </c>
      <c r="O78">
        <f>VALUE(E78)</f>
        <v>399</v>
      </c>
      <c r="P78">
        <f>VALUE(F78)</f>
        <v>0.55000000000000004</v>
      </c>
      <c r="Q78">
        <f>VALUE(H78)</f>
        <v>1423</v>
      </c>
      <c r="R78" t="str">
        <f>LEFT(C78, FIND("|", C78) - 1)</f>
        <v xml:space="preserve">Computers &amp; Accessories </v>
      </c>
      <c r="S78" t="str">
        <f>IF(O78&lt;200, "&lt;200", IF(O78&lt;=500, "200–500", "&gt;500"))</f>
        <v>200–500</v>
      </c>
      <c r="T78" t="str">
        <f>IF(P78&gt;=0.5, "Yes", "No")</f>
        <v>Yes</v>
      </c>
      <c r="U78">
        <f>COUNTIF(T78, "Yes")</f>
        <v>1</v>
      </c>
      <c r="V78">
        <f>G78 * Q78</f>
        <v>6403.5</v>
      </c>
      <c r="W78">
        <f>O78 * Q78</f>
        <v>567777</v>
      </c>
      <c r="X78">
        <f>VALUE(D78)</f>
        <v>179</v>
      </c>
      <c r="Y78">
        <f>ROUND(G78, 0)</f>
        <v>5</v>
      </c>
      <c r="Z78">
        <f>COUNTIF(Q78, "&lt;1000")</f>
        <v>0</v>
      </c>
      <c r="AA78">
        <f>G78*Q78</f>
        <v>6403.5</v>
      </c>
    </row>
    <row r="79" spans="1:27" x14ac:dyDescent="0.25">
      <c r="A79" t="s">
        <v>291</v>
      </c>
      <c r="B79" t="s">
        <v>5113</v>
      </c>
      <c r="C79" t="s">
        <v>69</v>
      </c>
      <c r="D79" s="2">
        <v>10901</v>
      </c>
      <c r="E79" s="2">
        <v>30990</v>
      </c>
      <c r="F79" s="1">
        <v>0.65</v>
      </c>
      <c r="G79">
        <v>4.5</v>
      </c>
      <c r="H79" s="4">
        <v>398</v>
      </c>
      <c r="I79" t="s">
        <v>6559</v>
      </c>
      <c r="J79" t="s">
        <v>292</v>
      </c>
      <c r="K79" t="s">
        <v>7806</v>
      </c>
      <c r="L79" t="s">
        <v>293</v>
      </c>
      <c r="M79" t="s">
        <v>8932</v>
      </c>
      <c r="N79" t="s">
        <v>294</v>
      </c>
      <c r="O79">
        <f>VALUE(E79)</f>
        <v>30990</v>
      </c>
      <c r="P79">
        <f>VALUE(F79)</f>
        <v>0.65</v>
      </c>
      <c r="Q79">
        <f>VALUE(H79)</f>
        <v>398</v>
      </c>
      <c r="R79" t="str">
        <f>LEFT(C79, FIND("|", C79) - 1)</f>
        <v>Electronics</v>
      </c>
      <c r="S79" t="str">
        <f>IF(O79&lt;200, "&lt;200", IF(O79&lt;=500, "200–500", "&gt;500"))</f>
        <v>&gt;500</v>
      </c>
      <c r="T79" t="str">
        <f>IF(P79&gt;=0.5, "Yes", "No")</f>
        <v>Yes</v>
      </c>
      <c r="U79">
        <f>COUNTIF(T79, "Yes")</f>
        <v>1</v>
      </c>
      <c r="V79">
        <f>G79 * Q79</f>
        <v>1791</v>
      </c>
      <c r="W79">
        <f>O79 * Q79</f>
        <v>12334020</v>
      </c>
      <c r="X79">
        <f>VALUE(D79)</f>
        <v>10901</v>
      </c>
      <c r="Y79">
        <f>ROUND(G79, 0)</f>
        <v>5</v>
      </c>
      <c r="Z79">
        <f>COUNTIF(Q79, "&lt;1000")</f>
        <v>1</v>
      </c>
      <c r="AA79">
        <f>G79*Q79</f>
        <v>1791</v>
      </c>
    </row>
    <row r="80" spans="1:27" x14ac:dyDescent="0.25">
      <c r="A80" t="s">
        <v>295</v>
      </c>
      <c r="B80" t="s">
        <v>5114</v>
      </c>
      <c r="C80" t="s">
        <v>6296</v>
      </c>
      <c r="D80">
        <v>209</v>
      </c>
      <c r="E80">
        <v>499</v>
      </c>
      <c r="F80" s="1">
        <v>0.57999999999999996</v>
      </c>
      <c r="G80">
        <v>4.5</v>
      </c>
      <c r="H80" s="4">
        <v>536</v>
      </c>
      <c r="I80" t="s">
        <v>6560</v>
      </c>
      <c r="J80" t="s">
        <v>296</v>
      </c>
      <c r="K80" t="s">
        <v>7807</v>
      </c>
      <c r="L80" t="s">
        <v>297</v>
      </c>
      <c r="M80" t="s">
        <v>8933</v>
      </c>
      <c r="N80" t="s">
        <v>298</v>
      </c>
      <c r="O80">
        <f>VALUE(E80)</f>
        <v>499</v>
      </c>
      <c r="P80">
        <f>VALUE(F80)</f>
        <v>0.57999999999999996</v>
      </c>
      <c r="Q80">
        <f>VALUE(H80)</f>
        <v>536</v>
      </c>
      <c r="R80" t="str">
        <f>LEFT(C80, FIND("|", C80) - 1)</f>
        <v xml:space="preserve">Computers &amp; Accessories </v>
      </c>
      <c r="S80" t="str">
        <f>IF(O80&lt;200, "&lt;200", IF(O80&lt;=500, "200–500", "&gt;500"))</f>
        <v>200–500</v>
      </c>
      <c r="T80" t="str">
        <f>IF(P80&gt;=0.5, "Yes", "No")</f>
        <v>Yes</v>
      </c>
      <c r="U80">
        <f>COUNTIF(T80, "Yes")</f>
        <v>1</v>
      </c>
      <c r="V80">
        <f>G80 * Q80</f>
        <v>2412</v>
      </c>
      <c r="W80">
        <f>O80 * Q80</f>
        <v>267464</v>
      </c>
      <c r="X80">
        <f>VALUE(D80)</f>
        <v>209</v>
      </c>
      <c r="Y80">
        <f>ROUND(G80, 0)</f>
        <v>5</v>
      </c>
      <c r="Z80">
        <f>COUNTIF(Q80, "&lt;1000")</f>
        <v>1</v>
      </c>
      <c r="AA80">
        <f>G80*Q80</f>
        <v>2412</v>
      </c>
    </row>
    <row r="81" spans="1:27" x14ac:dyDescent="0.25">
      <c r="A81" t="s">
        <v>299</v>
      </c>
      <c r="B81" t="s">
        <v>300</v>
      </c>
      <c r="C81" t="s">
        <v>188</v>
      </c>
      <c r="D81" s="2">
        <v>1434</v>
      </c>
      <c r="E81" s="2">
        <v>3999</v>
      </c>
      <c r="F81" s="1">
        <v>0.64</v>
      </c>
      <c r="G81">
        <v>4.5</v>
      </c>
      <c r="H81" s="4">
        <v>32</v>
      </c>
      <c r="I81" t="s">
        <v>6561</v>
      </c>
      <c r="J81" t="s">
        <v>301</v>
      </c>
      <c r="K81" t="s">
        <v>7808</v>
      </c>
      <c r="L81" t="s">
        <v>302</v>
      </c>
      <c r="M81" t="s">
        <v>8934</v>
      </c>
      <c r="N81" t="s">
        <v>303</v>
      </c>
      <c r="O81">
        <f>VALUE(E81)</f>
        <v>3999</v>
      </c>
      <c r="P81">
        <f>VALUE(F81)</f>
        <v>0.64</v>
      </c>
      <c r="Q81">
        <f>VALUE(H81)</f>
        <v>32</v>
      </c>
      <c r="R81" t="str">
        <f>LEFT(C81, FIND("|", C81) - 1)</f>
        <v>Electronics</v>
      </c>
      <c r="S81" t="str">
        <f>IF(O81&lt;200, "&lt;200", IF(O81&lt;=500, "200–500", "&gt;500"))</f>
        <v>&gt;500</v>
      </c>
      <c r="T81" t="str">
        <f>IF(P81&gt;=0.5, "Yes", "No")</f>
        <v>Yes</v>
      </c>
      <c r="U81">
        <f>COUNTIF(T81, "Yes")</f>
        <v>1</v>
      </c>
      <c r="V81">
        <f>G81 * Q81</f>
        <v>144</v>
      </c>
      <c r="W81">
        <f>O81 * Q81</f>
        <v>127968</v>
      </c>
      <c r="X81">
        <f>VALUE(D81)</f>
        <v>1434</v>
      </c>
      <c r="Y81">
        <f>ROUND(G81, 0)</f>
        <v>5</v>
      </c>
      <c r="Z81">
        <f>COUNTIF(Q81, "&lt;1000")</f>
        <v>1</v>
      </c>
      <c r="AA81">
        <f>G81*Q81</f>
        <v>144</v>
      </c>
    </row>
    <row r="82" spans="1:27" x14ac:dyDescent="0.25">
      <c r="A82" t="s">
        <v>304</v>
      </c>
      <c r="B82" t="s">
        <v>305</v>
      </c>
      <c r="C82" t="s">
        <v>6296</v>
      </c>
      <c r="D82">
        <v>399</v>
      </c>
      <c r="E82" s="2">
        <v>1099</v>
      </c>
      <c r="F82" s="1">
        <v>0.64</v>
      </c>
      <c r="G82">
        <v>4.5</v>
      </c>
      <c r="H82" s="4">
        <v>24269</v>
      </c>
      <c r="I82" t="s">
        <v>6562</v>
      </c>
      <c r="J82" t="s">
        <v>12</v>
      </c>
      <c r="K82" t="s">
        <v>7742</v>
      </c>
      <c r="L82" t="s">
        <v>13</v>
      </c>
      <c r="M82" t="s">
        <v>8935</v>
      </c>
      <c r="N82" t="s">
        <v>306</v>
      </c>
      <c r="O82">
        <f>VALUE(E82)</f>
        <v>1099</v>
      </c>
      <c r="P82">
        <f>VALUE(F82)</f>
        <v>0.64</v>
      </c>
      <c r="Q82">
        <f>VALUE(H82)</f>
        <v>24269</v>
      </c>
      <c r="R82" t="str">
        <f>LEFT(C82, FIND("|", C82) - 1)</f>
        <v xml:space="preserve">Computers &amp; Accessories </v>
      </c>
      <c r="S82" t="str">
        <f>IF(O82&lt;200, "&lt;200", IF(O82&lt;=500, "200–500", "&gt;500"))</f>
        <v>&gt;500</v>
      </c>
      <c r="T82" t="str">
        <f>IF(P82&gt;=0.5, "Yes", "No")</f>
        <v>Yes</v>
      </c>
      <c r="U82">
        <f>COUNTIF(T82, "Yes")</f>
        <v>1</v>
      </c>
      <c r="V82">
        <f>G82 * Q82</f>
        <v>109210.5</v>
      </c>
      <c r="W82">
        <f>O82 * Q82</f>
        <v>26671631</v>
      </c>
      <c r="X82">
        <f>VALUE(D82)</f>
        <v>399</v>
      </c>
      <c r="Y82">
        <f>ROUND(G82, 0)</f>
        <v>5</v>
      </c>
      <c r="Z82">
        <f>COUNTIF(Q82, "&lt;1000")</f>
        <v>0</v>
      </c>
      <c r="AA82">
        <f>G82*Q82</f>
        <v>109210.5</v>
      </c>
    </row>
    <row r="83" spans="1:27" x14ac:dyDescent="0.25">
      <c r="A83" t="s">
        <v>307</v>
      </c>
      <c r="B83" t="s">
        <v>308</v>
      </c>
      <c r="C83" t="s">
        <v>6296</v>
      </c>
      <c r="D83">
        <v>139</v>
      </c>
      <c r="E83">
        <v>249</v>
      </c>
      <c r="F83" s="1">
        <v>0.44</v>
      </c>
      <c r="G83">
        <v>4.5</v>
      </c>
      <c r="H83" s="4">
        <v>9378</v>
      </c>
      <c r="I83" t="s">
        <v>309</v>
      </c>
      <c r="J83" t="s">
        <v>96</v>
      </c>
      <c r="K83" t="s">
        <v>7762</v>
      </c>
      <c r="L83" t="s">
        <v>97</v>
      </c>
      <c r="M83" t="s">
        <v>8936</v>
      </c>
      <c r="N83" t="s">
        <v>310</v>
      </c>
      <c r="O83">
        <f>VALUE(E83)</f>
        <v>249</v>
      </c>
      <c r="P83">
        <f>VALUE(F83)</f>
        <v>0.44</v>
      </c>
      <c r="Q83">
        <f>VALUE(H83)</f>
        <v>9378</v>
      </c>
      <c r="R83" t="str">
        <f>LEFT(C83, FIND("|", C83) - 1)</f>
        <v xml:space="preserve">Computers &amp; Accessories </v>
      </c>
      <c r="S83" t="str">
        <f>IF(O83&lt;200, "&lt;200", IF(O83&lt;=500, "200–500", "&gt;500"))</f>
        <v>200–500</v>
      </c>
      <c r="T83" t="str">
        <f>IF(P83&gt;=0.5, "Yes", "No")</f>
        <v>No</v>
      </c>
      <c r="U83">
        <f>COUNTIF(T83, "Yes")</f>
        <v>0</v>
      </c>
      <c r="V83">
        <f>G83 * Q83</f>
        <v>42201</v>
      </c>
      <c r="W83">
        <f>O83 * Q83</f>
        <v>2335122</v>
      </c>
      <c r="X83">
        <f>VALUE(D83)</f>
        <v>139</v>
      </c>
      <c r="Y83">
        <f>ROUND(G83, 0)</f>
        <v>5</v>
      </c>
      <c r="Z83">
        <f>COUNTIF(Q83, "&lt;1000")</f>
        <v>0</v>
      </c>
      <c r="AA83">
        <f>G83*Q83</f>
        <v>42201</v>
      </c>
    </row>
    <row r="84" spans="1:27" x14ac:dyDescent="0.25">
      <c r="A84" t="s">
        <v>311</v>
      </c>
      <c r="B84" t="s">
        <v>5115</v>
      </c>
      <c r="C84" t="s">
        <v>69</v>
      </c>
      <c r="D84" s="2">
        <v>7299</v>
      </c>
      <c r="E84" s="2">
        <v>19125</v>
      </c>
      <c r="F84" s="1">
        <v>0.62</v>
      </c>
      <c r="G84">
        <v>4.5</v>
      </c>
      <c r="H84" s="4">
        <v>902</v>
      </c>
      <c r="I84" t="s">
        <v>6563</v>
      </c>
      <c r="J84" t="s">
        <v>312</v>
      </c>
      <c r="K84" t="s">
        <v>7809</v>
      </c>
      <c r="L84" t="s">
        <v>313</v>
      </c>
      <c r="M84" t="s">
        <v>8937</v>
      </c>
      <c r="N84" t="s">
        <v>314</v>
      </c>
      <c r="O84">
        <f>VALUE(E84)</f>
        <v>19125</v>
      </c>
      <c r="P84">
        <f>VALUE(F84)</f>
        <v>0.62</v>
      </c>
      <c r="Q84">
        <f>VALUE(H84)</f>
        <v>902</v>
      </c>
      <c r="R84" t="str">
        <f>LEFT(C84, FIND("|", C84) - 1)</f>
        <v>Electronics</v>
      </c>
      <c r="S84" t="str">
        <f>IF(O84&lt;200, "&lt;200", IF(O84&lt;=500, "200–500", "&gt;500"))</f>
        <v>&gt;500</v>
      </c>
      <c r="T84" t="str">
        <f>IF(P84&gt;=0.5, "Yes", "No")</f>
        <v>Yes</v>
      </c>
      <c r="U84">
        <f>COUNTIF(T84, "Yes")</f>
        <v>1</v>
      </c>
      <c r="V84">
        <f>G84 * Q84</f>
        <v>4059</v>
      </c>
      <c r="W84">
        <f>O84 * Q84</f>
        <v>17250750</v>
      </c>
      <c r="X84">
        <f>VALUE(D84)</f>
        <v>7299</v>
      </c>
      <c r="Y84">
        <f>ROUND(G84, 0)</f>
        <v>5</v>
      </c>
      <c r="Z84">
        <f>COUNTIF(Q84, "&lt;1000")</f>
        <v>1</v>
      </c>
      <c r="AA84">
        <f>G84*Q84</f>
        <v>4059</v>
      </c>
    </row>
    <row r="85" spans="1:27" x14ac:dyDescent="0.25">
      <c r="A85" t="s">
        <v>315</v>
      </c>
      <c r="B85" t="s">
        <v>5116</v>
      </c>
      <c r="C85" t="s">
        <v>6296</v>
      </c>
      <c r="D85">
        <v>299</v>
      </c>
      <c r="E85">
        <v>799</v>
      </c>
      <c r="F85" s="1">
        <v>0.63</v>
      </c>
      <c r="G85">
        <v>4.5</v>
      </c>
      <c r="H85" s="4">
        <v>28791</v>
      </c>
      <c r="I85" t="s">
        <v>6564</v>
      </c>
      <c r="J85" t="s">
        <v>316</v>
      </c>
      <c r="K85" t="s">
        <v>7810</v>
      </c>
      <c r="L85" t="s">
        <v>317</v>
      </c>
      <c r="M85" t="s">
        <v>8938</v>
      </c>
      <c r="N85" t="s">
        <v>318</v>
      </c>
      <c r="O85">
        <f>VALUE(E85)</f>
        <v>799</v>
      </c>
      <c r="P85">
        <f>VALUE(F85)</f>
        <v>0.63</v>
      </c>
      <c r="Q85">
        <f>VALUE(H85)</f>
        <v>28791</v>
      </c>
      <c r="R85" t="str">
        <f>LEFT(C85, FIND("|", C85) - 1)</f>
        <v xml:space="preserve">Computers &amp; Accessories </v>
      </c>
      <c r="S85" t="str">
        <f>IF(O85&lt;200, "&lt;200", IF(O85&lt;=500, "200–500", "&gt;500"))</f>
        <v>&gt;500</v>
      </c>
      <c r="T85" t="str">
        <f>IF(P85&gt;=0.5, "Yes", "No")</f>
        <v>Yes</v>
      </c>
      <c r="U85">
        <f>COUNTIF(T85, "Yes")</f>
        <v>1</v>
      </c>
      <c r="V85">
        <f>G85 * Q85</f>
        <v>129559.5</v>
      </c>
      <c r="W85">
        <f>O85 * Q85</f>
        <v>23004009</v>
      </c>
      <c r="X85">
        <f>VALUE(D85)</f>
        <v>299</v>
      </c>
      <c r="Y85">
        <f>ROUND(G85, 0)</f>
        <v>5</v>
      </c>
      <c r="Z85">
        <f>COUNTIF(Q85, "&lt;1000")</f>
        <v>0</v>
      </c>
      <c r="AA85">
        <f>G85*Q85</f>
        <v>129559.5</v>
      </c>
    </row>
    <row r="86" spans="1:27" x14ac:dyDescent="0.25">
      <c r="A86" t="s">
        <v>319</v>
      </c>
      <c r="B86" t="s">
        <v>320</v>
      </c>
      <c r="C86" t="s">
        <v>6296</v>
      </c>
      <c r="D86">
        <v>325</v>
      </c>
      <c r="E86" s="2">
        <v>1299</v>
      </c>
      <c r="F86" s="1">
        <v>0.75</v>
      </c>
      <c r="G86">
        <v>4.5</v>
      </c>
      <c r="H86" s="4">
        <v>10576</v>
      </c>
      <c r="I86" t="s">
        <v>6565</v>
      </c>
      <c r="J86" t="s">
        <v>321</v>
      </c>
      <c r="K86" t="s">
        <v>7811</v>
      </c>
      <c r="L86" t="s">
        <v>322</v>
      </c>
      <c r="M86" t="s">
        <v>8939</v>
      </c>
      <c r="N86" t="s">
        <v>323</v>
      </c>
      <c r="O86">
        <f>VALUE(E86)</f>
        <v>1299</v>
      </c>
      <c r="P86">
        <f>VALUE(F86)</f>
        <v>0.75</v>
      </c>
      <c r="Q86">
        <f>VALUE(H86)</f>
        <v>10576</v>
      </c>
      <c r="R86" t="str">
        <f>LEFT(C86, FIND("|", C86) - 1)</f>
        <v xml:space="preserve">Computers &amp; Accessories </v>
      </c>
      <c r="S86" t="str">
        <f>IF(O86&lt;200, "&lt;200", IF(O86&lt;=500, "200–500", "&gt;500"))</f>
        <v>&gt;500</v>
      </c>
      <c r="T86" t="str">
        <f>IF(P86&gt;=0.5, "Yes", "No")</f>
        <v>Yes</v>
      </c>
      <c r="U86">
        <f>COUNTIF(T86, "Yes")</f>
        <v>1</v>
      </c>
      <c r="V86">
        <f>G86 * Q86</f>
        <v>47592</v>
      </c>
      <c r="W86">
        <f>O86 * Q86</f>
        <v>13738224</v>
      </c>
      <c r="X86">
        <f>VALUE(D86)</f>
        <v>325</v>
      </c>
      <c r="Y86">
        <f>ROUND(G86, 0)</f>
        <v>5</v>
      </c>
      <c r="Z86">
        <f>COUNTIF(Q86, "&lt;1000")</f>
        <v>0</v>
      </c>
      <c r="AA86">
        <f>G86*Q86</f>
        <v>47592</v>
      </c>
    </row>
    <row r="87" spans="1:27" x14ac:dyDescent="0.25">
      <c r="A87" t="s">
        <v>324</v>
      </c>
      <c r="B87" t="s">
        <v>5117</v>
      </c>
      <c r="C87" t="s">
        <v>69</v>
      </c>
      <c r="D87" s="2">
        <v>29999</v>
      </c>
      <c r="E87" s="2">
        <v>39999</v>
      </c>
      <c r="F87" s="1">
        <v>0.25</v>
      </c>
      <c r="G87">
        <v>4.5</v>
      </c>
      <c r="H87" s="4">
        <v>7298</v>
      </c>
      <c r="I87" t="s">
        <v>6566</v>
      </c>
      <c r="J87" t="s">
        <v>155</v>
      </c>
      <c r="K87" t="s">
        <v>7775</v>
      </c>
      <c r="L87" t="s">
        <v>156</v>
      </c>
      <c r="M87" t="s">
        <v>8901</v>
      </c>
      <c r="N87" t="s">
        <v>157</v>
      </c>
      <c r="O87">
        <f>VALUE(E87)</f>
        <v>39999</v>
      </c>
      <c r="P87">
        <f>VALUE(F87)</f>
        <v>0.25</v>
      </c>
      <c r="Q87">
        <f>VALUE(H87)</f>
        <v>7298</v>
      </c>
      <c r="R87" t="str">
        <f>LEFT(C87, FIND("|", C87) - 1)</f>
        <v>Electronics</v>
      </c>
      <c r="S87" t="str">
        <f>IF(O87&lt;200, "&lt;200", IF(O87&lt;=500, "200–500", "&gt;500"))</f>
        <v>&gt;500</v>
      </c>
      <c r="T87" t="str">
        <f>IF(P87&gt;=0.5, "Yes", "No")</f>
        <v>No</v>
      </c>
      <c r="U87">
        <f>COUNTIF(T87, "Yes")</f>
        <v>0</v>
      </c>
      <c r="V87">
        <f>G87 * Q87</f>
        <v>32841</v>
      </c>
      <c r="W87">
        <f>O87 * Q87</f>
        <v>291912702</v>
      </c>
      <c r="X87">
        <f>VALUE(D87)</f>
        <v>29999</v>
      </c>
      <c r="Y87">
        <f>ROUND(G87, 0)</f>
        <v>5</v>
      </c>
      <c r="Z87">
        <f>COUNTIF(Q87, "&lt;1000")</f>
        <v>0</v>
      </c>
      <c r="AA87">
        <f>G87*Q87</f>
        <v>32841</v>
      </c>
    </row>
    <row r="88" spans="1:27" x14ac:dyDescent="0.25">
      <c r="A88" t="s">
        <v>325</v>
      </c>
      <c r="B88" t="s">
        <v>5118</v>
      </c>
      <c r="C88" t="s">
        <v>69</v>
      </c>
      <c r="D88" s="2">
        <v>27999</v>
      </c>
      <c r="E88" s="2">
        <v>40990</v>
      </c>
      <c r="F88" s="1">
        <v>0.32</v>
      </c>
      <c r="G88">
        <v>4.5</v>
      </c>
      <c r="H88" s="4">
        <v>4703</v>
      </c>
      <c r="I88" t="s">
        <v>6567</v>
      </c>
      <c r="J88" t="s">
        <v>100</v>
      </c>
      <c r="K88" t="s">
        <v>7763</v>
      </c>
      <c r="L88" t="s">
        <v>101</v>
      </c>
      <c r="M88" t="s">
        <v>8887</v>
      </c>
      <c r="N88" t="s">
        <v>5001</v>
      </c>
      <c r="O88">
        <f>VALUE(E88)</f>
        <v>40990</v>
      </c>
      <c r="P88">
        <f>VALUE(F88)</f>
        <v>0.32</v>
      </c>
      <c r="Q88">
        <f>VALUE(H88)</f>
        <v>4703</v>
      </c>
      <c r="R88" t="str">
        <f>LEFT(C88, FIND("|", C88) - 1)</f>
        <v>Electronics</v>
      </c>
      <c r="S88" t="str">
        <f>IF(O88&lt;200, "&lt;200", IF(O88&lt;=500, "200–500", "&gt;500"))</f>
        <v>&gt;500</v>
      </c>
      <c r="T88" t="str">
        <f>IF(P88&gt;=0.5, "Yes", "No")</f>
        <v>No</v>
      </c>
      <c r="U88">
        <f>COUNTIF(T88, "Yes")</f>
        <v>0</v>
      </c>
      <c r="V88">
        <f>G88 * Q88</f>
        <v>21163.5</v>
      </c>
      <c r="W88">
        <f>O88 * Q88</f>
        <v>192775970</v>
      </c>
      <c r="X88">
        <f>VALUE(D88)</f>
        <v>27999</v>
      </c>
      <c r="Y88">
        <f>ROUND(G88, 0)</f>
        <v>5</v>
      </c>
      <c r="Z88">
        <f>COUNTIF(Q88, "&lt;1000")</f>
        <v>0</v>
      </c>
      <c r="AA88">
        <f>G88*Q88</f>
        <v>21163.5</v>
      </c>
    </row>
    <row r="89" spans="1:27" x14ac:dyDescent="0.25">
      <c r="A89" t="s">
        <v>326</v>
      </c>
      <c r="B89" t="s">
        <v>5119</v>
      </c>
      <c r="C89" t="s">
        <v>69</v>
      </c>
      <c r="D89" s="2">
        <v>30990</v>
      </c>
      <c r="E89" s="2">
        <v>52900</v>
      </c>
      <c r="F89" s="1">
        <v>0.41</v>
      </c>
      <c r="G89">
        <v>4.5</v>
      </c>
      <c r="H89" s="4">
        <v>7109</v>
      </c>
      <c r="I89" t="s">
        <v>6568</v>
      </c>
      <c r="J89" t="s">
        <v>235</v>
      </c>
      <c r="K89" t="s">
        <v>7792</v>
      </c>
      <c r="L89" t="s">
        <v>236</v>
      </c>
      <c r="M89" t="s">
        <v>8918</v>
      </c>
      <c r="N89" t="s">
        <v>237</v>
      </c>
      <c r="O89">
        <f>VALUE(E89)</f>
        <v>52900</v>
      </c>
      <c r="P89">
        <f>VALUE(F89)</f>
        <v>0.41</v>
      </c>
      <c r="Q89">
        <f>VALUE(H89)</f>
        <v>7109</v>
      </c>
      <c r="R89" t="str">
        <f>LEFT(C89, FIND("|", C89) - 1)</f>
        <v>Electronics</v>
      </c>
      <c r="S89" t="str">
        <f>IF(O89&lt;200, "&lt;200", IF(O89&lt;=500, "200–500", "&gt;500"))</f>
        <v>&gt;500</v>
      </c>
      <c r="T89" t="str">
        <f>IF(P89&gt;=0.5, "Yes", "No")</f>
        <v>No</v>
      </c>
      <c r="U89">
        <f>COUNTIF(T89, "Yes")</f>
        <v>0</v>
      </c>
      <c r="V89">
        <f>G89 * Q89</f>
        <v>31990.5</v>
      </c>
      <c r="W89">
        <f>O89 * Q89</f>
        <v>376066100</v>
      </c>
      <c r="X89">
        <f>VALUE(D89)</f>
        <v>30990</v>
      </c>
      <c r="Y89">
        <f>ROUND(G89, 0)</f>
        <v>5</v>
      </c>
      <c r="Z89">
        <f>COUNTIF(Q89, "&lt;1000")</f>
        <v>0</v>
      </c>
      <c r="AA89">
        <f>G89*Q89</f>
        <v>31990.5</v>
      </c>
    </row>
    <row r="90" spans="1:27" x14ac:dyDescent="0.25">
      <c r="A90" t="s">
        <v>327</v>
      </c>
      <c r="B90" t="s">
        <v>5120</v>
      </c>
      <c r="C90" t="s">
        <v>6296</v>
      </c>
      <c r="D90">
        <v>199</v>
      </c>
      <c r="E90">
        <v>999</v>
      </c>
      <c r="F90" s="1">
        <v>0.8</v>
      </c>
      <c r="G90">
        <v>4.5</v>
      </c>
      <c r="H90" s="4">
        <v>127</v>
      </c>
      <c r="I90" t="s">
        <v>6569</v>
      </c>
      <c r="J90" t="s">
        <v>328</v>
      </c>
      <c r="K90" t="s">
        <v>7812</v>
      </c>
      <c r="L90" t="s">
        <v>329</v>
      </c>
      <c r="M90" t="s">
        <v>8940</v>
      </c>
      <c r="N90" t="s">
        <v>330</v>
      </c>
      <c r="O90">
        <f>VALUE(E90)</f>
        <v>999</v>
      </c>
      <c r="P90">
        <f>VALUE(F90)</f>
        <v>0.8</v>
      </c>
      <c r="Q90">
        <f>VALUE(H90)</f>
        <v>127</v>
      </c>
      <c r="R90" t="str">
        <f>LEFT(C90, FIND("|", C90) - 1)</f>
        <v xml:space="preserve">Computers &amp; Accessories </v>
      </c>
      <c r="S90" t="str">
        <f>IF(O90&lt;200, "&lt;200", IF(O90&lt;=500, "200–500", "&gt;500"))</f>
        <v>&gt;500</v>
      </c>
      <c r="T90" t="str">
        <f>IF(P90&gt;=0.5, "Yes", "No")</f>
        <v>Yes</v>
      </c>
      <c r="U90">
        <f>COUNTIF(T90, "Yes")</f>
        <v>1</v>
      </c>
      <c r="V90">
        <f>G90 * Q90</f>
        <v>571.5</v>
      </c>
      <c r="W90">
        <f>O90 * Q90</f>
        <v>126873</v>
      </c>
      <c r="X90">
        <f>VALUE(D90)</f>
        <v>199</v>
      </c>
      <c r="Y90">
        <f>ROUND(G90, 0)</f>
        <v>5</v>
      </c>
      <c r="Z90">
        <f>COUNTIF(Q90, "&lt;1000")</f>
        <v>1</v>
      </c>
      <c r="AA90">
        <f>G90*Q90</f>
        <v>571.5</v>
      </c>
    </row>
    <row r="91" spans="1:27" x14ac:dyDescent="0.25">
      <c r="A91" t="s">
        <v>331</v>
      </c>
      <c r="B91" t="s">
        <v>332</v>
      </c>
      <c r="C91" t="s">
        <v>6296</v>
      </c>
      <c r="D91">
        <v>649</v>
      </c>
      <c r="E91" s="2">
        <v>1999</v>
      </c>
      <c r="F91" s="1">
        <v>0.68</v>
      </c>
      <c r="G91">
        <v>4.5</v>
      </c>
      <c r="H91" s="4">
        <v>24269</v>
      </c>
      <c r="I91" t="s">
        <v>6528</v>
      </c>
      <c r="J91" t="s">
        <v>12</v>
      </c>
      <c r="K91" t="s">
        <v>7742</v>
      </c>
      <c r="L91" t="s">
        <v>13</v>
      </c>
      <c r="M91" t="s">
        <v>8941</v>
      </c>
      <c r="N91" t="s">
        <v>333</v>
      </c>
      <c r="O91">
        <f>VALUE(E91)</f>
        <v>1999</v>
      </c>
      <c r="P91">
        <f>VALUE(F91)</f>
        <v>0.68</v>
      </c>
      <c r="Q91">
        <f>VALUE(H91)</f>
        <v>24269</v>
      </c>
      <c r="R91" t="str">
        <f>LEFT(C91, FIND("|", C91) - 1)</f>
        <v xml:space="preserve">Computers &amp; Accessories </v>
      </c>
      <c r="S91" t="str">
        <f>IF(O91&lt;200, "&lt;200", IF(O91&lt;=500, "200–500", "&gt;500"))</f>
        <v>&gt;500</v>
      </c>
      <c r="T91" t="str">
        <f>IF(P91&gt;=0.5, "Yes", "No")</f>
        <v>Yes</v>
      </c>
      <c r="U91">
        <f>COUNTIF(T91, "Yes")</f>
        <v>1</v>
      </c>
      <c r="V91">
        <f>G91 * Q91</f>
        <v>109210.5</v>
      </c>
      <c r="W91">
        <f>O91 * Q91</f>
        <v>48513731</v>
      </c>
      <c r="X91">
        <f>VALUE(D91)</f>
        <v>649</v>
      </c>
      <c r="Y91">
        <f>ROUND(G91, 0)</f>
        <v>5</v>
      </c>
      <c r="Z91">
        <f>COUNTIF(Q91, "&lt;1000")</f>
        <v>0</v>
      </c>
      <c r="AA91">
        <f>G91*Q91</f>
        <v>109210.5</v>
      </c>
    </row>
    <row r="92" spans="1:27" x14ac:dyDescent="0.25">
      <c r="A92" t="s">
        <v>334</v>
      </c>
      <c r="B92" t="s">
        <v>5121</v>
      </c>
      <c r="C92" t="s">
        <v>6299</v>
      </c>
      <c r="D92">
        <v>269</v>
      </c>
      <c r="E92">
        <v>800</v>
      </c>
      <c r="F92" s="1">
        <v>0.66</v>
      </c>
      <c r="G92">
        <v>4.5</v>
      </c>
      <c r="H92" s="4">
        <v>10134</v>
      </c>
      <c r="I92" t="s">
        <v>6570</v>
      </c>
      <c r="J92" t="s">
        <v>335</v>
      </c>
      <c r="K92" t="s">
        <v>7813</v>
      </c>
      <c r="L92" t="s">
        <v>336</v>
      </c>
      <c r="M92" t="s">
        <v>8942</v>
      </c>
      <c r="N92" t="s">
        <v>6362</v>
      </c>
      <c r="O92">
        <f>VALUE(E92)</f>
        <v>800</v>
      </c>
      <c r="P92">
        <f>VALUE(F92)</f>
        <v>0.66</v>
      </c>
      <c r="Q92">
        <f>VALUE(H92)</f>
        <v>10134</v>
      </c>
      <c r="R92" t="str">
        <f>LEFT(C92, FIND("|", C92) - 1)</f>
        <v xml:space="preserve">Computers &amp; Accessories </v>
      </c>
      <c r="S92" t="str">
        <f>IF(O92&lt;200, "&lt;200", IF(O92&lt;=500, "200–500", "&gt;500"))</f>
        <v>&gt;500</v>
      </c>
      <c r="T92" t="str">
        <f>IF(P92&gt;=0.5, "Yes", "No")</f>
        <v>Yes</v>
      </c>
      <c r="U92">
        <f>COUNTIF(T92, "Yes")</f>
        <v>1</v>
      </c>
      <c r="V92">
        <f>G92 * Q92</f>
        <v>45603</v>
      </c>
      <c r="W92">
        <f>O92 * Q92</f>
        <v>8107200</v>
      </c>
      <c r="X92">
        <f>VALUE(D92)</f>
        <v>269</v>
      </c>
      <c r="Y92">
        <f>ROUND(G92, 0)</f>
        <v>5</v>
      </c>
      <c r="Z92">
        <f>COUNTIF(Q92, "&lt;1000")</f>
        <v>0</v>
      </c>
      <c r="AA92">
        <f>G92*Q92</f>
        <v>45603</v>
      </c>
    </row>
    <row r="93" spans="1:27" x14ac:dyDescent="0.25">
      <c r="A93" t="s">
        <v>337</v>
      </c>
      <c r="B93" t="s">
        <v>5122</v>
      </c>
      <c r="C93" t="s">
        <v>69</v>
      </c>
      <c r="D93" s="2">
        <v>24999</v>
      </c>
      <c r="E93" s="2">
        <v>31999</v>
      </c>
      <c r="F93" s="1">
        <v>0.22</v>
      </c>
      <c r="G93">
        <v>4.5</v>
      </c>
      <c r="H93" s="4">
        <v>34899</v>
      </c>
      <c r="I93" t="s">
        <v>6571</v>
      </c>
      <c r="J93" t="s">
        <v>107</v>
      </c>
      <c r="K93" t="s">
        <v>7765</v>
      </c>
      <c r="L93" t="s">
        <v>108</v>
      </c>
      <c r="M93" t="s">
        <v>8889</v>
      </c>
      <c r="N93" t="s">
        <v>109</v>
      </c>
      <c r="O93">
        <f>VALUE(E93)</f>
        <v>31999</v>
      </c>
      <c r="P93">
        <f>VALUE(F93)</f>
        <v>0.22</v>
      </c>
      <c r="Q93">
        <f>VALUE(H93)</f>
        <v>34899</v>
      </c>
      <c r="R93" t="str">
        <f>LEFT(C93, FIND("|", C93) - 1)</f>
        <v>Electronics</v>
      </c>
      <c r="S93" t="str">
        <f>IF(O93&lt;200, "&lt;200", IF(O93&lt;=500, "200–500", "&gt;500"))</f>
        <v>&gt;500</v>
      </c>
      <c r="T93" t="str">
        <f>IF(P93&gt;=0.5, "Yes", "No")</f>
        <v>No</v>
      </c>
      <c r="U93">
        <f>COUNTIF(T93, "Yes")</f>
        <v>0</v>
      </c>
      <c r="V93">
        <f>G93 * Q93</f>
        <v>157045.5</v>
      </c>
      <c r="W93">
        <f>O93 * Q93</f>
        <v>1116733101</v>
      </c>
      <c r="X93">
        <f>VALUE(D93)</f>
        <v>24999</v>
      </c>
      <c r="Y93">
        <f>ROUND(G93, 0)</f>
        <v>5</v>
      </c>
      <c r="Z93">
        <f>COUNTIF(Q93, "&lt;1000")</f>
        <v>0</v>
      </c>
      <c r="AA93">
        <f>G93*Q93</f>
        <v>157045.5</v>
      </c>
    </row>
    <row r="94" spans="1:27" x14ac:dyDescent="0.25">
      <c r="A94" t="s">
        <v>338</v>
      </c>
      <c r="B94" t="s">
        <v>5123</v>
      </c>
      <c r="C94" t="s">
        <v>6296</v>
      </c>
      <c r="D94">
        <v>299</v>
      </c>
      <c r="E94">
        <v>699</v>
      </c>
      <c r="F94" s="1">
        <v>0.56999999999999995</v>
      </c>
      <c r="G94">
        <v>4.5</v>
      </c>
      <c r="H94" s="4">
        <v>94363</v>
      </c>
      <c r="I94" t="s">
        <v>6494</v>
      </c>
      <c r="J94" t="s">
        <v>23</v>
      </c>
      <c r="K94" t="s">
        <v>7745</v>
      </c>
      <c r="L94" t="s">
        <v>24</v>
      </c>
      <c r="M94" t="s">
        <v>8869</v>
      </c>
      <c r="N94" t="s">
        <v>25</v>
      </c>
      <c r="O94">
        <f>VALUE(E94)</f>
        <v>699</v>
      </c>
      <c r="P94">
        <f>VALUE(F94)</f>
        <v>0.56999999999999995</v>
      </c>
      <c r="Q94">
        <f>VALUE(H94)</f>
        <v>94363</v>
      </c>
      <c r="R94" t="str">
        <f>LEFT(C94, FIND("|", C94) - 1)</f>
        <v xml:space="preserve">Computers &amp; Accessories </v>
      </c>
      <c r="S94" t="str">
        <f>IF(O94&lt;200, "&lt;200", IF(O94&lt;=500, "200–500", "&gt;500"))</f>
        <v>&gt;500</v>
      </c>
      <c r="T94" t="str">
        <f>IF(P94&gt;=0.5, "Yes", "No")</f>
        <v>Yes</v>
      </c>
      <c r="U94">
        <f>COUNTIF(T94, "Yes")</f>
        <v>1</v>
      </c>
      <c r="V94">
        <f>G94 * Q94</f>
        <v>424633.5</v>
      </c>
      <c r="W94">
        <f>O94 * Q94</f>
        <v>65959737</v>
      </c>
      <c r="X94">
        <f>VALUE(D94)</f>
        <v>299</v>
      </c>
      <c r="Y94">
        <f>ROUND(G94, 0)</f>
        <v>5</v>
      </c>
      <c r="Z94">
        <f>COUNTIF(Q94, "&lt;1000")</f>
        <v>0</v>
      </c>
      <c r="AA94">
        <f>G94*Q94</f>
        <v>424633.5</v>
      </c>
    </row>
    <row r="95" spans="1:27" x14ac:dyDescent="0.25">
      <c r="A95" t="s">
        <v>339</v>
      </c>
      <c r="B95" t="s">
        <v>5124</v>
      </c>
      <c r="C95" t="s">
        <v>6296</v>
      </c>
      <c r="D95">
        <v>199</v>
      </c>
      <c r="E95">
        <v>999</v>
      </c>
      <c r="F95" s="1">
        <v>0.8</v>
      </c>
      <c r="G95">
        <v>4.5</v>
      </c>
      <c r="H95" s="4">
        <v>425</v>
      </c>
      <c r="I95" t="s">
        <v>6572</v>
      </c>
      <c r="J95" t="s">
        <v>340</v>
      </c>
      <c r="K95" t="s">
        <v>7814</v>
      </c>
      <c r="L95" t="s">
        <v>341</v>
      </c>
      <c r="M95" t="s">
        <v>8943</v>
      </c>
      <c r="N95" t="s">
        <v>6363</v>
      </c>
      <c r="O95">
        <f>VALUE(E95)</f>
        <v>999</v>
      </c>
      <c r="P95">
        <f>VALUE(F95)</f>
        <v>0.8</v>
      </c>
      <c r="Q95">
        <f>VALUE(H95)</f>
        <v>425</v>
      </c>
      <c r="R95" t="str">
        <f>LEFT(C95, FIND("|", C95) - 1)</f>
        <v xml:space="preserve">Computers &amp; Accessories </v>
      </c>
      <c r="S95" t="str">
        <f>IF(O95&lt;200, "&lt;200", IF(O95&lt;=500, "200–500", "&gt;500"))</f>
        <v>&gt;500</v>
      </c>
      <c r="T95" t="str">
        <f>IF(P95&gt;=0.5, "Yes", "No")</f>
        <v>Yes</v>
      </c>
      <c r="U95">
        <f>COUNTIF(T95, "Yes")</f>
        <v>1</v>
      </c>
      <c r="V95">
        <f>G95 * Q95</f>
        <v>1912.5</v>
      </c>
      <c r="W95">
        <f>O95 * Q95</f>
        <v>424575</v>
      </c>
      <c r="X95">
        <f>VALUE(D95)</f>
        <v>199</v>
      </c>
      <c r="Y95">
        <f>ROUND(G95, 0)</f>
        <v>5</v>
      </c>
      <c r="Z95">
        <f>COUNTIF(Q95, "&lt;1000")</f>
        <v>1</v>
      </c>
      <c r="AA95">
        <f>G95*Q95</f>
        <v>1912.5</v>
      </c>
    </row>
    <row r="96" spans="1:27" x14ac:dyDescent="0.25">
      <c r="A96" t="s">
        <v>342</v>
      </c>
      <c r="B96" t="s">
        <v>5125</v>
      </c>
      <c r="C96" t="s">
        <v>69</v>
      </c>
      <c r="D96" s="2">
        <v>18990</v>
      </c>
      <c r="E96" s="2">
        <v>40990</v>
      </c>
      <c r="F96" s="1">
        <v>0.54</v>
      </c>
      <c r="G96">
        <v>4.5</v>
      </c>
      <c r="H96" s="4">
        <v>6659</v>
      </c>
      <c r="I96" t="s">
        <v>6573</v>
      </c>
      <c r="J96" t="s">
        <v>343</v>
      </c>
      <c r="K96" t="s">
        <v>7815</v>
      </c>
      <c r="L96" t="s">
        <v>344</v>
      </c>
      <c r="M96" t="s">
        <v>8944</v>
      </c>
      <c r="N96" t="s">
        <v>345</v>
      </c>
      <c r="O96">
        <f>VALUE(E96)</f>
        <v>40990</v>
      </c>
      <c r="P96">
        <f>VALUE(F96)</f>
        <v>0.54</v>
      </c>
      <c r="Q96">
        <f>VALUE(H96)</f>
        <v>6659</v>
      </c>
      <c r="R96" t="str">
        <f>LEFT(C96, FIND("|", C96) - 1)</f>
        <v>Electronics</v>
      </c>
      <c r="S96" t="str">
        <f>IF(O96&lt;200, "&lt;200", IF(O96&lt;=500, "200–500", "&gt;500"))</f>
        <v>&gt;500</v>
      </c>
      <c r="T96" t="str">
        <f>IF(P96&gt;=0.5, "Yes", "No")</f>
        <v>Yes</v>
      </c>
      <c r="U96">
        <f>COUNTIF(T96, "Yes")</f>
        <v>1</v>
      </c>
      <c r="V96">
        <f>G96 * Q96</f>
        <v>29965.5</v>
      </c>
      <c r="W96">
        <f>O96 * Q96</f>
        <v>272952410</v>
      </c>
      <c r="X96">
        <f>VALUE(D96)</f>
        <v>18990</v>
      </c>
      <c r="Y96">
        <f>ROUND(G96, 0)</f>
        <v>5</v>
      </c>
      <c r="Z96">
        <f>COUNTIF(Q96, "&lt;1000")</f>
        <v>0</v>
      </c>
      <c r="AA96">
        <f>G96*Q96</f>
        <v>29965.5</v>
      </c>
    </row>
    <row r="97" spans="1:27" x14ac:dyDescent="0.25">
      <c r="A97" t="s">
        <v>346</v>
      </c>
      <c r="B97" t="s">
        <v>5126</v>
      </c>
      <c r="C97" t="s">
        <v>6299</v>
      </c>
      <c r="D97">
        <v>290</v>
      </c>
      <c r="E97">
        <v>349</v>
      </c>
      <c r="F97" s="1">
        <v>0.17</v>
      </c>
      <c r="G97">
        <v>4.5</v>
      </c>
      <c r="H97" s="4">
        <v>1977</v>
      </c>
      <c r="I97" t="s">
        <v>6574</v>
      </c>
      <c r="J97" t="s">
        <v>347</v>
      </c>
      <c r="K97" t="s">
        <v>7816</v>
      </c>
      <c r="L97" t="s">
        <v>348</v>
      </c>
      <c r="M97" t="s">
        <v>8945</v>
      </c>
      <c r="N97" t="s">
        <v>349</v>
      </c>
      <c r="O97">
        <f>VALUE(E97)</f>
        <v>349</v>
      </c>
      <c r="P97">
        <f>VALUE(F97)</f>
        <v>0.17</v>
      </c>
      <c r="Q97">
        <f>VALUE(H97)</f>
        <v>1977</v>
      </c>
      <c r="R97" t="str">
        <f>LEFT(C97, FIND("|", C97) - 1)</f>
        <v xml:space="preserve">Computers &amp; Accessories </v>
      </c>
      <c r="S97" t="str">
        <f>IF(O97&lt;200, "&lt;200", IF(O97&lt;=500, "200–500", "&gt;500"))</f>
        <v>200–500</v>
      </c>
      <c r="T97" t="str">
        <f>IF(P97&gt;=0.5, "Yes", "No")</f>
        <v>No</v>
      </c>
      <c r="U97">
        <f>COUNTIF(T97, "Yes")</f>
        <v>0</v>
      </c>
      <c r="V97">
        <f>G97 * Q97</f>
        <v>8896.5</v>
      </c>
      <c r="W97">
        <f>O97 * Q97</f>
        <v>689973</v>
      </c>
      <c r="X97">
        <f>VALUE(D97)</f>
        <v>290</v>
      </c>
      <c r="Y97">
        <f>ROUND(G97, 0)</f>
        <v>5</v>
      </c>
      <c r="Z97">
        <f>COUNTIF(Q97, "&lt;1000")</f>
        <v>0</v>
      </c>
      <c r="AA97">
        <f>G97*Q97</f>
        <v>8896.5</v>
      </c>
    </row>
    <row r="98" spans="1:27" x14ac:dyDescent="0.25">
      <c r="A98" t="s">
        <v>350</v>
      </c>
      <c r="B98" t="s">
        <v>5127</v>
      </c>
      <c r="C98" t="s">
        <v>188</v>
      </c>
      <c r="D98">
        <v>249</v>
      </c>
      <c r="E98">
        <v>799</v>
      </c>
      <c r="F98" s="1">
        <v>0.69</v>
      </c>
      <c r="G98">
        <v>4.4000000000000004</v>
      </c>
      <c r="H98" s="4">
        <v>1079</v>
      </c>
      <c r="I98" t="s">
        <v>6575</v>
      </c>
      <c r="J98" t="s">
        <v>351</v>
      </c>
      <c r="K98" t="s">
        <v>7817</v>
      </c>
      <c r="L98" t="s">
        <v>352</v>
      </c>
      <c r="M98" t="s">
        <v>8946</v>
      </c>
      <c r="N98" t="s">
        <v>353</v>
      </c>
      <c r="O98">
        <f>VALUE(E98)</f>
        <v>799</v>
      </c>
      <c r="P98">
        <f>VALUE(F98)</f>
        <v>0.69</v>
      </c>
      <c r="Q98">
        <f>VALUE(H98)</f>
        <v>1079</v>
      </c>
      <c r="R98" t="str">
        <f>LEFT(C98, FIND("|", C98) - 1)</f>
        <v>Electronics</v>
      </c>
      <c r="S98" t="str">
        <f>IF(O98&lt;200, "&lt;200", IF(O98&lt;=500, "200–500", "&gt;500"))</f>
        <v>&gt;500</v>
      </c>
      <c r="T98" t="str">
        <f>IF(P98&gt;=0.5, "Yes", "No")</f>
        <v>Yes</v>
      </c>
      <c r="U98">
        <f>COUNTIF(T98, "Yes")</f>
        <v>1</v>
      </c>
      <c r="V98">
        <f>G98 * Q98</f>
        <v>4747.6000000000004</v>
      </c>
      <c r="W98">
        <f>O98 * Q98</f>
        <v>862121</v>
      </c>
      <c r="X98">
        <f>VALUE(D98)</f>
        <v>249</v>
      </c>
      <c r="Y98">
        <f>ROUND(G98, 0)</f>
        <v>4</v>
      </c>
      <c r="Z98">
        <f>COUNTIF(Q98, "&lt;1000")</f>
        <v>0</v>
      </c>
      <c r="AA98">
        <f>G98*Q98</f>
        <v>4747.6000000000004</v>
      </c>
    </row>
    <row r="99" spans="1:27" x14ac:dyDescent="0.25">
      <c r="A99" t="s">
        <v>354</v>
      </c>
      <c r="B99" t="s">
        <v>5128</v>
      </c>
      <c r="C99" t="s">
        <v>6296</v>
      </c>
      <c r="D99">
        <v>345</v>
      </c>
      <c r="E99">
        <v>999</v>
      </c>
      <c r="F99" s="1">
        <v>0.65</v>
      </c>
      <c r="G99">
        <v>4.4000000000000004</v>
      </c>
      <c r="H99" s="4">
        <v>1097</v>
      </c>
      <c r="I99" t="s">
        <v>6576</v>
      </c>
      <c r="J99" t="s">
        <v>355</v>
      </c>
      <c r="K99" t="s">
        <v>7818</v>
      </c>
      <c r="L99" t="s">
        <v>356</v>
      </c>
      <c r="M99" t="s">
        <v>8947</v>
      </c>
      <c r="N99" t="s">
        <v>357</v>
      </c>
      <c r="O99">
        <f>VALUE(E99)</f>
        <v>999</v>
      </c>
      <c r="P99">
        <f>VALUE(F99)</f>
        <v>0.65</v>
      </c>
      <c r="Q99">
        <f>VALUE(H99)</f>
        <v>1097</v>
      </c>
      <c r="R99" t="str">
        <f>LEFT(C99, FIND("|", C99) - 1)</f>
        <v xml:space="preserve">Computers &amp; Accessories </v>
      </c>
      <c r="S99" t="str">
        <f>IF(O99&lt;200, "&lt;200", IF(O99&lt;=500, "200–500", "&gt;500"))</f>
        <v>&gt;500</v>
      </c>
      <c r="T99" t="str">
        <f>IF(P99&gt;=0.5, "Yes", "No")</f>
        <v>Yes</v>
      </c>
      <c r="U99">
        <f>COUNTIF(T99, "Yes")</f>
        <v>1</v>
      </c>
      <c r="V99">
        <f>G99 * Q99</f>
        <v>4826.8</v>
      </c>
      <c r="W99">
        <f>O99 * Q99</f>
        <v>1095903</v>
      </c>
      <c r="X99">
        <f>VALUE(D99)</f>
        <v>345</v>
      </c>
      <c r="Y99">
        <f>ROUND(G99, 0)</f>
        <v>4</v>
      </c>
      <c r="Z99">
        <f>COUNTIF(Q99, "&lt;1000")</f>
        <v>0</v>
      </c>
      <c r="AA99">
        <f>G99*Q99</f>
        <v>4826.8</v>
      </c>
    </row>
    <row r="100" spans="1:27" x14ac:dyDescent="0.25">
      <c r="A100" t="s">
        <v>358</v>
      </c>
      <c r="B100" t="s">
        <v>5129</v>
      </c>
      <c r="C100" t="s">
        <v>6299</v>
      </c>
      <c r="D100" s="2">
        <v>1099</v>
      </c>
      <c r="E100" s="2">
        <v>1899</v>
      </c>
      <c r="F100" s="1">
        <v>0.42</v>
      </c>
      <c r="G100">
        <v>4.4000000000000004</v>
      </c>
      <c r="H100" s="4">
        <v>22420</v>
      </c>
      <c r="I100" t="s">
        <v>6577</v>
      </c>
      <c r="J100" t="s">
        <v>359</v>
      </c>
      <c r="K100" t="s">
        <v>7819</v>
      </c>
      <c r="L100" t="s">
        <v>360</v>
      </c>
      <c r="M100" t="s">
        <v>8948</v>
      </c>
      <c r="N100" t="s">
        <v>361</v>
      </c>
      <c r="O100">
        <f>VALUE(E100)</f>
        <v>1899</v>
      </c>
      <c r="P100">
        <f>VALUE(F100)</f>
        <v>0.42</v>
      </c>
      <c r="Q100">
        <f>VALUE(H100)</f>
        <v>22420</v>
      </c>
      <c r="R100" t="str">
        <f>LEFT(C100, FIND("|", C100) - 1)</f>
        <v xml:space="preserve">Computers &amp; Accessories </v>
      </c>
      <c r="S100" t="str">
        <f>IF(O100&lt;200, "&lt;200", IF(O100&lt;=500, "200–500", "&gt;500"))</f>
        <v>&gt;500</v>
      </c>
      <c r="T100" t="str">
        <f>IF(P100&gt;=0.5, "Yes", "No")</f>
        <v>No</v>
      </c>
      <c r="U100">
        <f>COUNTIF(T100, "Yes")</f>
        <v>0</v>
      </c>
      <c r="V100">
        <f>G100 * Q100</f>
        <v>98648.000000000015</v>
      </c>
      <c r="W100">
        <f>O100 * Q100</f>
        <v>42575580</v>
      </c>
      <c r="X100">
        <f>VALUE(D100)</f>
        <v>1099</v>
      </c>
      <c r="Y100">
        <f>ROUND(G100, 0)</f>
        <v>4</v>
      </c>
      <c r="Z100">
        <f>COUNTIF(Q100, "&lt;1000")</f>
        <v>0</v>
      </c>
      <c r="AA100">
        <f>G100*Q100</f>
        <v>98648.000000000015</v>
      </c>
    </row>
    <row r="101" spans="1:27" x14ac:dyDescent="0.25">
      <c r="A101" t="s">
        <v>362</v>
      </c>
      <c r="B101" t="s">
        <v>5130</v>
      </c>
      <c r="C101" t="s">
        <v>6296</v>
      </c>
      <c r="D101">
        <v>719</v>
      </c>
      <c r="E101" s="2">
        <v>1499</v>
      </c>
      <c r="F101" s="1">
        <v>0.52</v>
      </c>
      <c r="G101">
        <v>4.4000000000000004</v>
      </c>
      <c r="H101" s="4">
        <v>1045</v>
      </c>
      <c r="I101" t="s">
        <v>6578</v>
      </c>
      <c r="J101" t="s">
        <v>363</v>
      </c>
      <c r="K101" t="s">
        <v>7820</v>
      </c>
      <c r="L101" t="s">
        <v>364</v>
      </c>
      <c r="M101" t="s">
        <v>8949</v>
      </c>
      <c r="N101" t="s">
        <v>365</v>
      </c>
      <c r="O101">
        <f>VALUE(E101)</f>
        <v>1499</v>
      </c>
      <c r="P101">
        <f>VALUE(F101)</f>
        <v>0.52</v>
      </c>
      <c r="Q101">
        <f>VALUE(H101)</f>
        <v>1045</v>
      </c>
      <c r="R101" t="str">
        <f>LEFT(C101, FIND("|", C101) - 1)</f>
        <v xml:space="preserve">Computers &amp; Accessories </v>
      </c>
      <c r="S101" t="str">
        <f>IF(O101&lt;200, "&lt;200", IF(O101&lt;=500, "200–500", "&gt;500"))</f>
        <v>&gt;500</v>
      </c>
      <c r="T101" t="str">
        <f>IF(P101&gt;=0.5, "Yes", "No")</f>
        <v>Yes</v>
      </c>
      <c r="U101">
        <f>COUNTIF(T101, "Yes")</f>
        <v>1</v>
      </c>
      <c r="V101">
        <f>G101 * Q101</f>
        <v>4598</v>
      </c>
      <c r="W101">
        <f>O101 * Q101</f>
        <v>1566455</v>
      </c>
      <c r="X101">
        <f>VALUE(D101)</f>
        <v>719</v>
      </c>
      <c r="Y101">
        <f>ROUND(G101, 0)</f>
        <v>4</v>
      </c>
      <c r="Z101">
        <f>COUNTIF(Q101, "&lt;1000")</f>
        <v>0</v>
      </c>
      <c r="AA101">
        <f>G101*Q101</f>
        <v>4598</v>
      </c>
    </row>
    <row r="102" spans="1:27" x14ac:dyDescent="0.25">
      <c r="A102" t="s">
        <v>366</v>
      </c>
      <c r="B102" t="s">
        <v>5131</v>
      </c>
      <c r="C102" t="s">
        <v>188</v>
      </c>
      <c r="D102">
        <v>349</v>
      </c>
      <c r="E102" s="2">
        <v>1499</v>
      </c>
      <c r="F102" s="1">
        <v>0.77</v>
      </c>
      <c r="G102">
        <v>4.4000000000000004</v>
      </c>
      <c r="H102" s="4">
        <v>4145</v>
      </c>
      <c r="I102" t="s">
        <v>6579</v>
      </c>
      <c r="J102" t="s">
        <v>367</v>
      </c>
      <c r="K102" t="s">
        <v>7821</v>
      </c>
      <c r="L102" t="s">
        <v>368</v>
      </c>
      <c r="M102" t="s">
        <v>8950</v>
      </c>
      <c r="N102" t="s">
        <v>369</v>
      </c>
      <c r="O102">
        <f>VALUE(E102)</f>
        <v>1499</v>
      </c>
      <c r="P102">
        <f>VALUE(F102)</f>
        <v>0.77</v>
      </c>
      <c r="Q102">
        <f>VALUE(H102)</f>
        <v>4145</v>
      </c>
      <c r="R102" t="str">
        <f>LEFT(C102, FIND("|", C102) - 1)</f>
        <v>Electronics</v>
      </c>
      <c r="S102" t="str">
        <f>IF(O102&lt;200, "&lt;200", IF(O102&lt;=500, "200–500", "&gt;500"))</f>
        <v>&gt;500</v>
      </c>
      <c r="T102" t="str">
        <f>IF(P102&gt;=0.5, "Yes", "No")</f>
        <v>Yes</v>
      </c>
      <c r="U102">
        <f>COUNTIF(T102, "Yes")</f>
        <v>1</v>
      </c>
      <c r="V102">
        <f>G102 * Q102</f>
        <v>18238</v>
      </c>
      <c r="W102">
        <f>O102 * Q102</f>
        <v>6213355</v>
      </c>
      <c r="X102">
        <f>VALUE(D102)</f>
        <v>349</v>
      </c>
      <c r="Y102">
        <f>ROUND(G102, 0)</f>
        <v>4</v>
      </c>
      <c r="Z102">
        <f>COUNTIF(Q102, "&lt;1000")</f>
        <v>0</v>
      </c>
      <c r="AA102">
        <f>G102*Q102</f>
        <v>18238</v>
      </c>
    </row>
    <row r="103" spans="1:27" x14ac:dyDescent="0.25">
      <c r="A103" t="s">
        <v>370</v>
      </c>
      <c r="B103" t="s">
        <v>5132</v>
      </c>
      <c r="C103" t="s">
        <v>6296</v>
      </c>
      <c r="D103">
        <v>849</v>
      </c>
      <c r="E103" s="2">
        <v>1809</v>
      </c>
      <c r="F103" s="1">
        <v>0.53</v>
      </c>
      <c r="G103">
        <v>4.4000000000000004</v>
      </c>
      <c r="H103" s="4">
        <v>6547</v>
      </c>
      <c r="I103" t="s">
        <v>481</v>
      </c>
      <c r="J103" t="s">
        <v>371</v>
      </c>
      <c r="K103" t="s">
        <v>7822</v>
      </c>
      <c r="L103" t="s">
        <v>372</v>
      </c>
      <c r="M103" t="s">
        <v>8951</v>
      </c>
      <c r="N103" t="s">
        <v>373</v>
      </c>
      <c r="O103">
        <f>VALUE(E103)</f>
        <v>1809</v>
      </c>
      <c r="P103">
        <f>VALUE(F103)</f>
        <v>0.53</v>
      </c>
      <c r="Q103">
        <f>VALUE(H103)</f>
        <v>6547</v>
      </c>
      <c r="R103" t="str">
        <f>LEFT(C103, FIND("|", C103) - 1)</f>
        <v xml:space="preserve">Computers &amp; Accessories </v>
      </c>
      <c r="S103" t="str">
        <f>IF(O103&lt;200, "&lt;200", IF(O103&lt;=500, "200–500", "&gt;500"))</f>
        <v>&gt;500</v>
      </c>
      <c r="T103" t="str">
        <f>IF(P103&gt;=0.5, "Yes", "No")</f>
        <v>Yes</v>
      </c>
      <c r="U103">
        <f>COUNTIF(T103, "Yes")</f>
        <v>1</v>
      </c>
      <c r="V103">
        <f>G103 * Q103</f>
        <v>28806.800000000003</v>
      </c>
      <c r="W103">
        <f>O103 * Q103</f>
        <v>11843523</v>
      </c>
      <c r="X103">
        <f>VALUE(D103)</f>
        <v>849</v>
      </c>
      <c r="Y103">
        <f>ROUND(G103, 0)</f>
        <v>4</v>
      </c>
      <c r="Z103">
        <f>COUNTIF(Q103, "&lt;1000")</f>
        <v>0</v>
      </c>
      <c r="AA103">
        <f>G103*Q103</f>
        <v>28806.800000000003</v>
      </c>
    </row>
    <row r="104" spans="1:27" x14ac:dyDescent="0.25">
      <c r="A104" t="s">
        <v>374</v>
      </c>
      <c r="B104" t="s">
        <v>5133</v>
      </c>
      <c r="C104" t="s">
        <v>188</v>
      </c>
      <c r="D104">
        <v>299</v>
      </c>
      <c r="E104">
        <v>899</v>
      </c>
      <c r="F104" s="1">
        <v>0.67</v>
      </c>
      <c r="G104">
        <v>4.4000000000000004</v>
      </c>
      <c r="H104" s="4">
        <v>1588</v>
      </c>
      <c r="I104" t="s">
        <v>6580</v>
      </c>
      <c r="J104" t="s">
        <v>375</v>
      </c>
      <c r="K104" t="s">
        <v>7823</v>
      </c>
      <c r="L104" t="s">
        <v>376</v>
      </c>
      <c r="M104" t="s">
        <v>8952</v>
      </c>
      <c r="N104" t="s">
        <v>6364</v>
      </c>
      <c r="O104">
        <f>VALUE(E104)</f>
        <v>899</v>
      </c>
      <c r="P104">
        <f>VALUE(F104)</f>
        <v>0.67</v>
      </c>
      <c r="Q104">
        <f>VALUE(H104)</f>
        <v>1588</v>
      </c>
      <c r="R104" t="str">
        <f>LEFT(C104, FIND("|", C104) - 1)</f>
        <v>Electronics</v>
      </c>
      <c r="S104" t="str">
        <f>IF(O104&lt;200, "&lt;200", IF(O104&lt;=500, "200–500", "&gt;500"))</f>
        <v>&gt;500</v>
      </c>
      <c r="T104" t="str">
        <f>IF(P104&gt;=0.5, "Yes", "No")</f>
        <v>Yes</v>
      </c>
      <c r="U104">
        <f>COUNTIF(T104, "Yes")</f>
        <v>1</v>
      </c>
      <c r="V104">
        <f>G104 * Q104</f>
        <v>6987.2000000000007</v>
      </c>
      <c r="W104">
        <f>O104 * Q104</f>
        <v>1427612</v>
      </c>
      <c r="X104">
        <f>VALUE(D104)</f>
        <v>299</v>
      </c>
      <c r="Y104">
        <f>ROUND(G104, 0)</f>
        <v>4</v>
      </c>
      <c r="Z104">
        <f>COUNTIF(Q104, "&lt;1000")</f>
        <v>0</v>
      </c>
      <c r="AA104">
        <f>G104*Q104</f>
        <v>6987.2000000000007</v>
      </c>
    </row>
    <row r="105" spans="1:27" x14ac:dyDescent="0.25">
      <c r="A105" t="s">
        <v>377</v>
      </c>
      <c r="B105" t="s">
        <v>5134</v>
      </c>
      <c r="C105" t="s">
        <v>69</v>
      </c>
      <c r="D105" s="2">
        <v>21999</v>
      </c>
      <c r="E105" s="2">
        <v>29999</v>
      </c>
      <c r="F105" s="1">
        <v>0.27</v>
      </c>
      <c r="G105">
        <v>4.4000000000000004</v>
      </c>
      <c r="H105" s="4">
        <v>32840</v>
      </c>
      <c r="I105" t="s">
        <v>6581</v>
      </c>
      <c r="J105" t="s">
        <v>70</v>
      </c>
      <c r="K105" t="s">
        <v>7756</v>
      </c>
      <c r="L105" t="s">
        <v>71</v>
      </c>
      <c r="M105" t="s">
        <v>8953</v>
      </c>
      <c r="N105" t="s">
        <v>6365</v>
      </c>
      <c r="O105">
        <f>VALUE(E105)</f>
        <v>29999</v>
      </c>
      <c r="P105">
        <f>VALUE(F105)</f>
        <v>0.27</v>
      </c>
      <c r="Q105">
        <f>VALUE(H105)</f>
        <v>32840</v>
      </c>
      <c r="R105" t="str">
        <f>LEFT(C105, FIND("|", C105) - 1)</f>
        <v>Electronics</v>
      </c>
      <c r="S105" t="str">
        <f>IF(O105&lt;200, "&lt;200", IF(O105&lt;=500, "200–500", "&gt;500"))</f>
        <v>&gt;500</v>
      </c>
      <c r="T105" t="str">
        <f>IF(P105&gt;=0.5, "Yes", "No")</f>
        <v>No</v>
      </c>
      <c r="U105">
        <f>COUNTIF(T105, "Yes")</f>
        <v>0</v>
      </c>
      <c r="V105">
        <f>G105 * Q105</f>
        <v>144496</v>
      </c>
      <c r="W105">
        <f>O105 * Q105</f>
        <v>985167160</v>
      </c>
      <c r="X105">
        <f>VALUE(D105)</f>
        <v>21999</v>
      </c>
      <c r="Y105">
        <f>ROUND(G105, 0)</f>
        <v>4</v>
      </c>
      <c r="Z105">
        <f>COUNTIF(Q105, "&lt;1000")</f>
        <v>0</v>
      </c>
      <c r="AA105">
        <f>G105*Q105</f>
        <v>144496</v>
      </c>
    </row>
    <row r="106" spans="1:27" x14ac:dyDescent="0.25">
      <c r="A106" t="s">
        <v>378</v>
      </c>
      <c r="B106" t="s">
        <v>5135</v>
      </c>
      <c r="C106" t="s">
        <v>6296</v>
      </c>
      <c r="D106">
        <v>349</v>
      </c>
      <c r="E106">
        <v>999</v>
      </c>
      <c r="F106" s="1">
        <v>0.65</v>
      </c>
      <c r="G106">
        <v>4.4000000000000004</v>
      </c>
      <c r="H106" s="4">
        <v>13120</v>
      </c>
      <c r="I106" t="s">
        <v>6582</v>
      </c>
      <c r="J106" t="s">
        <v>379</v>
      </c>
      <c r="K106" t="s">
        <v>7824</v>
      </c>
      <c r="L106" t="s">
        <v>380</v>
      </c>
      <c r="M106" t="s">
        <v>8954</v>
      </c>
      <c r="N106" t="s">
        <v>381</v>
      </c>
      <c r="O106">
        <f>VALUE(E106)</f>
        <v>999</v>
      </c>
      <c r="P106">
        <f>VALUE(F106)</f>
        <v>0.65</v>
      </c>
      <c r="Q106">
        <f>VALUE(H106)</f>
        <v>13120</v>
      </c>
      <c r="R106" t="str">
        <f>LEFT(C106, FIND("|", C106) - 1)</f>
        <v xml:space="preserve">Computers &amp; Accessories </v>
      </c>
      <c r="S106" t="str">
        <f>IF(O106&lt;200, "&lt;200", IF(O106&lt;=500, "200–500", "&gt;500"))</f>
        <v>&gt;500</v>
      </c>
      <c r="T106" t="str">
        <f>IF(P106&gt;=0.5, "Yes", "No")</f>
        <v>Yes</v>
      </c>
      <c r="U106">
        <f>COUNTIF(T106, "Yes")</f>
        <v>1</v>
      </c>
      <c r="V106">
        <f>G106 * Q106</f>
        <v>57728.000000000007</v>
      </c>
      <c r="W106">
        <f>O106 * Q106</f>
        <v>13106880</v>
      </c>
      <c r="X106">
        <f>VALUE(D106)</f>
        <v>349</v>
      </c>
      <c r="Y106">
        <f>ROUND(G106, 0)</f>
        <v>4</v>
      </c>
      <c r="Z106">
        <f>COUNTIF(Q106, "&lt;1000")</f>
        <v>0</v>
      </c>
      <c r="AA106">
        <f>G106*Q106</f>
        <v>57728.000000000007</v>
      </c>
    </row>
    <row r="107" spans="1:27" x14ac:dyDescent="0.25">
      <c r="A107" t="s">
        <v>382</v>
      </c>
      <c r="B107" t="s">
        <v>383</v>
      </c>
      <c r="C107" t="s">
        <v>6296</v>
      </c>
      <c r="D107">
        <v>399</v>
      </c>
      <c r="E107">
        <v>999</v>
      </c>
      <c r="F107" s="1">
        <v>0.6</v>
      </c>
      <c r="G107">
        <v>4.4000000000000004</v>
      </c>
      <c r="H107" s="4">
        <v>2806</v>
      </c>
      <c r="I107" t="s">
        <v>6583</v>
      </c>
      <c r="J107" t="s">
        <v>384</v>
      </c>
      <c r="K107" t="s">
        <v>7825</v>
      </c>
      <c r="L107" t="s">
        <v>385</v>
      </c>
      <c r="M107" t="s">
        <v>8955</v>
      </c>
      <c r="N107" t="s">
        <v>386</v>
      </c>
      <c r="O107">
        <f>VALUE(E107)</f>
        <v>999</v>
      </c>
      <c r="P107">
        <f>VALUE(F107)</f>
        <v>0.6</v>
      </c>
      <c r="Q107">
        <f>VALUE(H107)</f>
        <v>2806</v>
      </c>
      <c r="R107" t="str">
        <f>LEFT(C107, FIND("|", C107) - 1)</f>
        <v xml:space="preserve">Computers &amp; Accessories </v>
      </c>
      <c r="S107" t="str">
        <f>IF(O107&lt;200, "&lt;200", IF(O107&lt;=500, "200–500", "&gt;500"))</f>
        <v>&gt;500</v>
      </c>
      <c r="T107" t="str">
        <f>IF(P107&gt;=0.5, "Yes", "No")</f>
        <v>Yes</v>
      </c>
      <c r="U107">
        <f>COUNTIF(T107, "Yes")</f>
        <v>1</v>
      </c>
      <c r="V107">
        <f>G107 * Q107</f>
        <v>12346.400000000001</v>
      </c>
      <c r="W107">
        <f>O107 * Q107</f>
        <v>2803194</v>
      </c>
      <c r="X107">
        <f>VALUE(D107)</f>
        <v>399</v>
      </c>
      <c r="Y107">
        <f>ROUND(G107, 0)</f>
        <v>4</v>
      </c>
      <c r="Z107">
        <f>COUNTIF(Q107, "&lt;1000")</f>
        <v>0</v>
      </c>
      <c r="AA107">
        <f>G107*Q107</f>
        <v>12346.400000000001</v>
      </c>
    </row>
    <row r="108" spans="1:27" x14ac:dyDescent="0.25">
      <c r="A108" t="s">
        <v>387</v>
      </c>
      <c r="B108" t="s">
        <v>388</v>
      </c>
      <c r="C108" t="s">
        <v>6296</v>
      </c>
      <c r="D108">
        <v>449</v>
      </c>
      <c r="E108" s="2">
        <v>1299</v>
      </c>
      <c r="F108" s="1">
        <v>0.65</v>
      </c>
      <c r="G108">
        <v>4.4000000000000004</v>
      </c>
      <c r="H108" s="4">
        <v>24269</v>
      </c>
      <c r="I108" t="s">
        <v>6584</v>
      </c>
      <c r="J108" t="s">
        <v>12</v>
      </c>
      <c r="K108" t="s">
        <v>7742</v>
      </c>
      <c r="L108" t="s">
        <v>13</v>
      </c>
      <c r="M108" t="s">
        <v>8866</v>
      </c>
      <c r="N108" t="s">
        <v>14</v>
      </c>
      <c r="O108">
        <f>VALUE(E108)</f>
        <v>1299</v>
      </c>
      <c r="P108">
        <f>VALUE(F108)</f>
        <v>0.65</v>
      </c>
      <c r="Q108">
        <f>VALUE(H108)</f>
        <v>24269</v>
      </c>
      <c r="R108" t="str">
        <f>LEFT(C108, FIND("|", C108) - 1)</f>
        <v xml:space="preserve">Computers &amp; Accessories </v>
      </c>
      <c r="S108" t="str">
        <f>IF(O108&lt;200, "&lt;200", IF(O108&lt;=500, "200–500", "&gt;500"))</f>
        <v>&gt;500</v>
      </c>
      <c r="T108" t="str">
        <f>IF(P108&gt;=0.5, "Yes", "No")</f>
        <v>Yes</v>
      </c>
      <c r="U108">
        <f>COUNTIF(T108, "Yes")</f>
        <v>1</v>
      </c>
      <c r="V108">
        <f>G108 * Q108</f>
        <v>106783.6</v>
      </c>
      <c r="W108">
        <f>O108 * Q108</f>
        <v>31525431</v>
      </c>
      <c r="X108">
        <f>VALUE(D108)</f>
        <v>449</v>
      </c>
      <c r="Y108">
        <f>ROUND(G108, 0)</f>
        <v>4</v>
      </c>
      <c r="Z108">
        <f>COUNTIF(Q108, "&lt;1000")</f>
        <v>0</v>
      </c>
      <c r="AA108">
        <f>G108*Q108</f>
        <v>106783.6</v>
      </c>
    </row>
    <row r="109" spans="1:27" x14ac:dyDescent="0.25">
      <c r="A109" t="s">
        <v>389</v>
      </c>
      <c r="B109" t="s">
        <v>5136</v>
      </c>
      <c r="C109" t="s">
        <v>6296</v>
      </c>
      <c r="D109">
        <v>299</v>
      </c>
      <c r="E109">
        <v>999</v>
      </c>
      <c r="F109" s="1">
        <v>0.7</v>
      </c>
      <c r="G109">
        <v>4.4000000000000004</v>
      </c>
      <c r="H109" s="4">
        <v>766</v>
      </c>
      <c r="I109" t="s">
        <v>6585</v>
      </c>
      <c r="J109" t="s">
        <v>390</v>
      </c>
      <c r="K109" t="s">
        <v>7826</v>
      </c>
      <c r="L109" t="s">
        <v>391</v>
      </c>
      <c r="M109" t="s">
        <v>8956</v>
      </c>
      <c r="N109" t="s">
        <v>392</v>
      </c>
      <c r="O109">
        <f>VALUE(E109)</f>
        <v>999</v>
      </c>
      <c r="P109">
        <f>VALUE(F109)</f>
        <v>0.7</v>
      </c>
      <c r="Q109">
        <f>VALUE(H109)</f>
        <v>766</v>
      </c>
      <c r="R109" t="str">
        <f>LEFT(C109, FIND("|", C109) - 1)</f>
        <v xml:space="preserve">Computers &amp; Accessories </v>
      </c>
      <c r="S109" t="str">
        <f>IF(O109&lt;200, "&lt;200", IF(O109&lt;=500, "200–500", "&gt;500"))</f>
        <v>&gt;500</v>
      </c>
      <c r="T109" t="str">
        <f>IF(P109&gt;=0.5, "Yes", "No")</f>
        <v>Yes</v>
      </c>
      <c r="U109">
        <f>COUNTIF(T109, "Yes")</f>
        <v>1</v>
      </c>
      <c r="V109">
        <f>G109 * Q109</f>
        <v>3370.4</v>
      </c>
      <c r="W109">
        <f>O109 * Q109</f>
        <v>765234</v>
      </c>
      <c r="X109">
        <f>VALUE(D109)</f>
        <v>299</v>
      </c>
      <c r="Y109">
        <f>ROUND(G109, 0)</f>
        <v>4</v>
      </c>
      <c r="Z109">
        <f>COUNTIF(Q109, "&lt;1000")</f>
        <v>1</v>
      </c>
      <c r="AA109">
        <f>G109*Q109</f>
        <v>3370.4</v>
      </c>
    </row>
    <row r="110" spans="1:27" x14ac:dyDescent="0.25">
      <c r="A110" t="s">
        <v>393</v>
      </c>
      <c r="B110" t="s">
        <v>5137</v>
      </c>
      <c r="C110" t="s">
        <v>69</v>
      </c>
      <c r="D110" s="2">
        <v>37999</v>
      </c>
      <c r="E110" s="2">
        <v>65000</v>
      </c>
      <c r="F110" s="1">
        <v>0.42</v>
      </c>
      <c r="G110">
        <v>4.4000000000000004</v>
      </c>
      <c r="H110" s="4">
        <v>3587</v>
      </c>
      <c r="I110" t="s">
        <v>6586</v>
      </c>
      <c r="J110" t="s">
        <v>394</v>
      </c>
      <c r="K110" t="s">
        <v>7827</v>
      </c>
      <c r="L110" t="s">
        <v>395</v>
      </c>
      <c r="M110" t="s">
        <v>8957</v>
      </c>
      <c r="N110" t="s">
        <v>396</v>
      </c>
      <c r="O110">
        <f>VALUE(E110)</f>
        <v>65000</v>
      </c>
      <c r="P110">
        <f>VALUE(F110)</f>
        <v>0.42</v>
      </c>
      <c r="Q110">
        <f>VALUE(H110)</f>
        <v>3587</v>
      </c>
      <c r="R110" t="str">
        <f>LEFT(C110, FIND("|", C110) - 1)</f>
        <v>Electronics</v>
      </c>
      <c r="S110" t="str">
        <f>IF(O110&lt;200, "&lt;200", IF(O110&lt;=500, "200–500", "&gt;500"))</f>
        <v>&gt;500</v>
      </c>
      <c r="T110" t="str">
        <f>IF(P110&gt;=0.5, "Yes", "No")</f>
        <v>No</v>
      </c>
      <c r="U110">
        <f>COUNTIF(T110, "Yes")</f>
        <v>0</v>
      </c>
      <c r="V110">
        <f>G110 * Q110</f>
        <v>15782.800000000001</v>
      </c>
      <c r="W110">
        <f>O110 * Q110</f>
        <v>233155000</v>
      </c>
      <c r="X110">
        <f>VALUE(D110)</f>
        <v>37999</v>
      </c>
      <c r="Y110">
        <f>ROUND(G110, 0)</f>
        <v>4</v>
      </c>
      <c r="Z110">
        <f>COUNTIF(Q110, "&lt;1000")</f>
        <v>0</v>
      </c>
      <c r="AA110">
        <f>G110*Q110</f>
        <v>15782.800000000001</v>
      </c>
    </row>
    <row r="111" spans="1:27" x14ac:dyDescent="0.25">
      <c r="A111" t="s">
        <v>397</v>
      </c>
      <c r="B111" t="s">
        <v>5138</v>
      </c>
      <c r="C111" t="s">
        <v>6296</v>
      </c>
      <c r="D111">
        <v>99</v>
      </c>
      <c r="E111">
        <v>800</v>
      </c>
      <c r="F111" s="1">
        <v>0.88</v>
      </c>
      <c r="G111">
        <v>4.4000000000000004</v>
      </c>
      <c r="H111" s="4">
        <v>24871</v>
      </c>
      <c r="I111" t="s">
        <v>6587</v>
      </c>
      <c r="J111" t="s">
        <v>30</v>
      </c>
      <c r="K111" t="s">
        <v>7747</v>
      </c>
      <c r="L111" t="s">
        <v>31</v>
      </c>
      <c r="M111" t="s">
        <v>8958</v>
      </c>
      <c r="N111" t="s">
        <v>398</v>
      </c>
      <c r="O111">
        <f>VALUE(E111)</f>
        <v>800</v>
      </c>
      <c r="P111">
        <f>VALUE(F111)</f>
        <v>0.88</v>
      </c>
      <c r="Q111">
        <f>VALUE(H111)</f>
        <v>24871</v>
      </c>
      <c r="R111" t="str">
        <f>LEFT(C111, FIND("|", C111) - 1)</f>
        <v xml:space="preserve">Computers &amp; Accessories </v>
      </c>
      <c r="S111" t="str">
        <f>IF(O111&lt;200, "&lt;200", IF(O111&lt;=500, "200–500", "&gt;500"))</f>
        <v>&gt;500</v>
      </c>
      <c r="T111" t="str">
        <f>IF(P111&gt;=0.5, "Yes", "No")</f>
        <v>Yes</v>
      </c>
      <c r="U111">
        <f>COUNTIF(T111, "Yes")</f>
        <v>1</v>
      </c>
      <c r="V111">
        <f>G111 * Q111</f>
        <v>109432.40000000001</v>
      </c>
      <c r="W111">
        <f>O111 * Q111</f>
        <v>19896800</v>
      </c>
      <c r="X111">
        <f>VALUE(D111)</f>
        <v>99</v>
      </c>
      <c r="Y111">
        <f>ROUND(G111, 0)</f>
        <v>4</v>
      </c>
      <c r="Z111">
        <f>COUNTIF(Q111, "&lt;1000")</f>
        <v>0</v>
      </c>
      <c r="AA111">
        <f>G111*Q111</f>
        <v>109432.40000000001</v>
      </c>
    </row>
    <row r="112" spans="1:27" x14ac:dyDescent="0.25">
      <c r="A112" t="s">
        <v>399</v>
      </c>
      <c r="B112" t="s">
        <v>5139</v>
      </c>
      <c r="C112" t="s">
        <v>208</v>
      </c>
      <c r="D112" s="2">
        <v>7390</v>
      </c>
      <c r="E112" s="2">
        <v>20000</v>
      </c>
      <c r="F112" s="1">
        <v>0.63</v>
      </c>
      <c r="G112">
        <v>4.4000000000000004</v>
      </c>
      <c r="H112" s="4">
        <v>2581</v>
      </c>
      <c r="I112" t="s">
        <v>6588</v>
      </c>
      <c r="J112" t="s">
        <v>400</v>
      </c>
      <c r="K112" t="s">
        <v>7828</v>
      </c>
      <c r="L112" t="s">
        <v>401</v>
      </c>
      <c r="M112" t="s">
        <v>8959</v>
      </c>
      <c r="N112" t="s">
        <v>402</v>
      </c>
      <c r="O112">
        <f>VALUE(E112)</f>
        <v>20000</v>
      </c>
      <c r="P112">
        <f>VALUE(F112)</f>
        <v>0.63</v>
      </c>
      <c r="Q112">
        <f>VALUE(H112)</f>
        <v>2581</v>
      </c>
      <c r="R112" t="str">
        <f>LEFT(C112, FIND("|", C112) - 1)</f>
        <v>Electronics</v>
      </c>
      <c r="S112" t="str">
        <f>IF(O112&lt;200, "&lt;200", IF(O112&lt;=500, "200–500", "&gt;500"))</f>
        <v>&gt;500</v>
      </c>
      <c r="T112" t="str">
        <f>IF(P112&gt;=0.5, "Yes", "No")</f>
        <v>Yes</v>
      </c>
      <c r="U112">
        <f>COUNTIF(T112, "Yes")</f>
        <v>1</v>
      </c>
      <c r="V112">
        <f>G112 * Q112</f>
        <v>11356.400000000001</v>
      </c>
      <c r="W112">
        <f>O112 * Q112</f>
        <v>51620000</v>
      </c>
      <c r="X112">
        <f>VALUE(D112)</f>
        <v>7390</v>
      </c>
      <c r="Y112">
        <f>ROUND(G112, 0)</f>
        <v>4</v>
      </c>
      <c r="Z112">
        <f>COUNTIF(Q112, "&lt;1000")</f>
        <v>0</v>
      </c>
      <c r="AA112">
        <f>G112*Q112</f>
        <v>11356.400000000001</v>
      </c>
    </row>
    <row r="113" spans="1:27" x14ac:dyDescent="0.25">
      <c r="A113" t="s">
        <v>403</v>
      </c>
      <c r="B113" t="s">
        <v>5140</v>
      </c>
      <c r="C113" t="s">
        <v>6296</v>
      </c>
      <c r="D113">
        <v>273.10000000000002</v>
      </c>
      <c r="E113">
        <v>999</v>
      </c>
      <c r="F113" s="1">
        <v>0.73</v>
      </c>
      <c r="G113">
        <v>4.4000000000000004</v>
      </c>
      <c r="H113" s="4">
        <v>20850</v>
      </c>
      <c r="I113" t="s">
        <v>6589</v>
      </c>
      <c r="J113" t="s">
        <v>119</v>
      </c>
      <c r="K113" t="s">
        <v>7768</v>
      </c>
      <c r="L113" t="s">
        <v>120</v>
      </c>
      <c r="M113" t="s">
        <v>8892</v>
      </c>
      <c r="N113" t="s">
        <v>121</v>
      </c>
      <c r="O113">
        <f>VALUE(E113)</f>
        <v>999</v>
      </c>
      <c r="P113">
        <f>VALUE(F113)</f>
        <v>0.73</v>
      </c>
      <c r="Q113">
        <f>VALUE(H113)</f>
        <v>20850</v>
      </c>
      <c r="R113" t="str">
        <f>LEFT(C113, FIND("|", C113) - 1)</f>
        <v xml:space="preserve">Computers &amp; Accessories </v>
      </c>
      <c r="S113" t="str">
        <f>IF(O113&lt;200, "&lt;200", IF(O113&lt;=500, "200–500", "&gt;500"))</f>
        <v>&gt;500</v>
      </c>
      <c r="T113" t="str">
        <f>IF(P113&gt;=0.5, "Yes", "No")</f>
        <v>Yes</v>
      </c>
      <c r="U113">
        <f>COUNTIF(T113, "Yes")</f>
        <v>1</v>
      </c>
      <c r="V113">
        <f>G113 * Q113</f>
        <v>91740.000000000015</v>
      </c>
      <c r="W113">
        <f>O113 * Q113</f>
        <v>20829150</v>
      </c>
      <c r="X113">
        <f>VALUE(D113)</f>
        <v>273.10000000000002</v>
      </c>
      <c r="Y113">
        <f>ROUND(G113, 0)</f>
        <v>4</v>
      </c>
      <c r="Z113">
        <f>COUNTIF(Q113, "&lt;1000")</f>
        <v>0</v>
      </c>
      <c r="AA113">
        <f>G113*Q113</f>
        <v>91740.000000000015</v>
      </c>
    </row>
    <row r="114" spans="1:27" x14ac:dyDescent="0.25">
      <c r="A114" t="s">
        <v>404</v>
      </c>
      <c r="B114" t="s">
        <v>5141</v>
      </c>
      <c r="C114" t="s">
        <v>69</v>
      </c>
      <c r="D114" s="2">
        <v>15990</v>
      </c>
      <c r="E114" s="2">
        <v>23990</v>
      </c>
      <c r="F114" s="1">
        <v>0.33</v>
      </c>
      <c r="G114">
        <v>4.4000000000000004</v>
      </c>
      <c r="H114" s="4">
        <v>1035</v>
      </c>
      <c r="I114" t="s">
        <v>6590</v>
      </c>
      <c r="J114" t="s">
        <v>405</v>
      </c>
      <c r="K114" t="s">
        <v>7829</v>
      </c>
      <c r="L114" t="s">
        <v>406</v>
      </c>
      <c r="M114" t="s">
        <v>8960</v>
      </c>
      <c r="N114" t="s">
        <v>407</v>
      </c>
      <c r="O114">
        <f>VALUE(E114)</f>
        <v>23990</v>
      </c>
      <c r="P114">
        <f>VALUE(F114)</f>
        <v>0.33</v>
      </c>
      <c r="Q114">
        <f>VALUE(H114)</f>
        <v>1035</v>
      </c>
      <c r="R114" t="str">
        <f>LEFT(C114, FIND("|", C114) - 1)</f>
        <v>Electronics</v>
      </c>
      <c r="S114" t="str">
        <f>IF(O114&lt;200, "&lt;200", IF(O114&lt;=500, "200–500", "&gt;500"))</f>
        <v>&gt;500</v>
      </c>
      <c r="T114" t="str">
        <f>IF(P114&gt;=0.5, "Yes", "No")</f>
        <v>No</v>
      </c>
      <c r="U114">
        <f>COUNTIF(T114, "Yes")</f>
        <v>0</v>
      </c>
      <c r="V114">
        <f>G114 * Q114</f>
        <v>4554</v>
      </c>
      <c r="W114">
        <f>O114 * Q114</f>
        <v>24829650</v>
      </c>
      <c r="X114">
        <f>VALUE(D114)</f>
        <v>15990</v>
      </c>
      <c r="Y114">
        <f>ROUND(G114, 0)</f>
        <v>4</v>
      </c>
      <c r="Z114">
        <f>COUNTIF(Q114, "&lt;1000")</f>
        <v>0</v>
      </c>
      <c r="AA114">
        <f>G114*Q114</f>
        <v>4554</v>
      </c>
    </row>
    <row r="115" spans="1:27" x14ac:dyDescent="0.25">
      <c r="A115" t="s">
        <v>408</v>
      </c>
      <c r="B115" t="s">
        <v>5142</v>
      </c>
      <c r="C115" t="s">
        <v>6296</v>
      </c>
      <c r="D115">
        <v>399</v>
      </c>
      <c r="E115">
        <v>999</v>
      </c>
      <c r="F115" s="1">
        <v>0.6</v>
      </c>
      <c r="G115">
        <v>4.4000000000000004</v>
      </c>
      <c r="H115" s="4">
        <v>1780</v>
      </c>
      <c r="I115" t="s">
        <v>6591</v>
      </c>
      <c r="J115" t="s">
        <v>282</v>
      </c>
      <c r="K115" t="s">
        <v>7803</v>
      </c>
      <c r="L115" t="s">
        <v>283</v>
      </c>
      <c r="M115" t="s">
        <v>8929</v>
      </c>
      <c r="N115" t="s">
        <v>6360</v>
      </c>
      <c r="O115">
        <f>VALUE(E115)</f>
        <v>999</v>
      </c>
      <c r="P115">
        <f>VALUE(F115)</f>
        <v>0.6</v>
      </c>
      <c r="Q115">
        <f>VALUE(H115)</f>
        <v>1780</v>
      </c>
      <c r="R115" t="str">
        <f>LEFT(C115, FIND("|", C115) - 1)</f>
        <v xml:space="preserve">Computers &amp; Accessories </v>
      </c>
      <c r="S115" t="str">
        <f>IF(O115&lt;200, "&lt;200", IF(O115&lt;=500, "200–500", "&gt;500"))</f>
        <v>&gt;500</v>
      </c>
      <c r="T115" t="str">
        <f>IF(P115&gt;=0.5, "Yes", "No")</f>
        <v>Yes</v>
      </c>
      <c r="U115">
        <f>COUNTIF(T115, "Yes")</f>
        <v>1</v>
      </c>
      <c r="V115">
        <f>G115 * Q115</f>
        <v>7832.0000000000009</v>
      </c>
      <c r="W115">
        <f>O115 * Q115</f>
        <v>1778220</v>
      </c>
      <c r="X115">
        <f>VALUE(D115)</f>
        <v>399</v>
      </c>
      <c r="Y115">
        <f>ROUND(G115, 0)</f>
        <v>4</v>
      </c>
      <c r="Z115">
        <f>COUNTIF(Q115, "&lt;1000")</f>
        <v>0</v>
      </c>
      <c r="AA115">
        <f>G115*Q115</f>
        <v>7832.0000000000009</v>
      </c>
    </row>
    <row r="116" spans="1:27" x14ac:dyDescent="0.25">
      <c r="A116" t="s">
        <v>409</v>
      </c>
      <c r="B116" t="s">
        <v>5143</v>
      </c>
      <c r="C116" t="s">
        <v>188</v>
      </c>
      <c r="D116">
        <v>399</v>
      </c>
      <c r="E116" s="2">
        <v>1999</v>
      </c>
      <c r="F116" s="1">
        <v>0.8</v>
      </c>
      <c r="G116">
        <v>4.4000000000000004</v>
      </c>
      <c r="H116" s="4">
        <v>505</v>
      </c>
      <c r="I116" t="s">
        <v>6592</v>
      </c>
      <c r="J116" t="s">
        <v>410</v>
      </c>
      <c r="K116" t="s">
        <v>7830</v>
      </c>
      <c r="L116" t="s">
        <v>411</v>
      </c>
      <c r="M116" t="s">
        <v>8961</v>
      </c>
      <c r="N116" t="s">
        <v>412</v>
      </c>
      <c r="O116">
        <f>VALUE(E116)</f>
        <v>1999</v>
      </c>
      <c r="P116">
        <f>VALUE(F116)</f>
        <v>0.8</v>
      </c>
      <c r="Q116">
        <f>VALUE(H116)</f>
        <v>505</v>
      </c>
      <c r="R116" t="str">
        <f>LEFT(C116, FIND("|", C116) - 1)</f>
        <v>Electronics</v>
      </c>
      <c r="S116" t="str">
        <f>IF(O116&lt;200, "&lt;200", IF(O116&lt;=500, "200–500", "&gt;500"))</f>
        <v>&gt;500</v>
      </c>
      <c r="T116" t="str">
        <f>IF(P116&gt;=0.5, "Yes", "No")</f>
        <v>Yes</v>
      </c>
      <c r="U116">
        <f>COUNTIF(T116, "Yes")</f>
        <v>1</v>
      </c>
      <c r="V116">
        <f>G116 * Q116</f>
        <v>2222</v>
      </c>
      <c r="W116">
        <f>O116 * Q116</f>
        <v>1009495</v>
      </c>
      <c r="X116">
        <f>VALUE(D116)</f>
        <v>399</v>
      </c>
      <c r="Y116">
        <f>ROUND(G116, 0)</f>
        <v>4</v>
      </c>
      <c r="Z116">
        <f>COUNTIF(Q116, "&lt;1000")</f>
        <v>1</v>
      </c>
      <c r="AA116">
        <f>G116*Q116</f>
        <v>2222</v>
      </c>
    </row>
    <row r="117" spans="1:27" x14ac:dyDescent="0.25">
      <c r="A117" t="s">
        <v>413</v>
      </c>
      <c r="B117" t="s">
        <v>5144</v>
      </c>
      <c r="C117" t="s">
        <v>6296</v>
      </c>
      <c r="D117">
        <v>210</v>
      </c>
      <c r="E117">
        <v>399</v>
      </c>
      <c r="F117" s="1">
        <v>0.47</v>
      </c>
      <c r="G117">
        <v>4.4000000000000004</v>
      </c>
      <c r="H117" s="4">
        <v>1717</v>
      </c>
      <c r="I117" t="s">
        <v>6593</v>
      </c>
      <c r="J117" t="s">
        <v>414</v>
      </c>
      <c r="K117" t="s">
        <v>7831</v>
      </c>
      <c r="L117" t="s">
        <v>415</v>
      </c>
      <c r="M117" t="s">
        <v>8962</v>
      </c>
      <c r="N117" t="s">
        <v>416</v>
      </c>
      <c r="O117">
        <f>VALUE(E117)</f>
        <v>399</v>
      </c>
      <c r="P117">
        <f>VALUE(F117)</f>
        <v>0.47</v>
      </c>
      <c r="Q117">
        <f>VALUE(H117)</f>
        <v>1717</v>
      </c>
      <c r="R117" t="str">
        <f>LEFT(C117, FIND("|", C117) - 1)</f>
        <v xml:space="preserve">Computers &amp; Accessories </v>
      </c>
      <c r="S117" t="str">
        <f>IF(O117&lt;200, "&lt;200", IF(O117&lt;=500, "200–500", "&gt;500"))</f>
        <v>200–500</v>
      </c>
      <c r="T117" t="str">
        <f>IF(P117&gt;=0.5, "Yes", "No")</f>
        <v>No</v>
      </c>
      <c r="U117">
        <f>COUNTIF(T117, "Yes")</f>
        <v>0</v>
      </c>
      <c r="V117">
        <f>G117 * Q117</f>
        <v>7554.8</v>
      </c>
      <c r="W117">
        <f>O117 * Q117</f>
        <v>685083</v>
      </c>
      <c r="X117">
        <f>VALUE(D117)</f>
        <v>210</v>
      </c>
      <c r="Y117">
        <f>ROUND(G117, 0)</f>
        <v>4</v>
      </c>
      <c r="Z117">
        <f>COUNTIF(Q117, "&lt;1000")</f>
        <v>0</v>
      </c>
      <c r="AA117">
        <f>G117*Q117</f>
        <v>7554.8</v>
      </c>
    </row>
    <row r="118" spans="1:27" x14ac:dyDescent="0.25">
      <c r="A118" t="s">
        <v>417</v>
      </c>
      <c r="B118" t="s">
        <v>5145</v>
      </c>
      <c r="C118" t="s">
        <v>188</v>
      </c>
      <c r="D118" s="2">
        <v>1299</v>
      </c>
      <c r="E118" s="2">
        <v>1999</v>
      </c>
      <c r="F118" s="1">
        <v>0.35</v>
      </c>
      <c r="G118">
        <v>4.4000000000000004</v>
      </c>
      <c r="H118" s="4">
        <v>590</v>
      </c>
      <c r="I118" t="s">
        <v>6594</v>
      </c>
      <c r="J118" t="s">
        <v>418</v>
      </c>
      <c r="K118" t="s">
        <v>7832</v>
      </c>
      <c r="L118" t="s">
        <v>419</v>
      </c>
      <c r="M118" t="s">
        <v>8963</v>
      </c>
      <c r="N118" t="s">
        <v>420</v>
      </c>
      <c r="O118">
        <f>VALUE(E118)</f>
        <v>1999</v>
      </c>
      <c r="P118">
        <f>VALUE(F118)</f>
        <v>0.35</v>
      </c>
      <c r="Q118">
        <f>VALUE(H118)</f>
        <v>590</v>
      </c>
      <c r="R118" t="str">
        <f>LEFT(C118, FIND("|", C118) - 1)</f>
        <v>Electronics</v>
      </c>
      <c r="S118" t="str">
        <f>IF(O118&lt;200, "&lt;200", IF(O118&lt;=500, "200–500", "&gt;500"))</f>
        <v>&gt;500</v>
      </c>
      <c r="T118" t="str">
        <f>IF(P118&gt;=0.5, "Yes", "No")</f>
        <v>No</v>
      </c>
      <c r="U118">
        <f>COUNTIF(T118, "Yes")</f>
        <v>0</v>
      </c>
      <c r="V118">
        <f>G118 * Q118</f>
        <v>2596</v>
      </c>
      <c r="W118">
        <f>O118 * Q118</f>
        <v>1179410</v>
      </c>
      <c r="X118">
        <f>VALUE(D118)</f>
        <v>1299</v>
      </c>
      <c r="Y118">
        <f>ROUND(G118, 0)</f>
        <v>4</v>
      </c>
      <c r="Z118">
        <f>COUNTIF(Q118, "&lt;1000")</f>
        <v>1</v>
      </c>
      <c r="AA118">
        <f>G118*Q118</f>
        <v>2596</v>
      </c>
    </row>
    <row r="119" spans="1:27" x14ac:dyDescent="0.25">
      <c r="A119" t="s">
        <v>421</v>
      </c>
      <c r="B119" t="s">
        <v>5146</v>
      </c>
      <c r="C119" t="s">
        <v>6296</v>
      </c>
      <c r="D119">
        <v>347</v>
      </c>
      <c r="E119">
        <v>999</v>
      </c>
      <c r="F119" s="1">
        <v>0.65</v>
      </c>
      <c r="G119">
        <v>4.4000000000000004</v>
      </c>
      <c r="H119" s="4">
        <v>1121</v>
      </c>
      <c r="I119" t="s">
        <v>6595</v>
      </c>
      <c r="J119" t="s">
        <v>422</v>
      </c>
      <c r="K119" t="s">
        <v>7833</v>
      </c>
      <c r="L119" t="s">
        <v>423</v>
      </c>
      <c r="M119" t="s">
        <v>8964</v>
      </c>
      <c r="N119" t="s">
        <v>424</v>
      </c>
      <c r="O119">
        <f>VALUE(E119)</f>
        <v>999</v>
      </c>
      <c r="P119">
        <f>VALUE(F119)</f>
        <v>0.65</v>
      </c>
      <c r="Q119">
        <f>VALUE(H119)</f>
        <v>1121</v>
      </c>
      <c r="R119" t="str">
        <f>LEFT(C119, FIND("|", C119) - 1)</f>
        <v xml:space="preserve">Computers &amp; Accessories </v>
      </c>
      <c r="S119" t="str">
        <f>IF(O119&lt;200, "&lt;200", IF(O119&lt;=500, "200–500", "&gt;500"))</f>
        <v>&gt;500</v>
      </c>
      <c r="T119" t="str">
        <f>IF(P119&gt;=0.5, "Yes", "No")</f>
        <v>Yes</v>
      </c>
      <c r="U119">
        <f>COUNTIF(T119, "Yes")</f>
        <v>1</v>
      </c>
      <c r="V119">
        <f>G119 * Q119</f>
        <v>4932.4000000000005</v>
      </c>
      <c r="W119">
        <f>O119 * Q119</f>
        <v>1119879</v>
      </c>
      <c r="X119">
        <f>VALUE(D119)</f>
        <v>347</v>
      </c>
      <c r="Y119">
        <f>ROUND(G119, 0)</f>
        <v>4</v>
      </c>
      <c r="Z119">
        <f>COUNTIF(Q119, "&lt;1000")</f>
        <v>0</v>
      </c>
      <c r="AA119">
        <f>G119*Q119</f>
        <v>4932.4000000000005</v>
      </c>
    </row>
    <row r="120" spans="1:27" x14ac:dyDescent="0.25">
      <c r="A120" t="s">
        <v>425</v>
      </c>
      <c r="B120" t="s">
        <v>5147</v>
      </c>
      <c r="C120" t="s">
        <v>6296</v>
      </c>
      <c r="D120">
        <v>149</v>
      </c>
      <c r="E120">
        <v>999</v>
      </c>
      <c r="F120" s="1">
        <v>0.85</v>
      </c>
      <c r="G120">
        <v>4.4000000000000004</v>
      </c>
      <c r="H120" s="4">
        <v>1313</v>
      </c>
      <c r="I120" t="s">
        <v>6596</v>
      </c>
      <c r="J120" t="s">
        <v>239</v>
      </c>
      <c r="K120" t="s">
        <v>7793</v>
      </c>
      <c r="L120" t="s">
        <v>240</v>
      </c>
      <c r="M120" t="s">
        <v>8919</v>
      </c>
      <c r="N120" t="s">
        <v>241</v>
      </c>
      <c r="O120">
        <f>VALUE(E120)</f>
        <v>999</v>
      </c>
      <c r="P120">
        <f>VALUE(F120)</f>
        <v>0.85</v>
      </c>
      <c r="Q120">
        <f>VALUE(H120)</f>
        <v>1313</v>
      </c>
      <c r="R120" t="str">
        <f>LEFT(C120, FIND("|", C120) - 1)</f>
        <v xml:space="preserve">Computers &amp; Accessories </v>
      </c>
      <c r="S120" t="str">
        <f>IF(O120&lt;200, "&lt;200", IF(O120&lt;=500, "200–500", "&gt;500"))</f>
        <v>&gt;500</v>
      </c>
      <c r="T120" t="str">
        <f>IF(P120&gt;=0.5, "Yes", "No")</f>
        <v>Yes</v>
      </c>
      <c r="U120">
        <f>COUNTIF(T120, "Yes")</f>
        <v>1</v>
      </c>
      <c r="V120">
        <f>G120 * Q120</f>
        <v>5777.2000000000007</v>
      </c>
      <c r="W120">
        <f>O120 * Q120</f>
        <v>1311687</v>
      </c>
      <c r="X120">
        <f>VALUE(D120)</f>
        <v>149</v>
      </c>
      <c r="Y120">
        <f>ROUND(G120, 0)</f>
        <v>4</v>
      </c>
      <c r="Z120">
        <f>COUNTIF(Q120, "&lt;1000")</f>
        <v>0</v>
      </c>
      <c r="AA120">
        <f>G120*Q120</f>
        <v>5777.2000000000007</v>
      </c>
    </row>
    <row r="121" spans="1:27" x14ac:dyDescent="0.25">
      <c r="A121" t="s">
        <v>426</v>
      </c>
      <c r="B121" t="s">
        <v>5148</v>
      </c>
      <c r="C121" t="s">
        <v>6296</v>
      </c>
      <c r="D121">
        <v>228</v>
      </c>
      <c r="E121">
        <v>899</v>
      </c>
      <c r="F121" s="1">
        <v>0.75</v>
      </c>
      <c r="G121">
        <v>4.4000000000000004</v>
      </c>
      <c r="H121" s="4">
        <v>132</v>
      </c>
      <c r="I121" t="s">
        <v>6597</v>
      </c>
      <c r="J121" t="s">
        <v>427</v>
      </c>
      <c r="K121" t="s">
        <v>7834</v>
      </c>
      <c r="L121" t="s">
        <v>428</v>
      </c>
      <c r="M121" t="s">
        <v>8965</v>
      </c>
      <c r="N121" t="s">
        <v>6366</v>
      </c>
      <c r="O121">
        <f>VALUE(E121)</f>
        <v>899</v>
      </c>
      <c r="P121">
        <f>VALUE(F121)</f>
        <v>0.75</v>
      </c>
      <c r="Q121">
        <f>VALUE(H121)</f>
        <v>132</v>
      </c>
      <c r="R121" t="str">
        <f>LEFT(C121, FIND("|", C121) - 1)</f>
        <v xml:space="preserve">Computers &amp; Accessories </v>
      </c>
      <c r="S121" t="str">
        <f>IF(O121&lt;200, "&lt;200", IF(O121&lt;=500, "200–500", "&gt;500"))</f>
        <v>&gt;500</v>
      </c>
      <c r="T121" t="str">
        <f>IF(P121&gt;=0.5, "Yes", "No")</f>
        <v>Yes</v>
      </c>
      <c r="U121">
        <f>COUNTIF(T121, "Yes")</f>
        <v>1</v>
      </c>
      <c r="V121">
        <f>G121 * Q121</f>
        <v>580.80000000000007</v>
      </c>
      <c r="W121">
        <f>O121 * Q121</f>
        <v>118668</v>
      </c>
      <c r="X121">
        <f>VALUE(D121)</f>
        <v>228</v>
      </c>
      <c r="Y121">
        <f>ROUND(G121, 0)</f>
        <v>4</v>
      </c>
      <c r="Z121">
        <f>COUNTIF(Q121, "&lt;1000")</f>
        <v>1</v>
      </c>
      <c r="AA121">
        <f>G121*Q121</f>
        <v>580.80000000000007</v>
      </c>
    </row>
    <row r="122" spans="1:27" x14ac:dyDescent="0.25">
      <c r="A122" t="s">
        <v>429</v>
      </c>
      <c r="B122" t="s">
        <v>5149</v>
      </c>
      <c r="C122" t="s">
        <v>6296</v>
      </c>
      <c r="D122" s="2">
        <v>1599</v>
      </c>
      <c r="E122" s="2">
        <v>1999</v>
      </c>
      <c r="F122" s="1">
        <v>0.2</v>
      </c>
      <c r="G122">
        <v>4.4000000000000004</v>
      </c>
      <c r="H122" s="4">
        <v>1951</v>
      </c>
      <c r="I122" t="s">
        <v>430</v>
      </c>
      <c r="J122" t="s">
        <v>431</v>
      </c>
      <c r="K122" t="s">
        <v>7835</v>
      </c>
      <c r="L122" t="s">
        <v>432</v>
      </c>
      <c r="M122" t="s">
        <v>8966</v>
      </c>
      <c r="N122" t="s">
        <v>433</v>
      </c>
      <c r="O122">
        <f>VALUE(E122)</f>
        <v>1999</v>
      </c>
      <c r="P122">
        <f>VALUE(F122)</f>
        <v>0.2</v>
      </c>
      <c r="Q122">
        <f>VALUE(H122)</f>
        <v>1951</v>
      </c>
      <c r="R122" t="str">
        <f>LEFT(C122, FIND("|", C122) - 1)</f>
        <v xml:space="preserve">Computers &amp; Accessories </v>
      </c>
      <c r="S122" t="str">
        <f>IF(O122&lt;200, "&lt;200", IF(O122&lt;=500, "200–500", "&gt;500"))</f>
        <v>&gt;500</v>
      </c>
      <c r="T122" t="str">
        <f>IF(P122&gt;=0.5, "Yes", "No")</f>
        <v>No</v>
      </c>
      <c r="U122">
        <f>COUNTIF(T122, "Yes")</f>
        <v>0</v>
      </c>
      <c r="V122">
        <f>G122 * Q122</f>
        <v>8584.4000000000015</v>
      </c>
      <c r="W122">
        <f>O122 * Q122</f>
        <v>3900049</v>
      </c>
      <c r="X122">
        <f>VALUE(D122)</f>
        <v>1599</v>
      </c>
      <c r="Y122">
        <f>ROUND(G122, 0)</f>
        <v>4</v>
      </c>
      <c r="Z122">
        <f>COUNTIF(Q122, "&lt;1000")</f>
        <v>0</v>
      </c>
      <c r="AA122">
        <f>G122*Q122</f>
        <v>8584.4000000000015</v>
      </c>
    </row>
    <row r="123" spans="1:27" x14ac:dyDescent="0.25">
      <c r="A123" t="s">
        <v>434</v>
      </c>
      <c r="B123" t="s">
        <v>5150</v>
      </c>
      <c r="C123" t="s">
        <v>188</v>
      </c>
      <c r="D123" s="2">
        <v>1499</v>
      </c>
      <c r="E123" s="2">
        <v>3999</v>
      </c>
      <c r="F123" s="1">
        <v>0.63</v>
      </c>
      <c r="G123">
        <v>4.4000000000000004</v>
      </c>
      <c r="H123" s="4">
        <v>37</v>
      </c>
      <c r="I123" t="s">
        <v>6598</v>
      </c>
      <c r="J123" t="s">
        <v>435</v>
      </c>
      <c r="K123" t="s">
        <v>7836</v>
      </c>
      <c r="L123" t="s">
        <v>436</v>
      </c>
      <c r="M123" t="s">
        <v>8967</v>
      </c>
      <c r="N123" t="s">
        <v>437</v>
      </c>
      <c r="O123">
        <f>VALUE(E123)</f>
        <v>3999</v>
      </c>
      <c r="P123">
        <f>VALUE(F123)</f>
        <v>0.63</v>
      </c>
      <c r="Q123">
        <f>VALUE(H123)</f>
        <v>37</v>
      </c>
      <c r="R123" t="str">
        <f>LEFT(C123, FIND("|", C123) - 1)</f>
        <v>Electronics</v>
      </c>
      <c r="S123" t="str">
        <f>IF(O123&lt;200, "&lt;200", IF(O123&lt;=500, "200–500", "&gt;500"))</f>
        <v>&gt;500</v>
      </c>
      <c r="T123" t="str">
        <f>IF(P123&gt;=0.5, "Yes", "No")</f>
        <v>Yes</v>
      </c>
      <c r="U123">
        <f>COUNTIF(T123, "Yes")</f>
        <v>1</v>
      </c>
      <c r="V123">
        <f>G123 * Q123</f>
        <v>162.80000000000001</v>
      </c>
      <c r="W123">
        <f>O123 * Q123</f>
        <v>147963</v>
      </c>
      <c r="X123">
        <f>VALUE(D123)</f>
        <v>1499</v>
      </c>
      <c r="Y123">
        <f>ROUND(G123, 0)</f>
        <v>4</v>
      </c>
      <c r="Z123">
        <f>COUNTIF(Q123, "&lt;1000")</f>
        <v>1</v>
      </c>
      <c r="AA123">
        <f>G123*Q123</f>
        <v>162.80000000000001</v>
      </c>
    </row>
    <row r="124" spans="1:27" x14ac:dyDescent="0.25">
      <c r="A124" t="s">
        <v>438</v>
      </c>
      <c r="B124" t="s">
        <v>5151</v>
      </c>
      <c r="C124" t="s">
        <v>69</v>
      </c>
      <c r="D124" s="2">
        <v>8499</v>
      </c>
      <c r="E124" s="2">
        <v>15999</v>
      </c>
      <c r="F124" s="1">
        <v>0.47</v>
      </c>
      <c r="G124">
        <v>4.4000000000000004</v>
      </c>
      <c r="H124" s="4">
        <v>592</v>
      </c>
      <c r="I124" t="s">
        <v>6599</v>
      </c>
      <c r="J124" t="s">
        <v>439</v>
      </c>
      <c r="K124" t="s">
        <v>7837</v>
      </c>
      <c r="L124" t="s">
        <v>440</v>
      </c>
      <c r="M124" t="s">
        <v>8968</v>
      </c>
      <c r="N124" t="s">
        <v>6367</v>
      </c>
      <c r="O124">
        <f>VALUE(E124)</f>
        <v>15999</v>
      </c>
      <c r="P124">
        <f>VALUE(F124)</f>
        <v>0.47</v>
      </c>
      <c r="Q124">
        <f>VALUE(H124)</f>
        <v>592</v>
      </c>
      <c r="R124" t="str">
        <f>LEFT(C124, FIND("|", C124) - 1)</f>
        <v>Electronics</v>
      </c>
      <c r="S124" t="str">
        <f>IF(O124&lt;200, "&lt;200", IF(O124&lt;=500, "200–500", "&gt;500"))</f>
        <v>&gt;500</v>
      </c>
      <c r="T124" t="str">
        <f>IF(P124&gt;=0.5, "Yes", "No")</f>
        <v>No</v>
      </c>
      <c r="U124">
        <f>COUNTIF(T124, "Yes")</f>
        <v>0</v>
      </c>
      <c r="V124">
        <f>G124 * Q124</f>
        <v>2604.8000000000002</v>
      </c>
      <c r="W124">
        <f>O124 * Q124</f>
        <v>9471408</v>
      </c>
      <c r="X124">
        <f>VALUE(D124)</f>
        <v>8499</v>
      </c>
      <c r="Y124">
        <f>ROUND(G124, 0)</f>
        <v>4</v>
      </c>
      <c r="Z124">
        <f>COUNTIF(Q124, "&lt;1000")</f>
        <v>1</v>
      </c>
      <c r="AA124">
        <f>G124*Q124</f>
        <v>2604.8000000000002</v>
      </c>
    </row>
    <row r="125" spans="1:27" x14ac:dyDescent="0.25">
      <c r="A125" t="s">
        <v>441</v>
      </c>
      <c r="B125" t="s">
        <v>5152</v>
      </c>
      <c r="C125" t="s">
        <v>69</v>
      </c>
      <c r="D125" s="2">
        <v>20990</v>
      </c>
      <c r="E125" s="2">
        <v>44990</v>
      </c>
      <c r="F125" s="1">
        <v>0.53</v>
      </c>
      <c r="G125">
        <v>4.4000000000000004</v>
      </c>
      <c r="H125" s="4">
        <v>1259</v>
      </c>
      <c r="I125" t="s">
        <v>6600</v>
      </c>
      <c r="J125" t="s">
        <v>442</v>
      </c>
      <c r="K125" t="s">
        <v>7838</v>
      </c>
      <c r="L125" t="s">
        <v>443</v>
      </c>
      <c r="M125" t="s">
        <v>8969</v>
      </c>
      <c r="N125" t="s">
        <v>444</v>
      </c>
      <c r="O125">
        <f>VALUE(E125)</f>
        <v>44990</v>
      </c>
      <c r="P125">
        <f>VALUE(F125)</f>
        <v>0.53</v>
      </c>
      <c r="Q125">
        <f>VALUE(H125)</f>
        <v>1259</v>
      </c>
      <c r="R125" t="str">
        <f>LEFT(C125, FIND("|", C125) - 1)</f>
        <v>Electronics</v>
      </c>
      <c r="S125" t="str">
        <f>IF(O125&lt;200, "&lt;200", IF(O125&lt;=500, "200–500", "&gt;500"))</f>
        <v>&gt;500</v>
      </c>
      <c r="T125" t="str">
        <f>IF(P125&gt;=0.5, "Yes", "No")</f>
        <v>Yes</v>
      </c>
      <c r="U125">
        <f>COUNTIF(T125, "Yes")</f>
        <v>1</v>
      </c>
      <c r="V125">
        <f>G125 * Q125</f>
        <v>5539.6</v>
      </c>
      <c r="W125">
        <f>O125 * Q125</f>
        <v>56642410</v>
      </c>
      <c r="X125">
        <f>VALUE(D125)</f>
        <v>20990</v>
      </c>
      <c r="Y125">
        <f>ROUND(G125, 0)</f>
        <v>4</v>
      </c>
      <c r="Z125">
        <f>COUNTIF(Q125, "&lt;1000")</f>
        <v>0</v>
      </c>
      <c r="AA125">
        <f>G125*Q125</f>
        <v>5539.6</v>
      </c>
    </row>
    <row r="126" spans="1:27" x14ac:dyDescent="0.25">
      <c r="A126" t="s">
        <v>445</v>
      </c>
      <c r="B126" t="s">
        <v>5153</v>
      </c>
      <c r="C126" t="s">
        <v>69</v>
      </c>
      <c r="D126" s="2">
        <v>32999</v>
      </c>
      <c r="E126" s="2">
        <v>44999</v>
      </c>
      <c r="F126" s="1">
        <v>0.27</v>
      </c>
      <c r="G126">
        <v>4.4000000000000004</v>
      </c>
      <c r="H126" s="4">
        <v>45238</v>
      </c>
      <c r="I126" t="s">
        <v>6601</v>
      </c>
      <c r="J126" t="s">
        <v>248</v>
      </c>
      <c r="K126" t="s">
        <v>7795</v>
      </c>
      <c r="L126" t="s">
        <v>249</v>
      </c>
      <c r="M126" t="s">
        <v>8921</v>
      </c>
      <c r="N126" t="s">
        <v>250</v>
      </c>
      <c r="O126">
        <f>VALUE(E126)</f>
        <v>44999</v>
      </c>
      <c r="P126">
        <f>VALUE(F126)</f>
        <v>0.27</v>
      </c>
      <c r="Q126">
        <f>VALUE(H126)</f>
        <v>45238</v>
      </c>
      <c r="R126" t="str">
        <f>LEFT(C126, FIND("|", C126) - 1)</f>
        <v>Electronics</v>
      </c>
      <c r="S126" t="str">
        <f>IF(O126&lt;200, "&lt;200", IF(O126&lt;=500, "200–500", "&gt;500"))</f>
        <v>&gt;500</v>
      </c>
      <c r="T126" t="str">
        <f>IF(P126&gt;=0.5, "Yes", "No")</f>
        <v>No</v>
      </c>
      <c r="U126">
        <f>COUNTIF(T126, "Yes")</f>
        <v>0</v>
      </c>
      <c r="V126">
        <f>G126 * Q126</f>
        <v>199047.2</v>
      </c>
      <c r="W126">
        <f>O126 * Q126</f>
        <v>2035664762</v>
      </c>
      <c r="X126">
        <f>VALUE(D126)</f>
        <v>32999</v>
      </c>
      <c r="Y126">
        <f>ROUND(G126, 0)</f>
        <v>4</v>
      </c>
      <c r="Z126">
        <f>COUNTIF(Q126, "&lt;1000")</f>
        <v>0</v>
      </c>
      <c r="AA126">
        <f>G126*Q126</f>
        <v>199047.2</v>
      </c>
    </row>
    <row r="127" spans="1:27" x14ac:dyDescent="0.25">
      <c r="A127" t="s">
        <v>446</v>
      </c>
      <c r="B127" t="s">
        <v>5154</v>
      </c>
      <c r="C127" t="s">
        <v>52</v>
      </c>
      <c r="D127">
        <v>799</v>
      </c>
      <c r="E127" s="2">
        <v>1700</v>
      </c>
      <c r="F127" s="1">
        <v>0.53</v>
      </c>
      <c r="G127">
        <v>4.4000000000000004</v>
      </c>
      <c r="H127" s="4">
        <v>28638</v>
      </c>
      <c r="I127" t="s">
        <v>6602</v>
      </c>
      <c r="J127" t="s">
        <v>447</v>
      </c>
      <c r="K127" t="s">
        <v>448</v>
      </c>
      <c r="L127" t="s">
        <v>449</v>
      </c>
      <c r="M127" t="s">
        <v>8970</v>
      </c>
      <c r="N127" t="s">
        <v>450</v>
      </c>
      <c r="O127">
        <f>VALUE(E127)</f>
        <v>1700</v>
      </c>
      <c r="P127">
        <f>VALUE(F127)</f>
        <v>0.53</v>
      </c>
      <c r="Q127">
        <f>VALUE(H127)</f>
        <v>28638</v>
      </c>
      <c r="R127" t="str">
        <f>LEFT(C127, FIND("|", C127) - 1)</f>
        <v>Electronics</v>
      </c>
      <c r="S127" t="str">
        <f>IF(O127&lt;200, "&lt;200", IF(O127&lt;=500, "200–500", "&gt;500"))</f>
        <v>&gt;500</v>
      </c>
      <c r="T127" t="str">
        <f>IF(P127&gt;=0.5, "Yes", "No")</f>
        <v>Yes</v>
      </c>
      <c r="U127">
        <f>COUNTIF(T127, "Yes")</f>
        <v>1</v>
      </c>
      <c r="V127">
        <f>G127 * Q127</f>
        <v>126007.20000000001</v>
      </c>
      <c r="W127">
        <f>O127 * Q127</f>
        <v>48684600</v>
      </c>
      <c r="X127">
        <f>VALUE(D127)</f>
        <v>799</v>
      </c>
      <c r="Y127">
        <f>ROUND(G127, 0)</f>
        <v>4</v>
      </c>
      <c r="Z127">
        <f>COUNTIF(Q127, "&lt;1000")</f>
        <v>0</v>
      </c>
      <c r="AA127">
        <f>G127*Q127</f>
        <v>126007.20000000001</v>
      </c>
    </row>
    <row r="128" spans="1:27" x14ac:dyDescent="0.25">
      <c r="A128" t="s">
        <v>451</v>
      </c>
      <c r="B128" t="s">
        <v>5155</v>
      </c>
      <c r="C128" t="s">
        <v>52</v>
      </c>
      <c r="D128">
        <v>229</v>
      </c>
      <c r="E128">
        <v>595</v>
      </c>
      <c r="F128" s="1">
        <v>0.62</v>
      </c>
      <c r="G128">
        <v>4.4000000000000004</v>
      </c>
      <c r="H128" s="4">
        <v>12835</v>
      </c>
      <c r="I128" t="s">
        <v>6603</v>
      </c>
      <c r="J128" t="s">
        <v>452</v>
      </c>
      <c r="K128" t="s">
        <v>7839</v>
      </c>
      <c r="L128" t="s">
        <v>453</v>
      </c>
      <c r="M128" t="s">
        <v>8971</v>
      </c>
      <c r="N128" t="s">
        <v>454</v>
      </c>
      <c r="O128">
        <f>VALUE(E128)</f>
        <v>595</v>
      </c>
      <c r="P128">
        <f>VALUE(F128)</f>
        <v>0.62</v>
      </c>
      <c r="Q128">
        <f>VALUE(H128)</f>
        <v>12835</v>
      </c>
      <c r="R128" t="str">
        <f>LEFT(C128, FIND("|", C128) - 1)</f>
        <v>Electronics</v>
      </c>
      <c r="S128" t="str">
        <f>IF(O128&lt;200, "&lt;200", IF(O128&lt;=500, "200–500", "&gt;500"))</f>
        <v>&gt;500</v>
      </c>
      <c r="T128" t="str">
        <f>IF(P128&gt;=0.5, "Yes", "No")</f>
        <v>Yes</v>
      </c>
      <c r="U128">
        <f>COUNTIF(T128, "Yes")</f>
        <v>1</v>
      </c>
      <c r="V128">
        <f>G128 * Q128</f>
        <v>56474.000000000007</v>
      </c>
      <c r="W128">
        <f>O128 * Q128</f>
        <v>7636825</v>
      </c>
      <c r="X128">
        <f>VALUE(D128)</f>
        <v>229</v>
      </c>
      <c r="Y128">
        <f>ROUND(G128, 0)</f>
        <v>4</v>
      </c>
      <c r="Z128">
        <f>COUNTIF(Q128, "&lt;1000")</f>
        <v>0</v>
      </c>
      <c r="AA128">
        <f>G128*Q128</f>
        <v>56474.000000000007</v>
      </c>
    </row>
    <row r="129" spans="1:27" x14ac:dyDescent="0.25">
      <c r="A129" t="s">
        <v>455</v>
      </c>
      <c r="B129" t="s">
        <v>5156</v>
      </c>
      <c r="C129" t="s">
        <v>69</v>
      </c>
      <c r="D129" s="2">
        <v>9999</v>
      </c>
      <c r="E129" s="2">
        <v>27990</v>
      </c>
      <c r="F129" s="1">
        <v>0.64</v>
      </c>
      <c r="G129">
        <v>4.4000000000000004</v>
      </c>
      <c r="H129" s="4">
        <v>1269</v>
      </c>
      <c r="I129" t="s">
        <v>6604</v>
      </c>
      <c r="J129" t="s">
        <v>456</v>
      </c>
      <c r="K129" t="s">
        <v>7840</v>
      </c>
      <c r="L129" t="s">
        <v>457</v>
      </c>
      <c r="M129" t="s">
        <v>8972</v>
      </c>
      <c r="N129" t="s">
        <v>6368</v>
      </c>
      <c r="O129">
        <f>VALUE(E129)</f>
        <v>27990</v>
      </c>
      <c r="P129">
        <f>VALUE(F129)</f>
        <v>0.64</v>
      </c>
      <c r="Q129">
        <f>VALUE(H129)</f>
        <v>1269</v>
      </c>
      <c r="R129" t="str">
        <f>LEFT(C129, FIND("|", C129) - 1)</f>
        <v>Electronics</v>
      </c>
      <c r="S129" t="str">
        <f>IF(O129&lt;200, "&lt;200", IF(O129&lt;=500, "200–500", "&gt;500"))</f>
        <v>&gt;500</v>
      </c>
      <c r="T129" t="str">
        <f>IF(P129&gt;=0.5, "Yes", "No")</f>
        <v>Yes</v>
      </c>
      <c r="U129">
        <f>COUNTIF(T129, "Yes")</f>
        <v>1</v>
      </c>
      <c r="V129">
        <f>G129 * Q129</f>
        <v>5583.6</v>
      </c>
      <c r="W129">
        <f>O129 * Q129</f>
        <v>35519310</v>
      </c>
      <c r="X129">
        <f>VALUE(D129)</f>
        <v>9999</v>
      </c>
      <c r="Y129">
        <f>ROUND(G129, 0)</f>
        <v>4</v>
      </c>
      <c r="Z129">
        <f>COUNTIF(Q129, "&lt;1000")</f>
        <v>0</v>
      </c>
      <c r="AA129">
        <f>G129*Q129</f>
        <v>5583.6</v>
      </c>
    </row>
    <row r="130" spans="1:27" x14ac:dyDescent="0.25">
      <c r="A130" t="s">
        <v>458</v>
      </c>
      <c r="B130" t="s">
        <v>5157</v>
      </c>
      <c r="C130" t="s">
        <v>188</v>
      </c>
      <c r="D130">
        <v>349</v>
      </c>
      <c r="E130">
        <v>599</v>
      </c>
      <c r="F130" s="1">
        <v>0.42</v>
      </c>
      <c r="G130">
        <v>4.4000000000000004</v>
      </c>
      <c r="H130" s="4">
        <v>284</v>
      </c>
      <c r="I130" t="s">
        <v>6605</v>
      </c>
      <c r="J130" t="s">
        <v>459</v>
      </c>
      <c r="K130" t="s">
        <v>7841</v>
      </c>
      <c r="L130" t="s">
        <v>460</v>
      </c>
      <c r="M130" t="s">
        <v>8973</v>
      </c>
      <c r="N130" t="s">
        <v>461</v>
      </c>
      <c r="O130">
        <f>VALUE(E130)</f>
        <v>599</v>
      </c>
      <c r="P130">
        <f>VALUE(F130)</f>
        <v>0.42</v>
      </c>
      <c r="Q130">
        <f>VALUE(H130)</f>
        <v>284</v>
      </c>
      <c r="R130" t="str">
        <f>LEFT(C130, FIND("|", C130) - 1)</f>
        <v>Electronics</v>
      </c>
      <c r="S130" t="str">
        <f>IF(O130&lt;200, "&lt;200", IF(O130&lt;=500, "200–500", "&gt;500"))</f>
        <v>&gt;500</v>
      </c>
      <c r="T130" t="str">
        <f>IF(P130&gt;=0.5, "Yes", "No")</f>
        <v>No</v>
      </c>
      <c r="U130">
        <f>COUNTIF(T130, "Yes")</f>
        <v>0</v>
      </c>
      <c r="V130">
        <f>G130 * Q130</f>
        <v>1249.6000000000001</v>
      </c>
      <c r="W130">
        <f>O130 * Q130</f>
        <v>170116</v>
      </c>
      <c r="X130">
        <f>VALUE(D130)</f>
        <v>349</v>
      </c>
      <c r="Y130">
        <f>ROUND(G130, 0)</f>
        <v>4</v>
      </c>
      <c r="Z130">
        <f>COUNTIF(Q130, "&lt;1000")</f>
        <v>1</v>
      </c>
      <c r="AA130">
        <f>G130*Q130</f>
        <v>1249.6000000000001</v>
      </c>
    </row>
    <row r="131" spans="1:27" x14ac:dyDescent="0.25">
      <c r="A131" t="s">
        <v>462</v>
      </c>
      <c r="B131" t="s">
        <v>5158</v>
      </c>
      <c r="C131" t="s">
        <v>463</v>
      </c>
      <c r="D131">
        <v>489</v>
      </c>
      <c r="E131" s="2">
        <v>1200</v>
      </c>
      <c r="F131" s="1">
        <v>0.59</v>
      </c>
      <c r="G131">
        <v>4.4000000000000004</v>
      </c>
      <c r="H131" s="4">
        <v>69538</v>
      </c>
      <c r="I131" t="s">
        <v>6606</v>
      </c>
      <c r="J131" t="s">
        <v>464</v>
      </c>
      <c r="K131" t="s">
        <v>7842</v>
      </c>
      <c r="L131" t="s">
        <v>465</v>
      </c>
      <c r="M131" t="s">
        <v>8974</v>
      </c>
      <c r="N131" t="s">
        <v>466</v>
      </c>
      <c r="O131">
        <f>VALUE(E131)</f>
        <v>1200</v>
      </c>
      <c r="P131">
        <f>VALUE(F131)</f>
        <v>0.59</v>
      </c>
      <c r="Q131">
        <f>VALUE(H131)</f>
        <v>69538</v>
      </c>
      <c r="R131" t="str">
        <f>LEFT(C131, FIND("|", C131) - 1)</f>
        <v>Electronics</v>
      </c>
      <c r="S131" t="str">
        <f>IF(O131&lt;200, "&lt;200", IF(O131&lt;=500, "200–500", "&gt;500"))</f>
        <v>&gt;500</v>
      </c>
      <c r="T131" t="str">
        <f>IF(P131&gt;=0.5, "Yes", "No")</f>
        <v>Yes</v>
      </c>
      <c r="U131">
        <f>COUNTIF(T131, "Yes")</f>
        <v>1</v>
      </c>
      <c r="V131">
        <f>G131 * Q131</f>
        <v>305967.2</v>
      </c>
      <c r="W131">
        <f>O131 * Q131</f>
        <v>83445600</v>
      </c>
      <c r="X131">
        <f>VALUE(D131)</f>
        <v>489</v>
      </c>
      <c r="Y131">
        <f>ROUND(G131, 0)</f>
        <v>4</v>
      </c>
      <c r="Z131">
        <f>COUNTIF(Q131, "&lt;1000")</f>
        <v>0</v>
      </c>
      <c r="AA131">
        <f>G131*Q131</f>
        <v>305967.2</v>
      </c>
    </row>
    <row r="132" spans="1:27" x14ac:dyDescent="0.25">
      <c r="A132" t="s">
        <v>467</v>
      </c>
      <c r="B132" t="s">
        <v>5159</v>
      </c>
      <c r="C132" t="s">
        <v>69</v>
      </c>
      <c r="D132" s="2">
        <v>23999</v>
      </c>
      <c r="E132" s="2">
        <v>34990</v>
      </c>
      <c r="F132" s="1">
        <v>0.31</v>
      </c>
      <c r="G132">
        <v>4.4000000000000004</v>
      </c>
      <c r="H132" s="4">
        <v>4703</v>
      </c>
      <c r="I132" t="s">
        <v>6567</v>
      </c>
      <c r="J132" t="s">
        <v>100</v>
      </c>
      <c r="K132" t="s">
        <v>7763</v>
      </c>
      <c r="L132" t="s">
        <v>101</v>
      </c>
      <c r="M132" t="s">
        <v>8887</v>
      </c>
      <c r="N132" t="s">
        <v>5001</v>
      </c>
      <c r="O132">
        <f>VALUE(E132)</f>
        <v>34990</v>
      </c>
      <c r="P132">
        <f>VALUE(F132)</f>
        <v>0.31</v>
      </c>
      <c r="Q132">
        <f>VALUE(H132)</f>
        <v>4703</v>
      </c>
      <c r="R132" t="str">
        <f>LEFT(C132, FIND("|", C132) - 1)</f>
        <v>Electronics</v>
      </c>
      <c r="S132" t="str">
        <f>IF(O132&lt;200, "&lt;200", IF(O132&lt;=500, "200–500", "&gt;500"))</f>
        <v>&gt;500</v>
      </c>
      <c r="T132" t="str">
        <f>IF(P132&gt;=0.5, "Yes", "No")</f>
        <v>No</v>
      </c>
      <c r="U132">
        <f>COUNTIF(T132, "Yes")</f>
        <v>0</v>
      </c>
      <c r="V132">
        <f>G132 * Q132</f>
        <v>20693.2</v>
      </c>
      <c r="W132">
        <f>O132 * Q132</f>
        <v>164557970</v>
      </c>
      <c r="X132">
        <f>VALUE(D132)</f>
        <v>23999</v>
      </c>
      <c r="Y132">
        <f>ROUND(G132, 0)</f>
        <v>4</v>
      </c>
      <c r="Z132">
        <f>COUNTIF(Q132, "&lt;1000")</f>
        <v>0</v>
      </c>
      <c r="AA132">
        <f>G132*Q132</f>
        <v>20693.2</v>
      </c>
    </row>
    <row r="133" spans="1:27" x14ac:dyDescent="0.25">
      <c r="A133" t="s">
        <v>468</v>
      </c>
      <c r="B133" t="s">
        <v>469</v>
      </c>
      <c r="C133" t="s">
        <v>6296</v>
      </c>
      <c r="D133">
        <v>399</v>
      </c>
      <c r="E133">
        <v>999</v>
      </c>
      <c r="F133" s="1">
        <v>0.6</v>
      </c>
      <c r="G133">
        <v>4.4000000000000004</v>
      </c>
      <c r="H133" s="4">
        <v>2806</v>
      </c>
      <c r="I133" t="s">
        <v>6607</v>
      </c>
      <c r="J133" t="s">
        <v>384</v>
      </c>
      <c r="K133" t="s">
        <v>7825</v>
      </c>
      <c r="L133" t="s">
        <v>385</v>
      </c>
      <c r="M133" t="s">
        <v>8955</v>
      </c>
      <c r="N133" t="s">
        <v>386</v>
      </c>
      <c r="O133">
        <f>VALUE(E133)</f>
        <v>999</v>
      </c>
      <c r="P133">
        <f>VALUE(F133)</f>
        <v>0.6</v>
      </c>
      <c r="Q133">
        <f>VALUE(H133)</f>
        <v>2806</v>
      </c>
      <c r="R133" t="str">
        <f>LEFT(C133, FIND("|", C133) - 1)</f>
        <v xml:space="preserve">Computers &amp; Accessories </v>
      </c>
      <c r="S133" t="str">
        <f>IF(O133&lt;200, "&lt;200", IF(O133&lt;=500, "200–500", "&gt;500"))</f>
        <v>&gt;500</v>
      </c>
      <c r="T133" t="str">
        <f>IF(P133&gt;=0.5, "Yes", "No")</f>
        <v>Yes</v>
      </c>
      <c r="U133">
        <f>COUNTIF(T133, "Yes")</f>
        <v>1</v>
      </c>
      <c r="V133">
        <f>G133 * Q133</f>
        <v>12346.400000000001</v>
      </c>
      <c r="W133">
        <f>O133 * Q133</f>
        <v>2803194</v>
      </c>
      <c r="X133">
        <f>VALUE(D133)</f>
        <v>399</v>
      </c>
      <c r="Y133">
        <f>ROUND(G133, 0)</f>
        <v>4</v>
      </c>
      <c r="Z133">
        <f>COUNTIF(Q133, "&lt;1000")</f>
        <v>0</v>
      </c>
      <c r="AA133">
        <f>G133*Q133</f>
        <v>12346.400000000001</v>
      </c>
    </row>
    <row r="134" spans="1:27" x14ac:dyDescent="0.25">
      <c r="A134" t="s">
        <v>470</v>
      </c>
      <c r="B134" t="s">
        <v>5160</v>
      </c>
      <c r="C134" t="s">
        <v>471</v>
      </c>
      <c r="D134">
        <v>349</v>
      </c>
      <c r="E134" s="2">
        <v>1299</v>
      </c>
      <c r="F134" s="1">
        <v>0.73</v>
      </c>
      <c r="G134">
        <v>4.4000000000000004</v>
      </c>
      <c r="H134" s="4">
        <v>3295</v>
      </c>
      <c r="I134" t="s">
        <v>472</v>
      </c>
      <c r="J134" t="s">
        <v>473</v>
      </c>
      <c r="K134" t="s">
        <v>7843</v>
      </c>
      <c r="L134" t="s">
        <v>474</v>
      </c>
      <c r="M134" t="s">
        <v>8975</v>
      </c>
      <c r="N134" t="s">
        <v>475</v>
      </c>
      <c r="O134">
        <f>VALUE(E134)</f>
        <v>1299</v>
      </c>
      <c r="P134">
        <f>VALUE(F134)</f>
        <v>0.73</v>
      </c>
      <c r="Q134">
        <f>VALUE(H134)</f>
        <v>3295</v>
      </c>
      <c r="R134" t="str">
        <f>LEFT(C134, FIND("|", C134) - 1)</f>
        <v>Electronics</v>
      </c>
      <c r="S134" t="str">
        <f>IF(O134&lt;200, "&lt;200", IF(O134&lt;=500, "200–500", "&gt;500"))</f>
        <v>&gt;500</v>
      </c>
      <c r="T134" t="str">
        <f>IF(P134&gt;=0.5, "Yes", "No")</f>
        <v>Yes</v>
      </c>
      <c r="U134">
        <f>COUNTIF(T134, "Yes")</f>
        <v>1</v>
      </c>
      <c r="V134">
        <f>G134 * Q134</f>
        <v>14498.000000000002</v>
      </c>
      <c r="W134">
        <f>O134 * Q134</f>
        <v>4280205</v>
      </c>
      <c r="X134">
        <f>VALUE(D134)</f>
        <v>349</v>
      </c>
      <c r="Y134">
        <f>ROUND(G134, 0)</f>
        <v>4</v>
      </c>
      <c r="Z134">
        <f>COUNTIF(Q134, "&lt;1000")</f>
        <v>0</v>
      </c>
      <c r="AA134">
        <f>G134*Q134</f>
        <v>14498.000000000002</v>
      </c>
    </row>
    <row r="135" spans="1:27" x14ac:dyDescent="0.25">
      <c r="A135" t="s">
        <v>476</v>
      </c>
      <c r="B135" t="s">
        <v>5161</v>
      </c>
      <c r="C135" t="s">
        <v>6296</v>
      </c>
      <c r="D135">
        <v>179</v>
      </c>
      <c r="E135">
        <v>299</v>
      </c>
      <c r="F135" s="1">
        <v>0.4</v>
      </c>
      <c r="G135">
        <v>4.4000000000000004</v>
      </c>
      <c r="H135" s="4">
        <v>81</v>
      </c>
      <c r="I135" t="s">
        <v>6608</v>
      </c>
      <c r="J135" t="s">
        <v>477</v>
      </c>
      <c r="K135" t="s">
        <v>7844</v>
      </c>
      <c r="L135" t="s">
        <v>478</v>
      </c>
      <c r="M135" t="s">
        <v>8976</v>
      </c>
      <c r="N135" t="s">
        <v>479</v>
      </c>
      <c r="O135">
        <f>VALUE(E135)</f>
        <v>299</v>
      </c>
      <c r="P135">
        <f>VALUE(F135)</f>
        <v>0.4</v>
      </c>
      <c r="Q135">
        <f>VALUE(H135)</f>
        <v>81</v>
      </c>
      <c r="R135" t="str">
        <f>LEFT(C135, FIND("|", C135) - 1)</f>
        <v xml:space="preserve">Computers &amp; Accessories </v>
      </c>
      <c r="S135" t="str">
        <f>IF(O135&lt;200, "&lt;200", IF(O135&lt;=500, "200–500", "&gt;500"))</f>
        <v>200–500</v>
      </c>
      <c r="T135" t="str">
        <f>IF(P135&gt;=0.5, "Yes", "No")</f>
        <v>No</v>
      </c>
      <c r="U135">
        <f>COUNTIF(T135, "Yes")</f>
        <v>0</v>
      </c>
      <c r="V135">
        <f>G135 * Q135</f>
        <v>356.40000000000003</v>
      </c>
      <c r="W135">
        <f>O135 * Q135</f>
        <v>24219</v>
      </c>
      <c r="X135">
        <f>VALUE(D135)</f>
        <v>179</v>
      </c>
      <c r="Y135">
        <f>ROUND(G135, 0)</f>
        <v>4</v>
      </c>
      <c r="Z135">
        <f>COUNTIF(Q135, "&lt;1000")</f>
        <v>1</v>
      </c>
      <c r="AA135">
        <f>G135*Q135</f>
        <v>356.40000000000003</v>
      </c>
    </row>
    <row r="136" spans="1:27" x14ac:dyDescent="0.25">
      <c r="A136" t="s">
        <v>480</v>
      </c>
      <c r="B136" t="s">
        <v>5162</v>
      </c>
      <c r="C136" t="s">
        <v>6296</v>
      </c>
      <c r="D136">
        <v>689</v>
      </c>
      <c r="E136" s="2">
        <v>1500</v>
      </c>
      <c r="F136" s="1">
        <v>0.54</v>
      </c>
      <c r="G136">
        <v>4.4000000000000004</v>
      </c>
      <c r="H136" s="4">
        <v>42301</v>
      </c>
      <c r="I136" t="s">
        <v>481</v>
      </c>
      <c r="J136" t="s">
        <v>482</v>
      </c>
      <c r="K136" t="s">
        <v>7845</v>
      </c>
      <c r="L136" t="s">
        <v>483</v>
      </c>
      <c r="M136" t="s">
        <v>8977</v>
      </c>
      <c r="N136" t="s">
        <v>484</v>
      </c>
      <c r="O136">
        <f>VALUE(E136)</f>
        <v>1500</v>
      </c>
      <c r="P136">
        <f>VALUE(F136)</f>
        <v>0.54</v>
      </c>
      <c r="Q136">
        <f>VALUE(H136)</f>
        <v>42301</v>
      </c>
      <c r="R136" t="str">
        <f>LEFT(C136, FIND("|", C136) - 1)</f>
        <v xml:space="preserve">Computers &amp; Accessories </v>
      </c>
      <c r="S136" t="str">
        <f>IF(O136&lt;200, "&lt;200", IF(O136&lt;=500, "200–500", "&gt;500"))</f>
        <v>&gt;500</v>
      </c>
      <c r="T136" t="str">
        <f>IF(P136&gt;=0.5, "Yes", "No")</f>
        <v>Yes</v>
      </c>
      <c r="U136">
        <f>COUNTIF(T136, "Yes")</f>
        <v>1</v>
      </c>
      <c r="V136">
        <f>G136 * Q136</f>
        <v>186124.40000000002</v>
      </c>
      <c r="W136">
        <f>O136 * Q136</f>
        <v>63451500</v>
      </c>
      <c r="X136">
        <f>VALUE(D136)</f>
        <v>689</v>
      </c>
      <c r="Y136">
        <f>ROUND(G136, 0)</f>
        <v>4</v>
      </c>
      <c r="Z136">
        <f>COUNTIF(Q136, "&lt;1000")</f>
        <v>0</v>
      </c>
      <c r="AA136">
        <f>G136*Q136</f>
        <v>186124.40000000002</v>
      </c>
    </row>
    <row r="137" spans="1:27" x14ac:dyDescent="0.25">
      <c r="A137" t="s">
        <v>485</v>
      </c>
      <c r="B137" t="s">
        <v>5163</v>
      </c>
      <c r="C137" t="s">
        <v>69</v>
      </c>
      <c r="D137" s="2">
        <v>30990</v>
      </c>
      <c r="E137" s="2">
        <v>49990</v>
      </c>
      <c r="F137" s="1">
        <v>0.38</v>
      </c>
      <c r="G137">
        <v>4.4000000000000004</v>
      </c>
      <c r="H137" s="4">
        <v>1376</v>
      </c>
      <c r="I137" t="s">
        <v>6609</v>
      </c>
      <c r="J137" t="s">
        <v>486</v>
      </c>
      <c r="K137" t="s">
        <v>7846</v>
      </c>
      <c r="L137" t="s">
        <v>487</v>
      </c>
      <c r="M137" t="s">
        <v>8978</v>
      </c>
      <c r="N137" t="s">
        <v>488</v>
      </c>
      <c r="O137">
        <f>VALUE(E137)</f>
        <v>49990</v>
      </c>
      <c r="P137">
        <f>VALUE(F137)</f>
        <v>0.38</v>
      </c>
      <c r="Q137">
        <f>VALUE(H137)</f>
        <v>1376</v>
      </c>
      <c r="R137" t="str">
        <f>LEFT(C137, FIND("|", C137) - 1)</f>
        <v>Electronics</v>
      </c>
      <c r="S137" t="str">
        <f>IF(O137&lt;200, "&lt;200", IF(O137&lt;=500, "200–500", "&gt;500"))</f>
        <v>&gt;500</v>
      </c>
      <c r="T137" t="str">
        <f>IF(P137&gt;=0.5, "Yes", "No")</f>
        <v>No</v>
      </c>
      <c r="U137">
        <f>COUNTIF(T137, "Yes")</f>
        <v>0</v>
      </c>
      <c r="V137">
        <f>G137 * Q137</f>
        <v>6054.4000000000005</v>
      </c>
      <c r="W137">
        <f>O137 * Q137</f>
        <v>68786240</v>
      </c>
      <c r="X137">
        <f>VALUE(D137)</f>
        <v>30990</v>
      </c>
      <c r="Y137">
        <f>ROUND(G137, 0)</f>
        <v>4</v>
      </c>
      <c r="Z137">
        <f>COUNTIF(Q137, "&lt;1000")</f>
        <v>0</v>
      </c>
      <c r="AA137">
        <f>G137*Q137</f>
        <v>6054.4000000000005</v>
      </c>
    </row>
    <row r="138" spans="1:27" x14ac:dyDescent="0.25">
      <c r="A138" t="s">
        <v>489</v>
      </c>
      <c r="B138" t="s">
        <v>5164</v>
      </c>
      <c r="C138" t="s">
        <v>6296</v>
      </c>
      <c r="D138">
        <v>249</v>
      </c>
      <c r="E138">
        <v>931</v>
      </c>
      <c r="F138" s="1">
        <v>0.73</v>
      </c>
      <c r="G138">
        <v>4.4000000000000004</v>
      </c>
      <c r="H138" s="4">
        <v>1075</v>
      </c>
      <c r="I138" t="s">
        <v>6610</v>
      </c>
      <c r="J138" t="s">
        <v>138</v>
      </c>
      <c r="K138" t="s">
        <v>7773</v>
      </c>
      <c r="L138" t="s">
        <v>139</v>
      </c>
      <c r="M138" t="s">
        <v>8897</v>
      </c>
      <c r="N138" t="s">
        <v>140</v>
      </c>
      <c r="O138">
        <f>VALUE(E138)</f>
        <v>931</v>
      </c>
      <c r="P138">
        <f>VALUE(F138)</f>
        <v>0.73</v>
      </c>
      <c r="Q138">
        <f>VALUE(H138)</f>
        <v>1075</v>
      </c>
      <c r="R138" t="str">
        <f>LEFT(C138, FIND("|", C138) - 1)</f>
        <v xml:space="preserve">Computers &amp; Accessories </v>
      </c>
      <c r="S138" t="str">
        <f>IF(O138&lt;200, "&lt;200", IF(O138&lt;=500, "200–500", "&gt;500"))</f>
        <v>&gt;500</v>
      </c>
      <c r="T138" t="str">
        <f>IF(P138&gt;=0.5, "Yes", "No")</f>
        <v>Yes</v>
      </c>
      <c r="U138">
        <f>COUNTIF(T138, "Yes")</f>
        <v>1</v>
      </c>
      <c r="V138">
        <f>G138 * Q138</f>
        <v>4730</v>
      </c>
      <c r="W138">
        <f>O138 * Q138</f>
        <v>1000825</v>
      </c>
      <c r="X138">
        <f>VALUE(D138)</f>
        <v>249</v>
      </c>
      <c r="Y138">
        <f>ROUND(G138, 0)</f>
        <v>4</v>
      </c>
      <c r="Z138">
        <f>COUNTIF(Q138, "&lt;1000")</f>
        <v>0</v>
      </c>
      <c r="AA138">
        <f>G138*Q138</f>
        <v>4730</v>
      </c>
    </row>
    <row r="139" spans="1:27" x14ac:dyDescent="0.25">
      <c r="A139" t="s">
        <v>490</v>
      </c>
      <c r="B139" t="s">
        <v>5165</v>
      </c>
      <c r="C139" t="s">
        <v>52</v>
      </c>
      <c r="D139">
        <v>999</v>
      </c>
      <c r="E139" s="2">
        <v>2399</v>
      </c>
      <c r="F139" s="1">
        <v>0.57999999999999996</v>
      </c>
      <c r="G139">
        <v>4.4000000000000004</v>
      </c>
      <c r="H139" s="4">
        <v>3664</v>
      </c>
      <c r="I139" t="s">
        <v>6611</v>
      </c>
      <c r="J139" t="s">
        <v>491</v>
      </c>
      <c r="K139" t="s">
        <v>7847</v>
      </c>
      <c r="L139" t="s">
        <v>492</v>
      </c>
      <c r="M139" t="s">
        <v>8979</v>
      </c>
      <c r="N139" t="s">
        <v>493</v>
      </c>
      <c r="O139">
        <f>VALUE(E139)</f>
        <v>2399</v>
      </c>
      <c r="P139">
        <f>VALUE(F139)</f>
        <v>0.57999999999999996</v>
      </c>
      <c r="Q139">
        <f>VALUE(H139)</f>
        <v>3664</v>
      </c>
      <c r="R139" t="str">
        <f>LEFT(C139, FIND("|", C139) - 1)</f>
        <v>Electronics</v>
      </c>
      <c r="S139" t="str">
        <f>IF(O139&lt;200, "&lt;200", IF(O139&lt;=500, "200–500", "&gt;500"))</f>
        <v>&gt;500</v>
      </c>
      <c r="T139" t="str">
        <f>IF(P139&gt;=0.5, "Yes", "No")</f>
        <v>Yes</v>
      </c>
      <c r="U139">
        <f>COUNTIF(T139, "Yes")</f>
        <v>1</v>
      </c>
      <c r="V139">
        <f>G139 * Q139</f>
        <v>16121.600000000002</v>
      </c>
      <c r="W139">
        <f>O139 * Q139</f>
        <v>8789936</v>
      </c>
      <c r="X139">
        <f>VALUE(D139)</f>
        <v>999</v>
      </c>
      <c r="Y139">
        <f>ROUND(G139, 0)</f>
        <v>4</v>
      </c>
      <c r="Z139">
        <f>COUNTIF(Q139, "&lt;1000")</f>
        <v>0</v>
      </c>
      <c r="AA139">
        <f>G139*Q139</f>
        <v>16121.600000000002</v>
      </c>
    </row>
    <row r="140" spans="1:27" x14ac:dyDescent="0.25">
      <c r="A140" t="s">
        <v>494</v>
      </c>
      <c r="B140" t="s">
        <v>5166</v>
      </c>
      <c r="C140" t="s">
        <v>188</v>
      </c>
      <c r="D140">
        <v>399</v>
      </c>
      <c r="E140">
        <v>399</v>
      </c>
      <c r="F140" s="1">
        <v>0</v>
      </c>
      <c r="G140">
        <v>4.4000000000000004</v>
      </c>
      <c r="H140" s="4">
        <v>1951</v>
      </c>
      <c r="I140" t="s">
        <v>6612</v>
      </c>
      <c r="J140" t="s">
        <v>495</v>
      </c>
      <c r="K140" t="s">
        <v>7848</v>
      </c>
      <c r="L140" t="s">
        <v>496</v>
      </c>
      <c r="M140" t="s">
        <v>8980</v>
      </c>
      <c r="N140" t="s">
        <v>497</v>
      </c>
      <c r="O140">
        <f>VALUE(E140)</f>
        <v>399</v>
      </c>
      <c r="P140">
        <f>VALUE(F140)</f>
        <v>0</v>
      </c>
      <c r="Q140">
        <f>VALUE(H140)</f>
        <v>1951</v>
      </c>
      <c r="R140" t="str">
        <f>LEFT(C140, FIND("|", C140) - 1)</f>
        <v>Electronics</v>
      </c>
      <c r="S140" t="str">
        <f>IF(O140&lt;200, "&lt;200", IF(O140&lt;=500, "200–500", "&gt;500"))</f>
        <v>200–500</v>
      </c>
      <c r="T140" t="str">
        <f>IF(P140&gt;=0.5, "Yes", "No")</f>
        <v>No</v>
      </c>
      <c r="U140">
        <f>COUNTIF(T140, "Yes")</f>
        <v>0</v>
      </c>
      <c r="V140">
        <f>G140 * Q140</f>
        <v>8584.4000000000015</v>
      </c>
      <c r="W140">
        <f>O140 * Q140</f>
        <v>778449</v>
      </c>
      <c r="X140">
        <f>VALUE(D140)</f>
        <v>399</v>
      </c>
      <c r="Y140">
        <f>ROUND(G140, 0)</f>
        <v>4</v>
      </c>
      <c r="Z140">
        <f>COUNTIF(Q140, "&lt;1000")</f>
        <v>0</v>
      </c>
      <c r="AA140">
        <f>G140*Q140</f>
        <v>8584.4000000000015</v>
      </c>
    </row>
    <row r="141" spans="1:27" x14ac:dyDescent="0.25">
      <c r="A141" t="s">
        <v>498</v>
      </c>
      <c r="B141" t="s">
        <v>5167</v>
      </c>
      <c r="C141" t="s">
        <v>6296</v>
      </c>
      <c r="D141">
        <v>349</v>
      </c>
      <c r="E141">
        <v>699</v>
      </c>
      <c r="F141" s="1">
        <v>0.5</v>
      </c>
      <c r="G141">
        <v>4.4000000000000004</v>
      </c>
      <c r="H141" s="4">
        <v>20850</v>
      </c>
      <c r="I141" t="s">
        <v>6613</v>
      </c>
      <c r="J141" t="s">
        <v>119</v>
      </c>
      <c r="K141" t="s">
        <v>7768</v>
      </c>
      <c r="L141" t="s">
        <v>120</v>
      </c>
      <c r="M141" t="s">
        <v>8892</v>
      </c>
      <c r="N141" t="s">
        <v>121</v>
      </c>
      <c r="O141">
        <f>VALUE(E141)</f>
        <v>699</v>
      </c>
      <c r="P141">
        <f>VALUE(F141)</f>
        <v>0.5</v>
      </c>
      <c r="Q141">
        <f>VALUE(H141)</f>
        <v>20850</v>
      </c>
      <c r="R141" t="str">
        <f>LEFT(C141, FIND("|", C141) - 1)</f>
        <v xml:space="preserve">Computers &amp; Accessories </v>
      </c>
      <c r="S141" t="str">
        <f>IF(O141&lt;200, "&lt;200", IF(O141&lt;=500, "200–500", "&gt;500"))</f>
        <v>&gt;500</v>
      </c>
      <c r="T141" t="str">
        <f>IF(P141&gt;=0.5, "Yes", "No")</f>
        <v>Yes</v>
      </c>
      <c r="U141">
        <f>COUNTIF(T141, "Yes")</f>
        <v>1</v>
      </c>
      <c r="V141">
        <f>G141 * Q141</f>
        <v>91740.000000000015</v>
      </c>
      <c r="W141">
        <f>O141 * Q141</f>
        <v>14574150</v>
      </c>
      <c r="X141">
        <f>VALUE(D141)</f>
        <v>349</v>
      </c>
      <c r="Y141">
        <f>ROUND(G141, 0)</f>
        <v>4</v>
      </c>
      <c r="Z141">
        <f>COUNTIF(Q141, "&lt;1000")</f>
        <v>0</v>
      </c>
      <c r="AA141">
        <f>G141*Q141</f>
        <v>91740.000000000015</v>
      </c>
    </row>
    <row r="142" spans="1:27" x14ac:dyDescent="0.25">
      <c r="A142" t="s">
        <v>499</v>
      </c>
      <c r="B142" t="s">
        <v>5168</v>
      </c>
      <c r="C142" t="s">
        <v>6296</v>
      </c>
      <c r="D142">
        <v>399</v>
      </c>
      <c r="E142" s="2">
        <v>1099</v>
      </c>
      <c r="F142" s="1">
        <v>0.64</v>
      </c>
      <c r="G142">
        <v>4.4000000000000004</v>
      </c>
      <c r="H142" s="4">
        <v>2685</v>
      </c>
      <c r="I142" t="s">
        <v>6614</v>
      </c>
      <c r="J142" t="s">
        <v>500</v>
      </c>
      <c r="K142" t="s">
        <v>7849</v>
      </c>
      <c r="L142" t="s">
        <v>501</v>
      </c>
      <c r="M142" t="s">
        <v>8981</v>
      </c>
      <c r="N142" t="s">
        <v>502</v>
      </c>
      <c r="O142">
        <f>VALUE(E142)</f>
        <v>1099</v>
      </c>
      <c r="P142">
        <f>VALUE(F142)</f>
        <v>0.64</v>
      </c>
      <c r="Q142">
        <f>VALUE(H142)</f>
        <v>2685</v>
      </c>
      <c r="R142" t="str">
        <f>LEFT(C142, FIND("|", C142) - 1)</f>
        <v xml:space="preserve">Computers &amp; Accessories </v>
      </c>
      <c r="S142" t="str">
        <f>IF(O142&lt;200, "&lt;200", IF(O142&lt;=500, "200–500", "&gt;500"))</f>
        <v>&gt;500</v>
      </c>
      <c r="T142" t="str">
        <f>IF(P142&gt;=0.5, "Yes", "No")</f>
        <v>Yes</v>
      </c>
      <c r="U142">
        <f>COUNTIF(T142, "Yes")</f>
        <v>1</v>
      </c>
      <c r="V142">
        <f>G142 * Q142</f>
        <v>11814.000000000002</v>
      </c>
      <c r="W142">
        <f>O142 * Q142</f>
        <v>2950815</v>
      </c>
      <c r="X142">
        <f>VALUE(D142)</f>
        <v>399</v>
      </c>
      <c r="Y142">
        <f>ROUND(G142, 0)</f>
        <v>4</v>
      </c>
      <c r="Z142">
        <f>COUNTIF(Q142, "&lt;1000")</f>
        <v>0</v>
      </c>
      <c r="AA142">
        <f>G142*Q142</f>
        <v>11814.000000000002</v>
      </c>
    </row>
    <row r="143" spans="1:27" x14ac:dyDescent="0.25">
      <c r="A143" t="s">
        <v>503</v>
      </c>
      <c r="B143" t="s">
        <v>5169</v>
      </c>
      <c r="C143" t="s">
        <v>6299</v>
      </c>
      <c r="D143" s="2">
        <v>1699</v>
      </c>
      <c r="E143" s="2">
        <v>2999</v>
      </c>
      <c r="F143" s="1">
        <v>0.43</v>
      </c>
      <c r="G143">
        <v>4.4000000000000004</v>
      </c>
      <c r="H143" s="4">
        <v>24780</v>
      </c>
      <c r="I143" t="s">
        <v>6615</v>
      </c>
      <c r="J143" t="s">
        <v>199</v>
      </c>
      <c r="K143" t="s">
        <v>7784</v>
      </c>
      <c r="L143" t="s">
        <v>200</v>
      </c>
      <c r="M143" t="s">
        <v>8910</v>
      </c>
      <c r="N143" t="s">
        <v>201</v>
      </c>
      <c r="O143">
        <f>VALUE(E143)</f>
        <v>2999</v>
      </c>
      <c r="P143">
        <f>VALUE(F143)</f>
        <v>0.43</v>
      </c>
      <c r="Q143">
        <f>VALUE(H143)</f>
        <v>24780</v>
      </c>
      <c r="R143" t="str">
        <f>LEFT(C143, FIND("|", C143) - 1)</f>
        <v xml:space="preserve">Computers &amp; Accessories </v>
      </c>
      <c r="S143" t="str">
        <f>IF(O143&lt;200, "&lt;200", IF(O143&lt;=500, "200–500", "&gt;500"))</f>
        <v>&gt;500</v>
      </c>
      <c r="T143" t="str">
        <f>IF(P143&gt;=0.5, "Yes", "No")</f>
        <v>No</v>
      </c>
      <c r="U143">
        <f>COUNTIF(T143, "Yes")</f>
        <v>0</v>
      </c>
      <c r="V143">
        <f>G143 * Q143</f>
        <v>109032.00000000001</v>
      </c>
      <c r="W143">
        <f>O143 * Q143</f>
        <v>74315220</v>
      </c>
      <c r="X143">
        <f>VALUE(D143)</f>
        <v>1699</v>
      </c>
      <c r="Y143">
        <f>ROUND(G143, 0)</f>
        <v>4</v>
      </c>
      <c r="Z143">
        <f>COUNTIF(Q143, "&lt;1000")</f>
        <v>0</v>
      </c>
      <c r="AA143">
        <f>G143*Q143</f>
        <v>109032.00000000001</v>
      </c>
    </row>
    <row r="144" spans="1:27" x14ac:dyDescent="0.25">
      <c r="A144" t="s">
        <v>504</v>
      </c>
      <c r="B144" t="s">
        <v>5170</v>
      </c>
      <c r="C144" t="s">
        <v>188</v>
      </c>
      <c r="D144">
        <v>655</v>
      </c>
      <c r="E144" s="2">
        <v>1099</v>
      </c>
      <c r="F144" s="1">
        <v>0.4</v>
      </c>
      <c r="G144">
        <v>4.4000000000000004</v>
      </c>
      <c r="H144" s="4">
        <v>285</v>
      </c>
      <c r="I144" t="s">
        <v>6616</v>
      </c>
      <c r="J144" t="s">
        <v>505</v>
      </c>
      <c r="K144" t="s">
        <v>7850</v>
      </c>
      <c r="L144" t="s">
        <v>506</v>
      </c>
      <c r="M144" t="s">
        <v>8982</v>
      </c>
      <c r="N144" t="s">
        <v>507</v>
      </c>
      <c r="O144">
        <f>VALUE(E144)</f>
        <v>1099</v>
      </c>
      <c r="P144">
        <f>VALUE(F144)</f>
        <v>0.4</v>
      </c>
      <c r="Q144">
        <f>VALUE(H144)</f>
        <v>285</v>
      </c>
      <c r="R144" t="str">
        <f>LEFT(C144, FIND("|", C144) - 1)</f>
        <v>Electronics</v>
      </c>
      <c r="S144" t="str">
        <f>IF(O144&lt;200, "&lt;200", IF(O144&lt;=500, "200–500", "&gt;500"))</f>
        <v>&gt;500</v>
      </c>
      <c r="T144" t="str">
        <f>IF(P144&gt;=0.5, "Yes", "No")</f>
        <v>No</v>
      </c>
      <c r="U144">
        <f>COUNTIF(T144, "Yes")</f>
        <v>0</v>
      </c>
      <c r="V144">
        <f>G144 * Q144</f>
        <v>1254</v>
      </c>
      <c r="W144">
        <f>O144 * Q144</f>
        <v>313215</v>
      </c>
      <c r="X144">
        <f>VALUE(D144)</f>
        <v>655</v>
      </c>
      <c r="Y144">
        <f>ROUND(G144, 0)</f>
        <v>4</v>
      </c>
      <c r="Z144">
        <f>COUNTIF(Q144, "&lt;1000")</f>
        <v>1</v>
      </c>
      <c r="AA144">
        <f>G144*Q144</f>
        <v>1254</v>
      </c>
    </row>
    <row r="145" spans="1:27" x14ac:dyDescent="0.25">
      <c r="A145" t="s">
        <v>508</v>
      </c>
      <c r="B145" t="s">
        <v>5171</v>
      </c>
      <c r="C145" t="s">
        <v>6299</v>
      </c>
      <c r="D145">
        <v>749</v>
      </c>
      <c r="E145" s="2">
        <v>1339</v>
      </c>
      <c r="F145" s="1">
        <v>0.44</v>
      </c>
      <c r="G145">
        <v>4.4000000000000004</v>
      </c>
      <c r="H145" s="4">
        <v>179692</v>
      </c>
      <c r="I145" t="s">
        <v>6617</v>
      </c>
      <c r="J145" t="s">
        <v>42</v>
      </c>
      <c r="K145" t="s">
        <v>7750</v>
      </c>
      <c r="L145" t="s">
        <v>43</v>
      </c>
      <c r="M145" t="s">
        <v>8874</v>
      </c>
      <c r="N145" t="s">
        <v>44</v>
      </c>
      <c r="O145">
        <f>VALUE(E145)</f>
        <v>1339</v>
      </c>
      <c r="P145">
        <f>VALUE(F145)</f>
        <v>0.44</v>
      </c>
      <c r="Q145">
        <f>VALUE(H145)</f>
        <v>179692</v>
      </c>
      <c r="R145" t="str">
        <f>LEFT(C145, FIND("|", C145) - 1)</f>
        <v xml:space="preserve">Computers &amp; Accessories </v>
      </c>
      <c r="S145" t="str">
        <f>IF(O145&lt;200, "&lt;200", IF(O145&lt;=500, "200–500", "&gt;500"))</f>
        <v>&gt;500</v>
      </c>
      <c r="T145" t="str">
        <f>IF(P145&gt;=0.5, "Yes", "No")</f>
        <v>No</v>
      </c>
      <c r="U145">
        <f>COUNTIF(T145, "Yes")</f>
        <v>0</v>
      </c>
      <c r="V145">
        <f>G145 * Q145</f>
        <v>790644.8</v>
      </c>
      <c r="W145">
        <f>O145 * Q145</f>
        <v>240607588</v>
      </c>
      <c r="X145">
        <f>VALUE(D145)</f>
        <v>749</v>
      </c>
      <c r="Y145">
        <f>ROUND(G145, 0)</f>
        <v>4</v>
      </c>
      <c r="Z145">
        <f>COUNTIF(Q145, "&lt;1000")</f>
        <v>0</v>
      </c>
      <c r="AA145">
        <f>G145*Q145</f>
        <v>790644.8</v>
      </c>
    </row>
    <row r="146" spans="1:27" x14ac:dyDescent="0.25">
      <c r="A146" t="s">
        <v>509</v>
      </c>
      <c r="B146" t="s">
        <v>5172</v>
      </c>
      <c r="C146" t="s">
        <v>69</v>
      </c>
      <c r="D146" s="2">
        <v>9999</v>
      </c>
      <c r="E146" s="2">
        <v>12999</v>
      </c>
      <c r="F146" s="1">
        <v>0.23</v>
      </c>
      <c r="G146">
        <v>4.4000000000000004</v>
      </c>
      <c r="H146" s="4">
        <v>6088</v>
      </c>
      <c r="I146" t="s">
        <v>6618</v>
      </c>
      <c r="J146" t="s">
        <v>510</v>
      </c>
      <c r="K146" t="s">
        <v>7851</v>
      </c>
      <c r="L146" t="s">
        <v>511</v>
      </c>
      <c r="M146" t="s">
        <v>8983</v>
      </c>
      <c r="N146" t="s">
        <v>512</v>
      </c>
      <c r="O146">
        <f>VALUE(E146)</f>
        <v>12999</v>
      </c>
      <c r="P146">
        <f>VALUE(F146)</f>
        <v>0.23</v>
      </c>
      <c r="Q146">
        <f>VALUE(H146)</f>
        <v>6088</v>
      </c>
      <c r="R146" t="str">
        <f>LEFT(C146, FIND("|", C146) - 1)</f>
        <v>Electronics</v>
      </c>
      <c r="S146" t="str">
        <f>IF(O146&lt;200, "&lt;200", IF(O146&lt;=500, "200–500", "&gt;500"))</f>
        <v>&gt;500</v>
      </c>
      <c r="T146" t="str">
        <f>IF(P146&gt;=0.5, "Yes", "No")</f>
        <v>No</v>
      </c>
      <c r="U146">
        <f>COUNTIF(T146, "Yes")</f>
        <v>0</v>
      </c>
      <c r="V146">
        <f>G146 * Q146</f>
        <v>26787.200000000001</v>
      </c>
      <c r="W146">
        <f>O146 * Q146</f>
        <v>79137912</v>
      </c>
      <c r="X146">
        <f>VALUE(D146)</f>
        <v>9999</v>
      </c>
      <c r="Y146">
        <f>ROUND(G146, 0)</f>
        <v>4</v>
      </c>
      <c r="Z146">
        <f>COUNTIF(Q146, "&lt;1000")</f>
        <v>0</v>
      </c>
      <c r="AA146">
        <f>G146*Q146</f>
        <v>26787.200000000001</v>
      </c>
    </row>
    <row r="147" spans="1:27" x14ac:dyDescent="0.25">
      <c r="A147" t="s">
        <v>513</v>
      </c>
      <c r="B147" t="s">
        <v>5173</v>
      </c>
      <c r="C147" t="s">
        <v>188</v>
      </c>
      <c r="D147">
        <v>195</v>
      </c>
      <c r="E147">
        <v>499</v>
      </c>
      <c r="F147" s="1">
        <v>0.61</v>
      </c>
      <c r="G147">
        <v>4.4000000000000004</v>
      </c>
      <c r="H147" s="4">
        <v>1383</v>
      </c>
      <c r="I147" t="s">
        <v>6619</v>
      </c>
      <c r="J147" t="s">
        <v>514</v>
      </c>
      <c r="K147" t="s">
        <v>7852</v>
      </c>
      <c r="L147" t="s">
        <v>515</v>
      </c>
      <c r="M147" t="s">
        <v>8984</v>
      </c>
      <c r="N147" t="s">
        <v>516</v>
      </c>
      <c r="O147">
        <f>VALUE(E147)</f>
        <v>499</v>
      </c>
      <c r="P147">
        <f>VALUE(F147)</f>
        <v>0.61</v>
      </c>
      <c r="Q147">
        <f>VALUE(H147)</f>
        <v>1383</v>
      </c>
      <c r="R147" t="str">
        <f>LEFT(C147, FIND("|", C147) - 1)</f>
        <v>Electronics</v>
      </c>
      <c r="S147" t="str">
        <f>IF(O147&lt;200, "&lt;200", IF(O147&lt;=500, "200–500", "&gt;500"))</f>
        <v>200–500</v>
      </c>
      <c r="T147" t="str">
        <f>IF(P147&gt;=0.5, "Yes", "No")</f>
        <v>Yes</v>
      </c>
      <c r="U147">
        <f>COUNTIF(T147, "Yes")</f>
        <v>1</v>
      </c>
      <c r="V147">
        <f>G147 * Q147</f>
        <v>6085.2000000000007</v>
      </c>
      <c r="W147">
        <f>O147 * Q147</f>
        <v>690117</v>
      </c>
      <c r="X147">
        <f>VALUE(D147)</f>
        <v>195</v>
      </c>
      <c r="Y147">
        <f>ROUND(G147, 0)</f>
        <v>4</v>
      </c>
      <c r="Z147">
        <f>COUNTIF(Q147, "&lt;1000")</f>
        <v>0</v>
      </c>
      <c r="AA147">
        <f>G147*Q147</f>
        <v>6085.2000000000007</v>
      </c>
    </row>
    <row r="148" spans="1:27" x14ac:dyDescent="0.25">
      <c r="A148" t="s">
        <v>517</v>
      </c>
      <c r="B148" t="s">
        <v>5174</v>
      </c>
      <c r="C148" t="s">
        <v>6296</v>
      </c>
      <c r="D148">
        <v>999</v>
      </c>
      <c r="E148" s="2">
        <v>2100</v>
      </c>
      <c r="F148" s="1">
        <v>0.52</v>
      </c>
      <c r="G148">
        <v>4.4000000000000004</v>
      </c>
      <c r="H148" s="4">
        <v>5492</v>
      </c>
      <c r="I148" t="s">
        <v>481</v>
      </c>
      <c r="J148" t="s">
        <v>518</v>
      </c>
      <c r="K148" t="s">
        <v>7853</v>
      </c>
      <c r="L148" t="s">
        <v>519</v>
      </c>
      <c r="M148" t="s">
        <v>8985</v>
      </c>
      <c r="N148" t="s">
        <v>520</v>
      </c>
      <c r="O148">
        <f>VALUE(E148)</f>
        <v>2100</v>
      </c>
      <c r="P148">
        <f>VALUE(F148)</f>
        <v>0.52</v>
      </c>
      <c r="Q148">
        <f>VALUE(H148)</f>
        <v>5492</v>
      </c>
      <c r="R148" t="str">
        <f>LEFT(C148, FIND("|", C148) - 1)</f>
        <v xml:space="preserve">Computers &amp; Accessories </v>
      </c>
      <c r="S148" t="str">
        <f>IF(O148&lt;200, "&lt;200", IF(O148&lt;=500, "200–500", "&gt;500"))</f>
        <v>&gt;500</v>
      </c>
      <c r="T148" t="str">
        <f>IF(P148&gt;=0.5, "Yes", "No")</f>
        <v>Yes</v>
      </c>
      <c r="U148">
        <f>COUNTIF(T148, "Yes")</f>
        <v>1</v>
      </c>
      <c r="V148">
        <f>G148 * Q148</f>
        <v>24164.800000000003</v>
      </c>
      <c r="W148">
        <f>O148 * Q148</f>
        <v>11533200</v>
      </c>
      <c r="X148">
        <f>VALUE(D148)</f>
        <v>999</v>
      </c>
      <c r="Y148">
        <f>ROUND(G148, 0)</f>
        <v>4</v>
      </c>
      <c r="Z148">
        <f>COUNTIF(Q148, "&lt;1000")</f>
        <v>0</v>
      </c>
      <c r="AA148">
        <f>G148*Q148</f>
        <v>24164.800000000003</v>
      </c>
    </row>
    <row r="149" spans="1:27" x14ac:dyDescent="0.25">
      <c r="A149" t="s">
        <v>521</v>
      </c>
      <c r="B149" t="s">
        <v>5175</v>
      </c>
      <c r="C149" t="s">
        <v>6296</v>
      </c>
      <c r="D149">
        <v>499</v>
      </c>
      <c r="E149">
        <v>899</v>
      </c>
      <c r="F149" s="1">
        <v>0.44</v>
      </c>
      <c r="G149">
        <v>4.4000000000000004</v>
      </c>
      <c r="H149" s="4">
        <v>919</v>
      </c>
      <c r="I149" t="s">
        <v>6620</v>
      </c>
      <c r="J149" t="s">
        <v>522</v>
      </c>
      <c r="K149" t="s">
        <v>7854</v>
      </c>
      <c r="L149" t="s">
        <v>523</v>
      </c>
      <c r="M149" t="s">
        <v>8986</v>
      </c>
      <c r="N149" t="s">
        <v>524</v>
      </c>
      <c r="O149">
        <f>VALUE(E149)</f>
        <v>899</v>
      </c>
      <c r="P149">
        <f>VALUE(F149)</f>
        <v>0.44</v>
      </c>
      <c r="Q149">
        <f>VALUE(H149)</f>
        <v>919</v>
      </c>
      <c r="R149" t="str">
        <f>LEFT(C149, FIND("|", C149) - 1)</f>
        <v xml:space="preserve">Computers &amp; Accessories </v>
      </c>
      <c r="S149" t="str">
        <f>IF(O149&lt;200, "&lt;200", IF(O149&lt;=500, "200–500", "&gt;500"))</f>
        <v>&gt;500</v>
      </c>
      <c r="T149" t="str">
        <f>IF(P149&gt;=0.5, "Yes", "No")</f>
        <v>No</v>
      </c>
      <c r="U149">
        <f>COUNTIF(T149, "Yes")</f>
        <v>0</v>
      </c>
      <c r="V149">
        <f>G149 * Q149</f>
        <v>4043.6000000000004</v>
      </c>
      <c r="W149">
        <f>O149 * Q149</f>
        <v>826181</v>
      </c>
      <c r="X149">
        <f>VALUE(D149)</f>
        <v>499</v>
      </c>
      <c r="Y149">
        <f>ROUND(G149, 0)</f>
        <v>4</v>
      </c>
      <c r="Z149">
        <f>COUNTIF(Q149, "&lt;1000")</f>
        <v>1</v>
      </c>
      <c r="AA149">
        <f>G149*Q149</f>
        <v>4043.6000000000004</v>
      </c>
    </row>
    <row r="150" spans="1:27" x14ac:dyDescent="0.25">
      <c r="A150" t="s">
        <v>525</v>
      </c>
      <c r="B150" t="s">
        <v>5176</v>
      </c>
      <c r="C150" t="s">
        <v>526</v>
      </c>
      <c r="D150">
        <v>416</v>
      </c>
      <c r="E150">
        <v>599</v>
      </c>
      <c r="F150" s="1">
        <v>0.31</v>
      </c>
      <c r="G150">
        <v>4.4000000000000004</v>
      </c>
      <c r="H150" s="4">
        <v>30023</v>
      </c>
      <c r="I150" t="s">
        <v>6621</v>
      </c>
      <c r="J150" t="s">
        <v>527</v>
      </c>
      <c r="K150" t="s">
        <v>7855</v>
      </c>
      <c r="L150" t="s">
        <v>528</v>
      </c>
      <c r="M150" t="s">
        <v>8987</v>
      </c>
      <c r="N150" t="s">
        <v>529</v>
      </c>
      <c r="O150">
        <f>VALUE(E150)</f>
        <v>599</v>
      </c>
      <c r="P150">
        <f>VALUE(F150)</f>
        <v>0.31</v>
      </c>
      <c r="Q150">
        <f>VALUE(H150)</f>
        <v>30023</v>
      </c>
      <c r="R150" t="str">
        <f>LEFT(C150, FIND("|", C150) - 1)</f>
        <v>Electronics</v>
      </c>
      <c r="S150" t="str">
        <f>IF(O150&lt;200, "&lt;200", IF(O150&lt;=500, "200–500", "&gt;500"))</f>
        <v>&gt;500</v>
      </c>
      <c r="T150" t="str">
        <f>IF(P150&gt;=0.5, "Yes", "No")</f>
        <v>No</v>
      </c>
      <c r="U150">
        <f>COUNTIF(T150, "Yes")</f>
        <v>0</v>
      </c>
      <c r="V150">
        <f>G150 * Q150</f>
        <v>132101.20000000001</v>
      </c>
      <c r="W150">
        <f>O150 * Q150</f>
        <v>17983777</v>
      </c>
      <c r="X150">
        <f>VALUE(D150)</f>
        <v>416</v>
      </c>
      <c r="Y150">
        <f>ROUND(G150, 0)</f>
        <v>4</v>
      </c>
      <c r="Z150">
        <f>COUNTIF(Q150, "&lt;1000")</f>
        <v>0</v>
      </c>
      <c r="AA150">
        <f>G150*Q150</f>
        <v>132101.20000000001</v>
      </c>
    </row>
    <row r="151" spans="1:27" x14ac:dyDescent="0.25">
      <c r="A151" t="s">
        <v>530</v>
      </c>
      <c r="B151" t="s">
        <v>5177</v>
      </c>
      <c r="C151" t="s">
        <v>6296</v>
      </c>
      <c r="D151">
        <v>368</v>
      </c>
      <c r="E151">
        <v>699</v>
      </c>
      <c r="F151" s="1">
        <v>0.47</v>
      </c>
      <c r="G151">
        <v>4.4000000000000004</v>
      </c>
      <c r="H151" s="4">
        <v>387</v>
      </c>
      <c r="I151" t="s">
        <v>6622</v>
      </c>
      <c r="J151" t="s">
        <v>531</v>
      </c>
      <c r="K151" t="s">
        <v>7856</v>
      </c>
      <c r="L151" t="s">
        <v>532</v>
      </c>
      <c r="M151" t="s">
        <v>8988</v>
      </c>
      <c r="N151" t="s">
        <v>533</v>
      </c>
      <c r="O151">
        <f>VALUE(E151)</f>
        <v>699</v>
      </c>
      <c r="P151">
        <f>VALUE(F151)</f>
        <v>0.47</v>
      </c>
      <c r="Q151">
        <f>VALUE(H151)</f>
        <v>387</v>
      </c>
      <c r="R151" t="str">
        <f>LEFT(C151, FIND("|", C151) - 1)</f>
        <v xml:space="preserve">Computers &amp; Accessories </v>
      </c>
      <c r="S151" t="str">
        <f>IF(O151&lt;200, "&lt;200", IF(O151&lt;=500, "200–500", "&gt;500"))</f>
        <v>&gt;500</v>
      </c>
      <c r="T151" t="str">
        <f>IF(P151&gt;=0.5, "Yes", "No")</f>
        <v>No</v>
      </c>
      <c r="U151">
        <f>COUNTIF(T151, "Yes")</f>
        <v>0</v>
      </c>
      <c r="V151">
        <f>G151 * Q151</f>
        <v>1702.8000000000002</v>
      </c>
      <c r="W151">
        <f>O151 * Q151</f>
        <v>270513</v>
      </c>
      <c r="X151">
        <f>VALUE(D151)</f>
        <v>368</v>
      </c>
      <c r="Y151">
        <f>ROUND(G151, 0)</f>
        <v>4</v>
      </c>
      <c r="Z151">
        <f>COUNTIF(Q151, "&lt;1000")</f>
        <v>1</v>
      </c>
      <c r="AA151">
        <f>G151*Q151</f>
        <v>1702.8000000000002</v>
      </c>
    </row>
    <row r="152" spans="1:27" x14ac:dyDescent="0.25">
      <c r="A152" t="s">
        <v>534</v>
      </c>
      <c r="B152" t="s">
        <v>5178</v>
      </c>
      <c r="C152" t="s">
        <v>69</v>
      </c>
      <c r="D152" s="2">
        <v>29990</v>
      </c>
      <c r="E152" s="2">
        <v>65000</v>
      </c>
      <c r="F152" s="1">
        <v>0.54</v>
      </c>
      <c r="G152">
        <v>4.4000000000000004</v>
      </c>
      <c r="H152" s="4">
        <v>211</v>
      </c>
      <c r="I152" t="s">
        <v>6623</v>
      </c>
      <c r="J152" t="s">
        <v>535</v>
      </c>
      <c r="K152" t="s">
        <v>7857</v>
      </c>
      <c r="L152" t="s">
        <v>536</v>
      </c>
      <c r="M152" t="s">
        <v>8989</v>
      </c>
      <c r="N152" t="s">
        <v>537</v>
      </c>
      <c r="O152">
        <f>VALUE(E152)</f>
        <v>65000</v>
      </c>
      <c r="P152">
        <f>VALUE(F152)</f>
        <v>0.54</v>
      </c>
      <c r="Q152">
        <f>VALUE(H152)</f>
        <v>211</v>
      </c>
      <c r="R152" t="str">
        <f>LEFT(C152, FIND("|", C152) - 1)</f>
        <v>Electronics</v>
      </c>
      <c r="S152" t="str">
        <f>IF(O152&lt;200, "&lt;200", IF(O152&lt;=500, "200–500", "&gt;500"))</f>
        <v>&gt;500</v>
      </c>
      <c r="T152" t="str">
        <f>IF(P152&gt;=0.5, "Yes", "No")</f>
        <v>Yes</v>
      </c>
      <c r="U152">
        <f>COUNTIF(T152, "Yes")</f>
        <v>1</v>
      </c>
      <c r="V152">
        <f>G152 * Q152</f>
        <v>928.40000000000009</v>
      </c>
      <c r="W152">
        <f>O152 * Q152</f>
        <v>13715000</v>
      </c>
      <c r="X152">
        <f>VALUE(D152)</f>
        <v>29990</v>
      </c>
      <c r="Y152">
        <f>ROUND(G152, 0)</f>
        <v>4</v>
      </c>
      <c r="Z152">
        <f>COUNTIF(Q152, "&lt;1000")</f>
        <v>1</v>
      </c>
      <c r="AA152">
        <f>G152*Q152</f>
        <v>928.40000000000009</v>
      </c>
    </row>
    <row r="153" spans="1:27" x14ac:dyDescent="0.25">
      <c r="A153" t="s">
        <v>538</v>
      </c>
      <c r="B153" t="s">
        <v>5179</v>
      </c>
      <c r="C153" t="s">
        <v>6296</v>
      </c>
      <c r="D153">
        <v>339</v>
      </c>
      <c r="E153" s="2">
        <v>1099</v>
      </c>
      <c r="F153" s="1">
        <v>0.69</v>
      </c>
      <c r="G153">
        <v>4.4000000000000004</v>
      </c>
      <c r="H153" s="4">
        <v>974</v>
      </c>
      <c r="I153" t="s">
        <v>6624</v>
      </c>
      <c r="J153" t="s">
        <v>130</v>
      </c>
      <c r="K153" t="s">
        <v>7771</v>
      </c>
      <c r="L153" t="s">
        <v>131</v>
      </c>
      <c r="M153" t="s">
        <v>8895</v>
      </c>
      <c r="N153" t="s">
        <v>132</v>
      </c>
      <c r="O153">
        <f>VALUE(E153)</f>
        <v>1099</v>
      </c>
      <c r="P153">
        <f>VALUE(F153)</f>
        <v>0.69</v>
      </c>
      <c r="Q153">
        <f>VALUE(H153)</f>
        <v>974</v>
      </c>
      <c r="R153" t="str">
        <f>LEFT(C153, FIND("|", C153) - 1)</f>
        <v xml:space="preserve">Computers &amp; Accessories </v>
      </c>
      <c r="S153" t="str">
        <f>IF(O153&lt;200, "&lt;200", IF(O153&lt;=500, "200–500", "&gt;500"))</f>
        <v>&gt;500</v>
      </c>
      <c r="T153" t="str">
        <f>IF(P153&gt;=0.5, "Yes", "No")</f>
        <v>Yes</v>
      </c>
      <c r="U153">
        <f>COUNTIF(T153, "Yes")</f>
        <v>1</v>
      </c>
      <c r="V153">
        <f>G153 * Q153</f>
        <v>4285.6000000000004</v>
      </c>
      <c r="W153">
        <f>O153 * Q153</f>
        <v>1070426</v>
      </c>
      <c r="X153">
        <f>VALUE(D153)</f>
        <v>339</v>
      </c>
      <c r="Y153">
        <f>ROUND(G153, 0)</f>
        <v>4</v>
      </c>
      <c r="Z153">
        <f>COUNTIF(Q153, "&lt;1000")</f>
        <v>1</v>
      </c>
      <c r="AA153">
        <f>G153*Q153</f>
        <v>4285.6000000000004</v>
      </c>
    </row>
    <row r="154" spans="1:27" x14ac:dyDescent="0.25">
      <c r="A154" t="s">
        <v>539</v>
      </c>
      <c r="B154" t="s">
        <v>5180</v>
      </c>
      <c r="C154" t="s">
        <v>69</v>
      </c>
      <c r="D154" s="2">
        <v>15490</v>
      </c>
      <c r="E154" s="2">
        <v>20900</v>
      </c>
      <c r="F154" s="1">
        <v>0.26</v>
      </c>
      <c r="G154">
        <v>4.4000000000000004</v>
      </c>
      <c r="H154" s="4">
        <v>16299</v>
      </c>
      <c r="I154" t="s">
        <v>6625</v>
      </c>
      <c r="J154" t="s">
        <v>91</v>
      </c>
      <c r="K154" t="s">
        <v>7761</v>
      </c>
      <c r="L154" t="s">
        <v>92</v>
      </c>
      <c r="M154" t="s">
        <v>8885</v>
      </c>
      <c r="N154" t="s">
        <v>93</v>
      </c>
      <c r="O154">
        <f>VALUE(E154)</f>
        <v>20900</v>
      </c>
      <c r="P154">
        <f>VALUE(F154)</f>
        <v>0.26</v>
      </c>
      <c r="Q154">
        <f>VALUE(H154)</f>
        <v>16299</v>
      </c>
      <c r="R154" t="str">
        <f>LEFT(C154, FIND("|", C154) - 1)</f>
        <v>Electronics</v>
      </c>
      <c r="S154" t="str">
        <f>IF(O154&lt;200, "&lt;200", IF(O154&lt;=500, "200–500", "&gt;500"))</f>
        <v>&gt;500</v>
      </c>
      <c r="T154" t="str">
        <f>IF(P154&gt;=0.5, "Yes", "No")</f>
        <v>No</v>
      </c>
      <c r="U154">
        <f>COUNTIF(T154, "Yes")</f>
        <v>0</v>
      </c>
      <c r="V154">
        <f>G154 * Q154</f>
        <v>71715.600000000006</v>
      </c>
      <c r="W154">
        <f>O154 * Q154</f>
        <v>340649100</v>
      </c>
      <c r="X154">
        <f>VALUE(D154)</f>
        <v>15490</v>
      </c>
      <c r="Y154">
        <f>ROUND(G154, 0)</f>
        <v>4</v>
      </c>
      <c r="Z154">
        <f>COUNTIF(Q154, "&lt;1000")</f>
        <v>0</v>
      </c>
      <c r="AA154">
        <f>G154*Q154</f>
        <v>71715.600000000006</v>
      </c>
    </row>
    <row r="155" spans="1:27" x14ac:dyDescent="0.25">
      <c r="A155" t="s">
        <v>540</v>
      </c>
      <c r="B155" t="s">
        <v>5181</v>
      </c>
      <c r="C155" t="s">
        <v>6296</v>
      </c>
      <c r="D155">
        <v>499</v>
      </c>
      <c r="E155" s="2">
        <v>1299</v>
      </c>
      <c r="F155" s="1">
        <v>0.62</v>
      </c>
      <c r="G155">
        <v>4.4000000000000004</v>
      </c>
      <c r="H155" s="4">
        <v>30411</v>
      </c>
      <c r="I155" t="s">
        <v>541</v>
      </c>
      <c r="J155" t="s">
        <v>38</v>
      </c>
      <c r="K155" t="s">
        <v>7749</v>
      </c>
      <c r="L155" t="s">
        <v>39</v>
      </c>
      <c r="M155" t="s">
        <v>8873</v>
      </c>
      <c r="N155" t="s">
        <v>40</v>
      </c>
      <c r="O155">
        <f>VALUE(E155)</f>
        <v>1299</v>
      </c>
      <c r="P155">
        <f>VALUE(F155)</f>
        <v>0.62</v>
      </c>
      <c r="Q155">
        <f>VALUE(H155)</f>
        <v>30411</v>
      </c>
      <c r="R155" t="str">
        <f>LEFT(C155, FIND("|", C155) - 1)</f>
        <v xml:space="preserve">Computers &amp; Accessories </v>
      </c>
      <c r="S155" t="str">
        <f>IF(O155&lt;200, "&lt;200", IF(O155&lt;=500, "200–500", "&gt;500"))</f>
        <v>&gt;500</v>
      </c>
      <c r="T155" t="str">
        <f>IF(P155&gt;=0.5, "Yes", "No")</f>
        <v>Yes</v>
      </c>
      <c r="U155">
        <f>COUNTIF(T155, "Yes")</f>
        <v>1</v>
      </c>
      <c r="V155">
        <f>G155 * Q155</f>
        <v>133808.40000000002</v>
      </c>
      <c r="W155">
        <f>O155 * Q155</f>
        <v>39503889</v>
      </c>
      <c r="X155">
        <f>VALUE(D155)</f>
        <v>499</v>
      </c>
      <c r="Y155">
        <f>ROUND(G155, 0)</f>
        <v>4</v>
      </c>
      <c r="Z155">
        <f>COUNTIF(Q155, "&lt;1000")</f>
        <v>0</v>
      </c>
      <c r="AA155">
        <f>G155*Q155</f>
        <v>133808.40000000002</v>
      </c>
    </row>
    <row r="156" spans="1:27" x14ac:dyDescent="0.25">
      <c r="A156" t="s">
        <v>542</v>
      </c>
      <c r="B156" t="s">
        <v>5182</v>
      </c>
      <c r="C156" t="s">
        <v>6299</v>
      </c>
      <c r="D156">
        <v>249</v>
      </c>
      <c r="E156">
        <v>399</v>
      </c>
      <c r="F156" s="1">
        <v>0.38</v>
      </c>
      <c r="G156">
        <v>4.4000000000000004</v>
      </c>
      <c r="H156" s="4">
        <v>4642</v>
      </c>
      <c r="I156" t="s">
        <v>6626</v>
      </c>
      <c r="J156" t="s">
        <v>543</v>
      </c>
      <c r="K156" t="s">
        <v>7858</v>
      </c>
      <c r="L156" t="s">
        <v>544</v>
      </c>
      <c r="M156" t="s">
        <v>8990</v>
      </c>
      <c r="N156" t="s">
        <v>545</v>
      </c>
      <c r="O156">
        <f>VALUE(E156)</f>
        <v>399</v>
      </c>
      <c r="P156">
        <f>VALUE(F156)</f>
        <v>0.38</v>
      </c>
      <c r="Q156">
        <f>VALUE(H156)</f>
        <v>4642</v>
      </c>
      <c r="R156" t="str">
        <f>LEFT(C156, FIND("|", C156) - 1)</f>
        <v xml:space="preserve">Computers &amp; Accessories </v>
      </c>
      <c r="S156" t="str">
        <f>IF(O156&lt;200, "&lt;200", IF(O156&lt;=500, "200–500", "&gt;500"))</f>
        <v>200–500</v>
      </c>
      <c r="T156" t="str">
        <f>IF(P156&gt;=0.5, "Yes", "No")</f>
        <v>No</v>
      </c>
      <c r="U156">
        <f>COUNTIF(T156, "Yes")</f>
        <v>0</v>
      </c>
      <c r="V156">
        <f>G156 * Q156</f>
        <v>20424.800000000003</v>
      </c>
      <c r="W156">
        <f>O156 * Q156</f>
        <v>1852158</v>
      </c>
      <c r="X156">
        <f>VALUE(D156)</f>
        <v>249</v>
      </c>
      <c r="Y156">
        <f>ROUND(G156, 0)</f>
        <v>4</v>
      </c>
      <c r="Z156">
        <f>COUNTIF(Q156, "&lt;1000")</f>
        <v>0</v>
      </c>
      <c r="AA156">
        <f>G156*Q156</f>
        <v>20424.800000000003</v>
      </c>
    </row>
    <row r="157" spans="1:27" x14ac:dyDescent="0.25">
      <c r="A157" t="s">
        <v>546</v>
      </c>
      <c r="B157" t="s">
        <v>5183</v>
      </c>
      <c r="C157" t="s">
        <v>188</v>
      </c>
      <c r="D157">
        <v>399</v>
      </c>
      <c r="E157">
        <v>799</v>
      </c>
      <c r="F157" s="1">
        <v>0.5</v>
      </c>
      <c r="G157">
        <v>4.4000000000000004</v>
      </c>
      <c r="H157" s="4">
        <v>12</v>
      </c>
      <c r="I157" t="s">
        <v>6627</v>
      </c>
      <c r="J157" t="s">
        <v>547</v>
      </c>
      <c r="K157" t="s">
        <v>7859</v>
      </c>
      <c r="L157" t="s">
        <v>548</v>
      </c>
      <c r="M157" t="s">
        <v>8991</v>
      </c>
      <c r="N157" t="s">
        <v>549</v>
      </c>
      <c r="O157">
        <f>VALUE(E157)</f>
        <v>799</v>
      </c>
      <c r="P157">
        <f>VALUE(F157)</f>
        <v>0.5</v>
      </c>
      <c r="Q157">
        <f>VALUE(H157)</f>
        <v>12</v>
      </c>
      <c r="R157" t="str">
        <f>LEFT(C157, FIND("|", C157) - 1)</f>
        <v>Electronics</v>
      </c>
      <c r="S157" t="str">
        <f>IF(O157&lt;200, "&lt;200", IF(O157&lt;=500, "200–500", "&gt;500"))</f>
        <v>&gt;500</v>
      </c>
      <c r="T157" t="str">
        <f>IF(P157&gt;=0.5, "Yes", "No")</f>
        <v>Yes</v>
      </c>
      <c r="U157">
        <f>COUNTIF(T157, "Yes")</f>
        <v>1</v>
      </c>
      <c r="V157">
        <f>G157 * Q157</f>
        <v>52.800000000000004</v>
      </c>
      <c r="W157">
        <f>O157 * Q157</f>
        <v>9588</v>
      </c>
      <c r="X157">
        <f>VALUE(D157)</f>
        <v>399</v>
      </c>
      <c r="Y157">
        <f>ROUND(G157, 0)</f>
        <v>4</v>
      </c>
      <c r="Z157">
        <f>COUNTIF(Q157, "&lt;1000")</f>
        <v>1</v>
      </c>
      <c r="AA157">
        <f>G157*Q157</f>
        <v>52.800000000000004</v>
      </c>
    </row>
    <row r="158" spans="1:27" x14ac:dyDescent="0.25">
      <c r="A158" t="s">
        <v>550</v>
      </c>
      <c r="B158" t="s">
        <v>5184</v>
      </c>
      <c r="C158" t="s">
        <v>6296</v>
      </c>
      <c r="D158" s="2">
        <v>1499</v>
      </c>
      <c r="E158" s="2">
        <v>1999</v>
      </c>
      <c r="F158" s="1">
        <v>0.25</v>
      </c>
      <c r="G158">
        <v>4.4000000000000004</v>
      </c>
      <c r="H158" s="4">
        <v>1951</v>
      </c>
      <c r="I158" t="s">
        <v>551</v>
      </c>
      <c r="J158" t="s">
        <v>431</v>
      </c>
      <c r="K158" t="s">
        <v>7835</v>
      </c>
      <c r="L158" t="s">
        <v>432</v>
      </c>
      <c r="M158" t="s">
        <v>8966</v>
      </c>
      <c r="N158" t="s">
        <v>433</v>
      </c>
      <c r="O158">
        <f>VALUE(E158)</f>
        <v>1999</v>
      </c>
      <c r="P158">
        <f>VALUE(F158)</f>
        <v>0.25</v>
      </c>
      <c r="Q158">
        <f>VALUE(H158)</f>
        <v>1951</v>
      </c>
      <c r="R158" t="str">
        <f>LEFT(C158, FIND("|", C158) - 1)</f>
        <v xml:space="preserve">Computers &amp; Accessories </v>
      </c>
      <c r="S158" t="str">
        <f>IF(O158&lt;200, "&lt;200", IF(O158&lt;=500, "200–500", "&gt;500"))</f>
        <v>&gt;500</v>
      </c>
      <c r="T158" t="str">
        <f>IF(P158&gt;=0.5, "Yes", "No")</f>
        <v>No</v>
      </c>
      <c r="U158">
        <f>COUNTIF(T158, "Yes")</f>
        <v>0</v>
      </c>
      <c r="V158">
        <f>G158 * Q158</f>
        <v>8584.4000000000015</v>
      </c>
      <c r="W158">
        <f>O158 * Q158</f>
        <v>3900049</v>
      </c>
      <c r="X158">
        <f>VALUE(D158)</f>
        <v>1499</v>
      </c>
      <c r="Y158">
        <f>ROUND(G158, 0)</f>
        <v>4</v>
      </c>
      <c r="Z158">
        <f>COUNTIF(Q158, "&lt;1000")</f>
        <v>0</v>
      </c>
      <c r="AA158">
        <f>G158*Q158</f>
        <v>8584.4000000000015</v>
      </c>
    </row>
    <row r="159" spans="1:27" x14ac:dyDescent="0.25">
      <c r="A159" t="s">
        <v>552</v>
      </c>
      <c r="B159" t="s">
        <v>5185</v>
      </c>
      <c r="C159" t="s">
        <v>553</v>
      </c>
      <c r="D159" s="2">
        <v>9490</v>
      </c>
      <c r="E159" s="2">
        <v>15990</v>
      </c>
      <c r="F159" s="1">
        <v>0.41</v>
      </c>
      <c r="G159">
        <v>4.4000000000000004</v>
      </c>
      <c r="H159" s="4">
        <v>10480</v>
      </c>
      <c r="I159" t="s">
        <v>6628</v>
      </c>
      <c r="J159" t="s">
        <v>554</v>
      </c>
      <c r="K159" t="s">
        <v>7860</v>
      </c>
      <c r="L159" t="s">
        <v>555</v>
      </c>
      <c r="M159" t="s">
        <v>8992</v>
      </c>
      <c r="N159" t="s">
        <v>556</v>
      </c>
      <c r="O159">
        <f>VALUE(E159)</f>
        <v>15990</v>
      </c>
      <c r="P159">
        <f>VALUE(F159)</f>
        <v>0.41</v>
      </c>
      <c r="Q159">
        <f>VALUE(H159)</f>
        <v>10480</v>
      </c>
      <c r="R159" t="str">
        <f>LEFT(C159, FIND("|", C159) - 1)</f>
        <v>Electronics</v>
      </c>
      <c r="S159" t="str">
        <f>IF(O159&lt;200, "&lt;200", IF(O159&lt;=500, "200–500", "&gt;500"))</f>
        <v>&gt;500</v>
      </c>
      <c r="T159" t="str">
        <f>IF(P159&gt;=0.5, "Yes", "No")</f>
        <v>No</v>
      </c>
      <c r="U159">
        <f>COUNTIF(T159, "Yes")</f>
        <v>0</v>
      </c>
      <c r="V159">
        <f>G159 * Q159</f>
        <v>46112.000000000007</v>
      </c>
      <c r="W159">
        <f>O159 * Q159</f>
        <v>167575200</v>
      </c>
      <c r="X159">
        <f>VALUE(D159)</f>
        <v>9490</v>
      </c>
      <c r="Y159">
        <f>ROUND(G159, 0)</f>
        <v>4</v>
      </c>
      <c r="Z159">
        <f>COUNTIF(Q159, "&lt;1000")</f>
        <v>0</v>
      </c>
      <c r="AA159">
        <f>G159*Q159</f>
        <v>46112.000000000007</v>
      </c>
    </row>
    <row r="160" spans="1:27" x14ac:dyDescent="0.25">
      <c r="A160" t="s">
        <v>557</v>
      </c>
      <c r="B160" t="s">
        <v>5186</v>
      </c>
      <c r="C160" t="s">
        <v>52</v>
      </c>
      <c r="D160">
        <v>637</v>
      </c>
      <c r="E160" s="2">
        <v>1499</v>
      </c>
      <c r="F160" s="1">
        <v>0.57999999999999996</v>
      </c>
      <c r="G160">
        <v>4.4000000000000004</v>
      </c>
      <c r="H160" s="4">
        <v>24</v>
      </c>
      <c r="I160" t="s">
        <v>6629</v>
      </c>
      <c r="J160" t="s">
        <v>558</v>
      </c>
      <c r="K160" t="s">
        <v>7861</v>
      </c>
      <c r="L160" t="s">
        <v>559</v>
      </c>
      <c r="M160" t="s">
        <v>8993</v>
      </c>
      <c r="N160" t="s">
        <v>6369</v>
      </c>
      <c r="O160">
        <f>VALUE(E160)</f>
        <v>1499</v>
      </c>
      <c r="P160">
        <f>VALUE(F160)</f>
        <v>0.57999999999999996</v>
      </c>
      <c r="Q160">
        <f>VALUE(H160)</f>
        <v>24</v>
      </c>
      <c r="R160" t="str">
        <f>LEFT(C160, FIND("|", C160) - 1)</f>
        <v>Electronics</v>
      </c>
      <c r="S160" t="str">
        <f>IF(O160&lt;200, "&lt;200", IF(O160&lt;=500, "200–500", "&gt;500"))</f>
        <v>&gt;500</v>
      </c>
      <c r="T160" t="str">
        <f>IF(P160&gt;=0.5, "Yes", "No")</f>
        <v>Yes</v>
      </c>
      <c r="U160">
        <f>COUNTIF(T160, "Yes")</f>
        <v>1</v>
      </c>
      <c r="V160">
        <f>G160 * Q160</f>
        <v>105.60000000000001</v>
      </c>
      <c r="W160">
        <f>O160 * Q160</f>
        <v>35976</v>
      </c>
      <c r="X160">
        <f>VALUE(D160)</f>
        <v>637</v>
      </c>
      <c r="Y160">
        <f>ROUND(G160, 0)</f>
        <v>4</v>
      </c>
      <c r="Z160">
        <f>COUNTIF(Q160, "&lt;1000")</f>
        <v>1</v>
      </c>
      <c r="AA160">
        <f>G160*Q160</f>
        <v>105.60000000000001</v>
      </c>
    </row>
    <row r="161" spans="1:27" x14ac:dyDescent="0.25">
      <c r="A161" t="s">
        <v>560</v>
      </c>
      <c r="B161" t="s">
        <v>5187</v>
      </c>
      <c r="C161" t="s">
        <v>188</v>
      </c>
      <c r="D161">
        <v>399</v>
      </c>
      <c r="E161">
        <v>899</v>
      </c>
      <c r="F161" s="1">
        <v>0.56000000000000005</v>
      </c>
      <c r="G161">
        <v>4.4000000000000004</v>
      </c>
      <c r="H161" s="4">
        <v>254</v>
      </c>
      <c r="I161" t="s">
        <v>6630</v>
      </c>
      <c r="J161" t="s">
        <v>561</v>
      </c>
      <c r="K161" t="s">
        <v>7862</v>
      </c>
      <c r="L161" t="s">
        <v>562</v>
      </c>
      <c r="M161" t="s">
        <v>8994</v>
      </c>
      <c r="N161" t="s">
        <v>563</v>
      </c>
      <c r="O161">
        <f>VALUE(E161)</f>
        <v>899</v>
      </c>
      <c r="P161">
        <f>VALUE(F161)</f>
        <v>0.56000000000000005</v>
      </c>
      <c r="Q161">
        <f>VALUE(H161)</f>
        <v>254</v>
      </c>
      <c r="R161" t="str">
        <f>LEFT(C161, FIND("|", C161) - 1)</f>
        <v>Electronics</v>
      </c>
      <c r="S161" t="str">
        <f>IF(O161&lt;200, "&lt;200", IF(O161&lt;=500, "200–500", "&gt;500"))</f>
        <v>&gt;500</v>
      </c>
      <c r="T161" t="str">
        <f>IF(P161&gt;=0.5, "Yes", "No")</f>
        <v>Yes</v>
      </c>
      <c r="U161">
        <f>COUNTIF(T161, "Yes")</f>
        <v>1</v>
      </c>
      <c r="V161">
        <f>G161 * Q161</f>
        <v>1117.6000000000001</v>
      </c>
      <c r="W161">
        <f>O161 * Q161</f>
        <v>228346</v>
      </c>
      <c r="X161">
        <f>VALUE(D161)</f>
        <v>399</v>
      </c>
      <c r="Y161">
        <f>ROUND(G161, 0)</f>
        <v>4</v>
      </c>
      <c r="Z161">
        <f>COUNTIF(Q161, "&lt;1000")</f>
        <v>1</v>
      </c>
      <c r="AA161">
        <f>G161*Q161</f>
        <v>1117.6000000000001</v>
      </c>
    </row>
    <row r="162" spans="1:27" x14ac:dyDescent="0.25">
      <c r="A162" t="s">
        <v>564</v>
      </c>
      <c r="B162" t="s">
        <v>5188</v>
      </c>
      <c r="C162" t="s">
        <v>526</v>
      </c>
      <c r="D162" s="2">
        <v>1089</v>
      </c>
      <c r="E162" s="2">
        <v>1600</v>
      </c>
      <c r="F162" s="1">
        <v>0.32</v>
      </c>
      <c r="G162">
        <v>4.4000000000000004</v>
      </c>
      <c r="H162" s="4">
        <v>3565</v>
      </c>
      <c r="I162" t="s">
        <v>6631</v>
      </c>
      <c r="J162" t="s">
        <v>565</v>
      </c>
      <c r="K162" t="s">
        <v>7863</v>
      </c>
      <c r="L162" t="s">
        <v>566</v>
      </c>
      <c r="M162" t="s">
        <v>8995</v>
      </c>
      <c r="N162" t="s">
        <v>567</v>
      </c>
      <c r="O162">
        <f>VALUE(E162)</f>
        <v>1600</v>
      </c>
      <c r="P162">
        <f>VALUE(F162)</f>
        <v>0.32</v>
      </c>
      <c r="Q162">
        <f>VALUE(H162)</f>
        <v>3565</v>
      </c>
      <c r="R162" t="str">
        <f>LEFT(C162, FIND("|", C162) - 1)</f>
        <v>Electronics</v>
      </c>
      <c r="S162" t="str">
        <f>IF(O162&lt;200, "&lt;200", IF(O162&lt;=500, "200–500", "&gt;500"))</f>
        <v>&gt;500</v>
      </c>
      <c r="T162" t="str">
        <f>IF(P162&gt;=0.5, "Yes", "No")</f>
        <v>No</v>
      </c>
      <c r="U162">
        <f>COUNTIF(T162, "Yes")</f>
        <v>0</v>
      </c>
      <c r="V162">
        <f>G162 * Q162</f>
        <v>15686.000000000002</v>
      </c>
      <c r="W162">
        <f>O162 * Q162</f>
        <v>5704000</v>
      </c>
      <c r="X162">
        <f>VALUE(D162)</f>
        <v>1089</v>
      </c>
      <c r="Y162">
        <f>ROUND(G162, 0)</f>
        <v>4</v>
      </c>
      <c r="Z162">
        <f>COUNTIF(Q162, "&lt;1000")</f>
        <v>0</v>
      </c>
      <c r="AA162">
        <f>G162*Q162</f>
        <v>15686.000000000002</v>
      </c>
    </row>
    <row r="163" spans="1:27" x14ac:dyDescent="0.25">
      <c r="A163" t="s">
        <v>568</v>
      </c>
      <c r="B163" t="s">
        <v>5189</v>
      </c>
      <c r="C163" t="s">
        <v>6296</v>
      </c>
      <c r="D163">
        <v>339</v>
      </c>
      <c r="E163">
        <v>999</v>
      </c>
      <c r="F163" s="1">
        <v>0.66</v>
      </c>
      <c r="G163">
        <v>4.4000000000000004</v>
      </c>
      <c r="H163" s="4">
        <v>6255</v>
      </c>
      <c r="I163" t="s">
        <v>6632</v>
      </c>
      <c r="J163" t="s">
        <v>569</v>
      </c>
      <c r="K163" t="s">
        <v>7864</v>
      </c>
      <c r="L163" t="s">
        <v>570</v>
      </c>
      <c r="M163" t="s">
        <v>8996</v>
      </c>
      <c r="N163" t="s">
        <v>5004</v>
      </c>
      <c r="O163">
        <f>VALUE(E163)</f>
        <v>999</v>
      </c>
      <c r="P163">
        <f>VALUE(F163)</f>
        <v>0.66</v>
      </c>
      <c r="Q163">
        <f>VALUE(H163)</f>
        <v>6255</v>
      </c>
      <c r="R163" t="str">
        <f>LEFT(C163, FIND("|", C163) - 1)</f>
        <v xml:space="preserve">Computers &amp; Accessories </v>
      </c>
      <c r="S163" t="str">
        <f>IF(O163&lt;200, "&lt;200", IF(O163&lt;=500, "200–500", "&gt;500"))</f>
        <v>&gt;500</v>
      </c>
      <c r="T163" t="str">
        <f>IF(P163&gt;=0.5, "Yes", "No")</f>
        <v>Yes</v>
      </c>
      <c r="U163">
        <f>COUNTIF(T163, "Yes")</f>
        <v>1</v>
      </c>
      <c r="V163">
        <f>G163 * Q163</f>
        <v>27522.000000000004</v>
      </c>
      <c r="W163">
        <f>O163 * Q163</f>
        <v>6248745</v>
      </c>
      <c r="X163">
        <f>VALUE(D163)</f>
        <v>339</v>
      </c>
      <c r="Y163">
        <f>ROUND(G163, 0)</f>
        <v>4</v>
      </c>
      <c r="Z163">
        <f>COUNTIF(Q163, "&lt;1000")</f>
        <v>0</v>
      </c>
      <c r="AA163">
        <f>G163*Q163</f>
        <v>27522.000000000004</v>
      </c>
    </row>
    <row r="164" spans="1:27" x14ac:dyDescent="0.25">
      <c r="A164" t="s">
        <v>571</v>
      </c>
      <c r="B164" t="s">
        <v>5190</v>
      </c>
      <c r="C164" t="s">
        <v>6296</v>
      </c>
      <c r="D164">
        <v>149</v>
      </c>
      <c r="E164">
        <v>499</v>
      </c>
      <c r="F164" s="1">
        <v>0.7</v>
      </c>
      <c r="G164">
        <v>4.4000000000000004</v>
      </c>
      <c r="H164" s="4">
        <v>7732</v>
      </c>
      <c r="I164" t="s">
        <v>6633</v>
      </c>
      <c r="J164" t="s">
        <v>278</v>
      </c>
      <c r="K164" t="s">
        <v>7802</v>
      </c>
      <c r="L164" t="s">
        <v>279</v>
      </c>
      <c r="M164" t="s">
        <v>8928</v>
      </c>
      <c r="N164" t="s">
        <v>280</v>
      </c>
      <c r="O164">
        <f>VALUE(E164)</f>
        <v>499</v>
      </c>
      <c r="P164">
        <f>VALUE(F164)</f>
        <v>0.7</v>
      </c>
      <c r="Q164">
        <f>VALUE(H164)</f>
        <v>7732</v>
      </c>
      <c r="R164" t="str">
        <f>LEFT(C164, FIND("|", C164) - 1)</f>
        <v xml:space="preserve">Computers &amp; Accessories </v>
      </c>
      <c r="S164" t="str">
        <f>IF(O164&lt;200, "&lt;200", IF(O164&lt;=500, "200–500", "&gt;500"))</f>
        <v>200–500</v>
      </c>
      <c r="T164" t="str">
        <f>IF(P164&gt;=0.5, "Yes", "No")</f>
        <v>Yes</v>
      </c>
      <c r="U164">
        <f>COUNTIF(T164, "Yes")</f>
        <v>1</v>
      </c>
      <c r="V164">
        <f>G164 * Q164</f>
        <v>34020.800000000003</v>
      </c>
      <c r="W164">
        <f>O164 * Q164</f>
        <v>3858268</v>
      </c>
      <c r="X164">
        <f>VALUE(D164)</f>
        <v>149</v>
      </c>
      <c r="Y164">
        <f>ROUND(G164, 0)</f>
        <v>4</v>
      </c>
      <c r="Z164">
        <f>COUNTIF(Q164, "&lt;1000")</f>
        <v>0</v>
      </c>
      <c r="AA164">
        <f>G164*Q164</f>
        <v>34020.800000000003</v>
      </c>
    </row>
    <row r="165" spans="1:27" x14ac:dyDescent="0.25">
      <c r="A165" t="s">
        <v>572</v>
      </c>
      <c r="B165" t="s">
        <v>5191</v>
      </c>
      <c r="C165" t="s">
        <v>6296</v>
      </c>
      <c r="D165">
        <v>149</v>
      </c>
      <c r="E165">
        <v>399</v>
      </c>
      <c r="F165" s="1">
        <v>0.63</v>
      </c>
      <c r="G165">
        <v>4.4000000000000004</v>
      </c>
      <c r="H165" s="4">
        <v>57</v>
      </c>
      <c r="I165" t="s">
        <v>6634</v>
      </c>
      <c r="J165" t="s">
        <v>573</v>
      </c>
      <c r="K165" t="s">
        <v>7865</v>
      </c>
      <c r="L165" t="s">
        <v>574</v>
      </c>
      <c r="M165" t="s">
        <v>8997</v>
      </c>
      <c r="N165" t="s">
        <v>575</v>
      </c>
      <c r="O165">
        <f>VALUE(E165)</f>
        <v>399</v>
      </c>
      <c r="P165">
        <f>VALUE(F165)</f>
        <v>0.63</v>
      </c>
      <c r="Q165">
        <f>VALUE(H165)</f>
        <v>57</v>
      </c>
      <c r="R165" t="str">
        <f>LEFT(C165, FIND("|", C165) - 1)</f>
        <v xml:space="preserve">Computers &amp; Accessories </v>
      </c>
      <c r="S165" t="str">
        <f>IF(O165&lt;200, "&lt;200", IF(O165&lt;=500, "200–500", "&gt;500"))</f>
        <v>200–500</v>
      </c>
      <c r="T165" t="str">
        <f>IF(P165&gt;=0.5, "Yes", "No")</f>
        <v>Yes</v>
      </c>
      <c r="U165">
        <f>COUNTIF(T165, "Yes")</f>
        <v>1</v>
      </c>
      <c r="V165">
        <f>G165 * Q165</f>
        <v>250.8</v>
      </c>
      <c r="W165">
        <f>O165 * Q165</f>
        <v>22743</v>
      </c>
      <c r="X165">
        <f>VALUE(D165)</f>
        <v>149</v>
      </c>
      <c r="Y165">
        <f>ROUND(G165, 0)</f>
        <v>4</v>
      </c>
      <c r="Z165">
        <f>COUNTIF(Q165, "&lt;1000")</f>
        <v>1</v>
      </c>
      <c r="AA165">
        <f>G165*Q165</f>
        <v>250.8</v>
      </c>
    </row>
    <row r="166" spans="1:27" x14ac:dyDescent="0.25">
      <c r="A166" t="s">
        <v>576</v>
      </c>
      <c r="B166" t="s">
        <v>5192</v>
      </c>
      <c r="C166" t="s">
        <v>6296</v>
      </c>
      <c r="D166">
        <v>599</v>
      </c>
      <c r="E166">
        <v>849</v>
      </c>
      <c r="F166" s="1">
        <v>0.28999999999999998</v>
      </c>
      <c r="G166">
        <v>4.4000000000000004</v>
      </c>
      <c r="H166" s="4">
        <v>577</v>
      </c>
      <c r="I166" t="s">
        <v>577</v>
      </c>
      <c r="J166" t="s">
        <v>578</v>
      </c>
      <c r="K166" t="s">
        <v>7866</v>
      </c>
      <c r="L166" t="s">
        <v>579</v>
      </c>
      <c r="M166" t="s">
        <v>8998</v>
      </c>
      <c r="N166" t="s">
        <v>580</v>
      </c>
      <c r="O166">
        <f>VALUE(E166)</f>
        <v>849</v>
      </c>
      <c r="P166">
        <f>VALUE(F166)</f>
        <v>0.28999999999999998</v>
      </c>
      <c r="Q166">
        <f>VALUE(H166)</f>
        <v>577</v>
      </c>
      <c r="R166" t="str">
        <f>LEFT(C166, FIND("|", C166) - 1)</f>
        <v xml:space="preserve">Computers &amp; Accessories </v>
      </c>
      <c r="S166" t="str">
        <f>IF(O166&lt;200, "&lt;200", IF(O166&lt;=500, "200–500", "&gt;500"))</f>
        <v>&gt;500</v>
      </c>
      <c r="T166" t="str">
        <f>IF(P166&gt;=0.5, "Yes", "No")</f>
        <v>No</v>
      </c>
      <c r="U166">
        <f>COUNTIF(T166, "Yes")</f>
        <v>0</v>
      </c>
      <c r="V166">
        <f>G166 * Q166</f>
        <v>2538.8000000000002</v>
      </c>
      <c r="W166">
        <f>O166 * Q166</f>
        <v>489873</v>
      </c>
      <c r="X166">
        <f>VALUE(D166)</f>
        <v>599</v>
      </c>
      <c r="Y166">
        <f>ROUND(G166, 0)</f>
        <v>4</v>
      </c>
      <c r="Z166">
        <f>COUNTIF(Q166, "&lt;1000")</f>
        <v>1</v>
      </c>
      <c r="AA166">
        <f>G166*Q166</f>
        <v>2538.8000000000002</v>
      </c>
    </row>
    <row r="167" spans="1:27" x14ac:dyDescent="0.25">
      <c r="A167" t="s">
        <v>581</v>
      </c>
      <c r="B167" t="s">
        <v>5193</v>
      </c>
      <c r="C167" t="s">
        <v>188</v>
      </c>
      <c r="D167">
        <v>299</v>
      </c>
      <c r="E167" s="2">
        <v>1199</v>
      </c>
      <c r="F167" s="1">
        <v>0.75</v>
      </c>
      <c r="G167">
        <v>4.4000000000000004</v>
      </c>
      <c r="H167" s="4">
        <v>1193</v>
      </c>
      <c r="I167" t="s">
        <v>6635</v>
      </c>
      <c r="J167" t="s">
        <v>582</v>
      </c>
      <c r="K167" t="s">
        <v>7867</v>
      </c>
      <c r="L167" t="s">
        <v>583</v>
      </c>
      <c r="M167" t="s">
        <v>8999</v>
      </c>
      <c r="N167" t="s">
        <v>584</v>
      </c>
      <c r="O167">
        <f>VALUE(E167)</f>
        <v>1199</v>
      </c>
      <c r="P167">
        <f>VALUE(F167)</f>
        <v>0.75</v>
      </c>
      <c r="Q167">
        <f>VALUE(H167)</f>
        <v>1193</v>
      </c>
      <c r="R167" t="str">
        <f>LEFT(C167, FIND("|", C167) - 1)</f>
        <v>Electronics</v>
      </c>
      <c r="S167" t="str">
        <f>IF(O167&lt;200, "&lt;200", IF(O167&lt;=500, "200–500", "&gt;500"))</f>
        <v>&gt;500</v>
      </c>
      <c r="T167" t="str">
        <f>IF(P167&gt;=0.5, "Yes", "No")</f>
        <v>Yes</v>
      </c>
      <c r="U167">
        <f>COUNTIF(T167, "Yes")</f>
        <v>1</v>
      </c>
      <c r="V167">
        <f>G167 * Q167</f>
        <v>5249.2000000000007</v>
      </c>
      <c r="W167">
        <f>O167 * Q167</f>
        <v>1430407</v>
      </c>
      <c r="X167">
        <f>VALUE(D167)</f>
        <v>299</v>
      </c>
      <c r="Y167">
        <f>ROUND(G167, 0)</f>
        <v>4</v>
      </c>
      <c r="Z167">
        <f>COUNTIF(Q167, "&lt;1000")</f>
        <v>0</v>
      </c>
      <c r="AA167">
        <f>G167*Q167</f>
        <v>5249.2000000000007</v>
      </c>
    </row>
    <row r="168" spans="1:27" x14ac:dyDescent="0.25">
      <c r="A168" t="s">
        <v>585</v>
      </c>
      <c r="B168" t="s">
        <v>5194</v>
      </c>
      <c r="C168" t="s">
        <v>6296</v>
      </c>
      <c r="D168">
        <v>399</v>
      </c>
      <c r="E168" s="2">
        <v>1299</v>
      </c>
      <c r="F168" s="1">
        <v>0.69</v>
      </c>
      <c r="G168">
        <v>4.4000000000000004</v>
      </c>
      <c r="H168" s="4">
        <v>13120</v>
      </c>
      <c r="I168" t="s">
        <v>6636</v>
      </c>
      <c r="J168" t="s">
        <v>379</v>
      </c>
      <c r="K168" t="s">
        <v>7824</v>
      </c>
      <c r="L168" t="s">
        <v>380</v>
      </c>
      <c r="M168" t="s">
        <v>8954</v>
      </c>
      <c r="N168" t="s">
        <v>381</v>
      </c>
      <c r="O168">
        <f>VALUE(E168)</f>
        <v>1299</v>
      </c>
      <c r="P168">
        <f>VALUE(F168)</f>
        <v>0.69</v>
      </c>
      <c r="Q168">
        <f>VALUE(H168)</f>
        <v>13120</v>
      </c>
      <c r="R168" t="str">
        <f>LEFT(C168, FIND("|", C168) - 1)</f>
        <v xml:space="preserve">Computers &amp; Accessories </v>
      </c>
      <c r="S168" t="str">
        <f>IF(O168&lt;200, "&lt;200", IF(O168&lt;=500, "200–500", "&gt;500"))</f>
        <v>&gt;500</v>
      </c>
      <c r="T168" t="str">
        <f>IF(P168&gt;=0.5, "Yes", "No")</f>
        <v>Yes</v>
      </c>
      <c r="U168">
        <f>COUNTIF(T168, "Yes")</f>
        <v>1</v>
      </c>
      <c r="V168">
        <f>G168 * Q168</f>
        <v>57728.000000000007</v>
      </c>
      <c r="W168">
        <f>O168 * Q168</f>
        <v>17042880</v>
      </c>
      <c r="X168">
        <f>VALUE(D168)</f>
        <v>399</v>
      </c>
      <c r="Y168">
        <f>ROUND(G168, 0)</f>
        <v>4</v>
      </c>
      <c r="Z168">
        <f>COUNTIF(Q168, "&lt;1000")</f>
        <v>0</v>
      </c>
      <c r="AA168">
        <f>G168*Q168</f>
        <v>57728.000000000007</v>
      </c>
    </row>
    <row r="169" spans="1:27" x14ac:dyDescent="0.25">
      <c r="A169" t="s">
        <v>586</v>
      </c>
      <c r="B169" t="s">
        <v>5195</v>
      </c>
      <c r="C169" t="s">
        <v>188</v>
      </c>
      <c r="D169">
        <v>339</v>
      </c>
      <c r="E169" s="2">
        <v>1999</v>
      </c>
      <c r="F169" s="1">
        <v>0.83</v>
      </c>
      <c r="G169">
        <v>4.4000000000000004</v>
      </c>
      <c r="H169" s="4">
        <v>343</v>
      </c>
      <c r="I169" t="s">
        <v>6637</v>
      </c>
      <c r="J169" t="s">
        <v>587</v>
      </c>
      <c r="K169" t="s">
        <v>7868</v>
      </c>
      <c r="L169" t="s">
        <v>588</v>
      </c>
      <c r="M169" t="s">
        <v>9000</v>
      </c>
      <c r="N169" t="s">
        <v>589</v>
      </c>
      <c r="O169">
        <f>VALUE(E169)</f>
        <v>1999</v>
      </c>
      <c r="P169">
        <f>VALUE(F169)</f>
        <v>0.83</v>
      </c>
      <c r="Q169">
        <f>VALUE(H169)</f>
        <v>343</v>
      </c>
      <c r="R169" t="str">
        <f>LEFT(C169, FIND("|", C169) - 1)</f>
        <v>Electronics</v>
      </c>
      <c r="S169" t="str">
        <f>IF(O169&lt;200, "&lt;200", IF(O169&lt;=500, "200–500", "&gt;500"))</f>
        <v>&gt;500</v>
      </c>
      <c r="T169" t="str">
        <f>IF(P169&gt;=0.5, "Yes", "No")</f>
        <v>Yes</v>
      </c>
      <c r="U169">
        <f>COUNTIF(T169, "Yes")</f>
        <v>1</v>
      </c>
      <c r="V169">
        <f>G169 * Q169</f>
        <v>1509.2</v>
      </c>
      <c r="W169">
        <f>O169 * Q169</f>
        <v>685657</v>
      </c>
      <c r="X169">
        <f>VALUE(D169)</f>
        <v>339</v>
      </c>
      <c r="Y169">
        <f>ROUND(G169, 0)</f>
        <v>4</v>
      </c>
      <c r="Z169">
        <f>COUNTIF(Q169, "&lt;1000")</f>
        <v>1</v>
      </c>
      <c r="AA169">
        <f>G169*Q169</f>
        <v>1509.2</v>
      </c>
    </row>
    <row r="170" spans="1:27" x14ac:dyDescent="0.25">
      <c r="A170" t="s">
        <v>590</v>
      </c>
      <c r="B170" t="s">
        <v>5196</v>
      </c>
      <c r="C170" t="s">
        <v>69</v>
      </c>
      <c r="D170" s="2">
        <v>12499</v>
      </c>
      <c r="E170" s="2">
        <v>22990</v>
      </c>
      <c r="F170" s="1">
        <v>0.46</v>
      </c>
      <c r="G170">
        <v>4.4000000000000004</v>
      </c>
      <c r="H170" s="4">
        <v>1611</v>
      </c>
      <c r="I170" t="s">
        <v>6638</v>
      </c>
      <c r="J170" t="s">
        <v>591</v>
      </c>
      <c r="K170" t="s">
        <v>7869</v>
      </c>
      <c r="L170" t="s">
        <v>592</v>
      </c>
      <c r="M170" t="s">
        <v>9001</v>
      </c>
      <c r="N170" t="s">
        <v>593</v>
      </c>
      <c r="O170">
        <f>VALUE(E170)</f>
        <v>22990</v>
      </c>
      <c r="P170">
        <f>VALUE(F170)</f>
        <v>0.46</v>
      </c>
      <c r="Q170">
        <f>VALUE(H170)</f>
        <v>1611</v>
      </c>
      <c r="R170" t="str">
        <f>LEFT(C170, FIND("|", C170) - 1)</f>
        <v>Electronics</v>
      </c>
      <c r="S170" t="str">
        <f>IF(O170&lt;200, "&lt;200", IF(O170&lt;=500, "200–500", "&gt;500"))</f>
        <v>&gt;500</v>
      </c>
      <c r="T170" t="str">
        <f>IF(P170&gt;=0.5, "Yes", "No")</f>
        <v>No</v>
      </c>
      <c r="U170">
        <f>COUNTIF(T170, "Yes")</f>
        <v>0</v>
      </c>
      <c r="V170">
        <f>G170 * Q170</f>
        <v>7088.4000000000005</v>
      </c>
      <c r="W170">
        <f>O170 * Q170</f>
        <v>37036890</v>
      </c>
      <c r="X170">
        <f>VALUE(D170)</f>
        <v>12499</v>
      </c>
      <c r="Y170">
        <f>ROUND(G170, 0)</f>
        <v>4</v>
      </c>
      <c r="Z170">
        <f>COUNTIF(Q170, "&lt;1000")</f>
        <v>0</v>
      </c>
      <c r="AA170">
        <f>G170*Q170</f>
        <v>7088.4000000000005</v>
      </c>
    </row>
    <row r="171" spans="1:27" x14ac:dyDescent="0.25">
      <c r="A171" t="s">
        <v>594</v>
      </c>
      <c r="B171" t="s">
        <v>5197</v>
      </c>
      <c r="C171" t="s">
        <v>6296</v>
      </c>
      <c r="D171">
        <v>249</v>
      </c>
      <c r="E171">
        <v>399</v>
      </c>
      <c r="F171" s="1">
        <v>0.38</v>
      </c>
      <c r="G171">
        <v>4.4000000000000004</v>
      </c>
      <c r="H171" s="4">
        <v>6558</v>
      </c>
      <c r="I171" t="s">
        <v>6639</v>
      </c>
      <c r="J171" t="s">
        <v>595</v>
      </c>
      <c r="K171" t="s">
        <v>7870</v>
      </c>
      <c r="L171" t="s">
        <v>596</v>
      </c>
      <c r="M171" t="s">
        <v>9002</v>
      </c>
      <c r="N171" t="s">
        <v>597</v>
      </c>
      <c r="O171">
        <f>VALUE(E171)</f>
        <v>399</v>
      </c>
      <c r="P171">
        <f>VALUE(F171)</f>
        <v>0.38</v>
      </c>
      <c r="Q171">
        <f>VALUE(H171)</f>
        <v>6558</v>
      </c>
      <c r="R171" t="str">
        <f>LEFT(C171, FIND("|", C171) - 1)</f>
        <v xml:space="preserve">Computers &amp; Accessories </v>
      </c>
      <c r="S171" t="str">
        <f>IF(O171&lt;200, "&lt;200", IF(O171&lt;=500, "200–500", "&gt;500"))</f>
        <v>200–500</v>
      </c>
      <c r="T171" t="str">
        <f>IF(P171&gt;=0.5, "Yes", "No")</f>
        <v>No</v>
      </c>
      <c r="U171">
        <f>COUNTIF(T171, "Yes")</f>
        <v>0</v>
      </c>
      <c r="V171">
        <f>G171 * Q171</f>
        <v>28855.200000000001</v>
      </c>
      <c r="W171">
        <f>O171 * Q171</f>
        <v>2616642</v>
      </c>
      <c r="X171">
        <f>VALUE(D171)</f>
        <v>249</v>
      </c>
      <c r="Y171">
        <f>ROUND(G171, 0)</f>
        <v>4</v>
      </c>
      <c r="Z171">
        <f>COUNTIF(Q171, "&lt;1000")</f>
        <v>0</v>
      </c>
      <c r="AA171">
        <f>G171*Q171</f>
        <v>28855.200000000001</v>
      </c>
    </row>
    <row r="172" spans="1:27" x14ac:dyDescent="0.25">
      <c r="A172" t="s">
        <v>598</v>
      </c>
      <c r="B172" t="s">
        <v>5198</v>
      </c>
      <c r="C172" t="s">
        <v>6299</v>
      </c>
      <c r="D172" s="2">
        <v>1399</v>
      </c>
      <c r="E172" s="2">
        <v>2499</v>
      </c>
      <c r="F172" s="1">
        <v>0.44</v>
      </c>
      <c r="G172">
        <v>4.4000000000000004</v>
      </c>
      <c r="H172" s="4">
        <v>23169</v>
      </c>
      <c r="I172" t="s">
        <v>6640</v>
      </c>
      <c r="J172" t="s">
        <v>599</v>
      </c>
      <c r="K172" t="s">
        <v>7871</v>
      </c>
      <c r="L172" t="s">
        <v>600</v>
      </c>
      <c r="M172" t="s">
        <v>9003</v>
      </c>
      <c r="N172" t="s">
        <v>601</v>
      </c>
      <c r="O172">
        <f>VALUE(E172)</f>
        <v>2499</v>
      </c>
      <c r="P172">
        <f>VALUE(F172)</f>
        <v>0.44</v>
      </c>
      <c r="Q172">
        <f>VALUE(H172)</f>
        <v>23169</v>
      </c>
      <c r="R172" t="str">
        <f>LEFT(C172, FIND("|", C172) - 1)</f>
        <v xml:space="preserve">Computers &amp; Accessories </v>
      </c>
      <c r="S172" t="str">
        <f>IF(O172&lt;200, "&lt;200", IF(O172&lt;=500, "200–500", "&gt;500"))</f>
        <v>&gt;500</v>
      </c>
      <c r="T172" t="str">
        <f>IF(P172&gt;=0.5, "Yes", "No")</f>
        <v>No</v>
      </c>
      <c r="U172">
        <f>COUNTIF(T172, "Yes")</f>
        <v>0</v>
      </c>
      <c r="V172">
        <f>G172 * Q172</f>
        <v>101943.6</v>
      </c>
      <c r="W172">
        <f>O172 * Q172</f>
        <v>57899331</v>
      </c>
      <c r="X172">
        <f>VALUE(D172)</f>
        <v>1399</v>
      </c>
      <c r="Y172">
        <f>ROUND(G172, 0)</f>
        <v>4</v>
      </c>
      <c r="Z172">
        <f>COUNTIF(Q172, "&lt;1000")</f>
        <v>0</v>
      </c>
      <c r="AA172">
        <f>G172*Q172</f>
        <v>101943.6</v>
      </c>
    </row>
    <row r="173" spans="1:27" x14ac:dyDescent="0.25">
      <c r="A173" t="s">
        <v>602</v>
      </c>
      <c r="B173" t="s">
        <v>5199</v>
      </c>
      <c r="C173" t="s">
        <v>69</v>
      </c>
      <c r="D173" s="2">
        <v>32999</v>
      </c>
      <c r="E173" s="2">
        <v>47990</v>
      </c>
      <c r="F173" s="1">
        <v>0.31</v>
      </c>
      <c r="G173">
        <v>4.4000000000000004</v>
      </c>
      <c r="H173" s="4">
        <v>4703</v>
      </c>
      <c r="I173" t="s">
        <v>6567</v>
      </c>
      <c r="J173" t="s">
        <v>100</v>
      </c>
      <c r="K173" t="s">
        <v>7763</v>
      </c>
      <c r="L173" t="s">
        <v>101</v>
      </c>
      <c r="M173" t="s">
        <v>8887</v>
      </c>
      <c r="N173" t="s">
        <v>5001</v>
      </c>
      <c r="O173">
        <f>VALUE(E173)</f>
        <v>47990</v>
      </c>
      <c r="P173">
        <f>VALUE(F173)</f>
        <v>0.31</v>
      </c>
      <c r="Q173">
        <f>VALUE(H173)</f>
        <v>4703</v>
      </c>
      <c r="R173" t="str">
        <f>LEFT(C173, FIND("|", C173) - 1)</f>
        <v>Electronics</v>
      </c>
      <c r="S173" t="str">
        <f>IF(O173&lt;200, "&lt;200", IF(O173&lt;=500, "200–500", "&gt;500"))</f>
        <v>&gt;500</v>
      </c>
      <c r="T173" t="str">
        <f>IF(P173&gt;=0.5, "Yes", "No")</f>
        <v>No</v>
      </c>
      <c r="U173">
        <f>COUNTIF(T173, "Yes")</f>
        <v>0</v>
      </c>
      <c r="V173">
        <f>G173 * Q173</f>
        <v>20693.2</v>
      </c>
      <c r="W173">
        <f>O173 * Q173</f>
        <v>225696970</v>
      </c>
      <c r="X173">
        <f>VALUE(D173)</f>
        <v>32999</v>
      </c>
      <c r="Y173">
        <f>ROUND(G173, 0)</f>
        <v>4</v>
      </c>
      <c r="Z173">
        <f>COUNTIF(Q173, "&lt;1000")</f>
        <v>0</v>
      </c>
      <c r="AA173">
        <f>G173*Q173</f>
        <v>20693.2</v>
      </c>
    </row>
    <row r="174" spans="1:27" x14ac:dyDescent="0.25">
      <c r="A174" t="s">
        <v>603</v>
      </c>
      <c r="B174" t="s">
        <v>5200</v>
      </c>
      <c r="C174" t="s">
        <v>6296</v>
      </c>
      <c r="D174">
        <v>149</v>
      </c>
      <c r="E174">
        <v>399</v>
      </c>
      <c r="F174" s="1">
        <v>0.63</v>
      </c>
      <c r="G174">
        <v>4.4000000000000004</v>
      </c>
      <c r="H174" s="4">
        <v>1423</v>
      </c>
      <c r="I174" t="s">
        <v>6641</v>
      </c>
      <c r="J174" t="s">
        <v>289</v>
      </c>
      <c r="K174" t="s">
        <v>7805</v>
      </c>
      <c r="L174" t="s">
        <v>290</v>
      </c>
      <c r="M174" t="s">
        <v>8931</v>
      </c>
      <c r="N174" t="s">
        <v>6361</v>
      </c>
      <c r="O174">
        <f>VALUE(E174)</f>
        <v>399</v>
      </c>
      <c r="P174">
        <f>VALUE(F174)</f>
        <v>0.63</v>
      </c>
      <c r="Q174">
        <f>VALUE(H174)</f>
        <v>1423</v>
      </c>
      <c r="R174" t="str">
        <f>LEFT(C174, FIND("|", C174) - 1)</f>
        <v xml:space="preserve">Computers &amp; Accessories </v>
      </c>
      <c r="S174" t="str">
        <f>IF(O174&lt;200, "&lt;200", IF(O174&lt;=500, "200–500", "&gt;500"))</f>
        <v>200–500</v>
      </c>
      <c r="T174" t="str">
        <f>IF(P174&gt;=0.5, "Yes", "No")</f>
        <v>Yes</v>
      </c>
      <c r="U174">
        <f>COUNTIF(T174, "Yes")</f>
        <v>1</v>
      </c>
      <c r="V174">
        <f>G174 * Q174</f>
        <v>6261.2000000000007</v>
      </c>
      <c r="W174">
        <f>O174 * Q174</f>
        <v>567777</v>
      </c>
      <c r="X174">
        <f>VALUE(D174)</f>
        <v>149</v>
      </c>
      <c r="Y174">
        <f>ROUND(G174, 0)</f>
        <v>4</v>
      </c>
      <c r="Z174">
        <f>COUNTIF(Q174, "&lt;1000")</f>
        <v>0</v>
      </c>
      <c r="AA174">
        <f>G174*Q174</f>
        <v>6261.2000000000007</v>
      </c>
    </row>
    <row r="175" spans="1:27" x14ac:dyDescent="0.25">
      <c r="A175" t="s">
        <v>604</v>
      </c>
      <c r="B175" t="s">
        <v>5201</v>
      </c>
      <c r="C175" t="s">
        <v>6296</v>
      </c>
      <c r="D175">
        <v>325</v>
      </c>
      <c r="E175">
        <v>999</v>
      </c>
      <c r="F175" s="1">
        <v>0.67</v>
      </c>
      <c r="G175">
        <v>4.4000000000000004</v>
      </c>
      <c r="H175" s="4">
        <v>2651</v>
      </c>
      <c r="I175" t="s">
        <v>6642</v>
      </c>
      <c r="J175" t="s">
        <v>605</v>
      </c>
      <c r="K175" t="s">
        <v>7872</v>
      </c>
      <c r="L175" t="s">
        <v>606</v>
      </c>
      <c r="M175" t="s">
        <v>9004</v>
      </c>
      <c r="N175" t="s">
        <v>607</v>
      </c>
      <c r="O175">
        <f>VALUE(E175)</f>
        <v>999</v>
      </c>
      <c r="P175">
        <f>VALUE(F175)</f>
        <v>0.67</v>
      </c>
      <c r="Q175">
        <f>VALUE(H175)</f>
        <v>2651</v>
      </c>
      <c r="R175" t="str">
        <f>LEFT(C175, FIND("|", C175) - 1)</f>
        <v xml:space="preserve">Computers &amp; Accessories </v>
      </c>
      <c r="S175" t="str">
        <f>IF(O175&lt;200, "&lt;200", IF(O175&lt;=500, "200–500", "&gt;500"))</f>
        <v>&gt;500</v>
      </c>
      <c r="T175" t="str">
        <f>IF(P175&gt;=0.5, "Yes", "No")</f>
        <v>Yes</v>
      </c>
      <c r="U175">
        <f>COUNTIF(T175, "Yes")</f>
        <v>1</v>
      </c>
      <c r="V175">
        <f>G175 * Q175</f>
        <v>11664.400000000001</v>
      </c>
      <c r="W175">
        <f>O175 * Q175</f>
        <v>2648349</v>
      </c>
      <c r="X175">
        <f>VALUE(D175)</f>
        <v>325</v>
      </c>
      <c r="Y175">
        <f>ROUND(G175, 0)</f>
        <v>4</v>
      </c>
      <c r="Z175">
        <f>COUNTIF(Q175, "&lt;1000")</f>
        <v>0</v>
      </c>
      <c r="AA175">
        <f>G175*Q175</f>
        <v>11664.400000000001</v>
      </c>
    </row>
    <row r="176" spans="1:27" x14ac:dyDescent="0.25">
      <c r="A176" t="s">
        <v>608</v>
      </c>
      <c r="B176" t="s">
        <v>5202</v>
      </c>
      <c r="C176" t="s">
        <v>6296</v>
      </c>
      <c r="D176">
        <v>399</v>
      </c>
      <c r="E176" s="2">
        <v>1999</v>
      </c>
      <c r="F176" s="1">
        <v>0.8</v>
      </c>
      <c r="G176">
        <v>4.4000000000000004</v>
      </c>
      <c r="H176" s="4">
        <v>5</v>
      </c>
      <c r="I176" t="s">
        <v>6643</v>
      </c>
      <c r="J176" t="s">
        <v>609</v>
      </c>
      <c r="K176" t="s">
        <v>7873</v>
      </c>
      <c r="L176" t="s">
        <v>610</v>
      </c>
      <c r="M176" t="s">
        <v>9005</v>
      </c>
      <c r="N176" t="s">
        <v>611</v>
      </c>
      <c r="O176">
        <f>VALUE(E176)</f>
        <v>1999</v>
      </c>
      <c r="P176">
        <f>VALUE(F176)</f>
        <v>0.8</v>
      </c>
      <c r="Q176">
        <f>VALUE(H176)</f>
        <v>5</v>
      </c>
      <c r="R176" t="str">
        <f>LEFT(C176, FIND("|", C176) - 1)</f>
        <v xml:space="preserve">Computers &amp; Accessories </v>
      </c>
      <c r="S176" t="str">
        <f>IF(O176&lt;200, "&lt;200", IF(O176&lt;=500, "200–500", "&gt;500"))</f>
        <v>&gt;500</v>
      </c>
      <c r="T176" t="str">
        <f>IF(P176&gt;=0.5, "Yes", "No")</f>
        <v>Yes</v>
      </c>
      <c r="U176">
        <f>COUNTIF(T176, "Yes")</f>
        <v>1</v>
      </c>
      <c r="V176">
        <f>G176 * Q176</f>
        <v>22</v>
      </c>
      <c r="W176">
        <f>O176 * Q176</f>
        <v>9995</v>
      </c>
      <c r="X176">
        <f>VALUE(D176)</f>
        <v>399</v>
      </c>
      <c r="Y176">
        <f>ROUND(G176, 0)</f>
        <v>4</v>
      </c>
      <c r="Z176">
        <f>COUNTIF(Q176, "&lt;1000")</f>
        <v>1</v>
      </c>
      <c r="AA176">
        <f>G176*Q176</f>
        <v>22</v>
      </c>
    </row>
    <row r="177" spans="1:27" x14ac:dyDescent="0.25">
      <c r="A177" t="s">
        <v>612</v>
      </c>
      <c r="B177" t="s">
        <v>5203</v>
      </c>
      <c r="C177" t="s">
        <v>6299</v>
      </c>
      <c r="D177">
        <v>199</v>
      </c>
      <c r="E177">
        <v>499</v>
      </c>
      <c r="F177" s="1">
        <v>0.6</v>
      </c>
      <c r="G177">
        <v>4.4000000000000004</v>
      </c>
      <c r="H177" s="4">
        <v>612</v>
      </c>
      <c r="I177" t="s">
        <v>6644</v>
      </c>
      <c r="J177" t="s">
        <v>613</v>
      </c>
      <c r="K177" t="s">
        <v>7874</v>
      </c>
      <c r="L177" t="s">
        <v>614</v>
      </c>
      <c r="M177" t="s">
        <v>9006</v>
      </c>
      <c r="N177" t="s">
        <v>6370</v>
      </c>
      <c r="O177">
        <f>VALUE(E177)</f>
        <v>499</v>
      </c>
      <c r="P177">
        <f>VALUE(F177)</f>
        <v>0.6</v>
      </c>
      <c r="Q177">
        <f>VALUE(H177)</f>
        <v>612</v>
      </c>
      <c r="R177" t="str">
        <f>LEFT(C177, FIND("|", C177) - 1)</f>
        <v xml:space="preserve">Computers &amp; Accessories </v>
      </c>
      <c r="S177" t="str">
        <f>IF(O177&lt;200, "&lt;200", IF(O177&lt;=500, "200–500", "&gt;500"))</f>
        <v>200–500</v>
      </c>
      <c r="T177" t="str">
        <f>IF(P177&gt;=0.5, "Yes", "No")</f>
        <v>Yes</v>
      </c>
      <c r="U177">
        <f>COUNTIF(T177, "Yes")</f>
        <v>1</v>
      </c>
      <c r="V177">
        <f>G177 * Q177</f>
        <v>2692.8</v>
      </c>
      <c r="W177">
        <f>O177 * Q177</f>
        <v>305388</v>
      </c>
      <c r="X177">
        <f>VALUE(D177)</f>
        <v>199</v>
      </c>
      <c r="Y177">
        <f>ROUND(G177, 0)</f>
        <v>4</v>
      </c>
      <c r="Z177">
        <f>COUNTIF(Q177, "&lt;1000")</f>
        <v>1</v>
      </c>
      <c r="AA177">
        <f>G177*Q177</f>
        <v>2692.8</v>
      </c>
    </row>
    <row r="178" spans="1:27" x14ac:dyDescent="0.25">
      <c r="A178" t="s">
        <v>615</v>
      </c>
      <c r="B178" t="s">
        <v>5204</v>
      </c>
      <c r="C178" t="s">
        <v>6296</v>
      </c>
      <c r="D178">
        <v>88</v>
      </c>
      <c r="E178">
        <v>299</v>
      </c>
      <c r="F178" s="1">
        <v>0.71</v>
      </c>
      <c r="G178">
        <v>4.4000000000000004</v>
      </c>
      <c r="H178" s="4">
        <v>9378</v>
      </c>
      <c r="I178" t="s">
        <v>6645</v>
      </c>
      <c r="J178" t="s">
        <v>96</v>
      </c>
      <c r="K178" t="s">
        <v>7762</v>
      </c>
      <c r="L178" t="s">
        <v>97</v>
      </c>
      <c r="M178" t="s">
        <v>9007</v>
      </c>
      <c r="N178" t="s">
        <v>616</v>
      </c>
      <c r="O178">
        <f>VALUE(E178)</f>
        <v>299</v>
      </c>
      <c r="P178">
        <f>VALUE(F178)</f>
        <v>0.71</v>
      </c>
      <c r="Q178">
        <f>VALUE(H178)</f>
        <v>9378</v>
      </c>
      <c r="R178" t="str">
        <f>LEFT(C178, FIND("|", C178) - 1)</f>
        <v xml:space="preserve">Computers &amp; Accessories </v>
      </c>
      <c r="S178" t="str">
        <f>IF(O178&lt;200, "&lt;200", IF(O178&lt;=500, "200–500", "&gt;500"))</f>
        <v>200–500</v>
      </c>
      <c r="T178" t="str">
        <f>IF(P178&gt;=0.5, "Yes", "No")</f>
        <v>Yes</v>
      </c>
      <c r="U178">
        <f>COUNTIF(T178, "Yes")</f>
        <v>1</v>
      </c>
      <c r="V178">
        <f>G178 * Q178</f>
        <v>41263.200000000004</v>
      </c>
      <c r="W178">
        <f>O178 * Q178</f>
        <v>2804022</v>
      </c>
      <c r="X178">
        <f>VALUE(D178)</f>
        <v>88</v>
      </c>
      <c r="Y178">
        <f>ROUND(G178, 0)</f>
        <v>4</v>
      </c>
      <c r="Z178">
        <f>COUNTIF(Q178, "&lt;1000")</f>
        <v>0</v>
      </c>
      <c r="AA178">
        <f>G178*Q178</f>
        <v>41263.200000000004</v>
      </c>
    </row>
    <row r="179" spans="1:27" x14ac:dyDescent="0.25">
      <c r="A179" t="s">
        <v>617</v>
      </c>
      <c r="B179" t="s">
        <v>5205</v>
      </c>
      <c r="C179" t="s">
        <v>6296</v>
      </c>
      <c r="D179">
        <v>399</v>
      </c>
      <c r="E179" s="2">
        <v>1099</v>
      </c>
      <c r="F179" s="1">
        <v>0.64</v>
      </c>
      <c r="G179">
        <v>4.4000000000000004</v>
      </c>
      <c r="H179" s="4">
        <v>2685</v>
      </c>
      <c r="I179" t="s">
        <v>6646</v>
      </c>
      <c r="J179" t="s">
        <v>500</v>
      </c>
      <c r="K179" t="s">
        <v>7849</v>
      </c>
      <c r="L179" t="s">
        <v>501</v>
      </c>
      <c r="M179" t="s">
        <v>8981</v>
      </c>
      <c r="N179" t="s">
        <v>502</v>
      </c>
      <c r="O179">
        <f>VALUE(E179)</f>
        <v>1099</v>
      </c>
      <c r="P179">
        <f>VALUE(F179)</f>
        <v>0.64</v>
      </c>
      <c r="Q179">
        <f>VALUE(H179)</f>
        <v>2685</v>
      </c>
      <c r="R179" t="str">
        <f>LEFT(C179, FIND("|", C179) - 1)</f>
        <v xml:space="preserve">Computers &amp; Accessories </v>
      </c>
      <c r="S179" t="str">
        <f>IF(O179&lt;200, "&lt;200", IF(O179&lt;=500, "200–500", "&gt;500"))</f>
        <v>&gt;500</v>
      </c>
      <c r="T179" t="str">
        <f>IF(P179&gt;=0.5, "Yes", "No")</f>
        <v>Yes</v>
      </c>
      <c r="U179">
        <f>COUNTIF(T179, "Yes")</f>
        <v>1</v>
      </c>
      <c r="V179">
        <f>G179 * Q179</f>
        <v>11814.000000000002</v>
      </c>
      <c r="W179">
        <f>O179 * Q179</f>
        <v>2950815</v>
      </c>
      <c r="X179">
        <f>VALUE(D179)</f>
        <v>399</v>
      </c>
      <c r="Y179">
        <f>ROUND(G179, 0)</f>
        <v>4</v>
      </c>
      <c r="Z179">
        <f>COUNTIF(Q179, "&lt;1000")</f>
        <v>0</v>
      </c>
      <c r="AA179">
        <f>G179*Q179</f>
        <v>11814.000000000002</v>
      </c>
    </row>
    <row r="180" spans="1:27" x14ac:dyDescent="0.25">
      <c r="A180" t="s">
        <v>618</v>
      </c>
      <c r="B180" t="s">
        <v>5206</v>
      </c>
      <c r="C180" t="s">
        <v>6296</v>
      </c>
      <c r="D180">
        <v>57.89</v>
      </c>
      <c r="E180">
        <v>199</v>
      </c>
      <c r="F180" s="1">
        <v>0.71</v>
      </c>
      <c r="G180">
        <v>4.4000000000000004</v>
      </c>
      <c r="H180" s="4">
        <v>9378</v>
      </c>
      <c r="I180" t="s">
        <v>6647</v>
      </c>
      <c r="J180" t="s">
        <v>96</v>
      </c>
      <c r="K180" t="s">
        <v>7762</v>
      </c>
      <c r="L180" t="s">
        <v>97</v>
      </c>
      <c r="M180" t="s">
        <v>8886</v>
      </c>
      <c r="N180" t="s">
        <v>98</v>
      </c>
      <c r="O180">
        <f>VALUE(E180)</f>
        <v>199</v>
      </c>
      <c r="P180">
        <f>VALUE(F180)</f>
        <v>0.71</v>
      </c>
      <c r="Q180">
        <f>VALUE(H180)</f>
        <v>9378</v>
      </c>
      <c r="R180" t="str">
        <f>LEFT(C180, FIND("|", C180) - 1)</f>
        <v xml:space="preserve">Computers &amp; Accessories </v>
      </c>
      <c r="S180" t="str">
        <f>IF(O180&lt;200, "&lt;200", IF(O180&lt;=500, "200–500", "&gt;500"))</f>
        <v>&lt;200</v>
      </c>
      <c r="T180" t="str">
        <f>IF(P180&gt;=0.5, "Yes", "No")</f>
        <v>Yes</v>
      </c>
      <c r="U180">
        <f>COUNTIF(T180, "Yes")</f>
        <v>1</v>
      </c>
      <c r="V180">
        <f>G180 * Q180</f>
        <v>41263.200000000004</v>
      </c>
      <c r="W180">
        <f>O180 * Q180</f>
        <v>1866222</v>
      </c>
      <c r="X180">
        <f>VALUE(D180)</f>
        <v>57.89</v>
      </c>
      <c r="Y180">
        <f>ROUND(G180, 0)</f>
        <v>4</v>
      </c>
      <c r="Z180">
        <f>COUNTIF(Q180, "&lt;1000")</f>
        <v>0</v>
      </c>
      <c r="AA180">
        <f>G180*Q180</f>
        <v>41263.200000000004</v>
      </c>
    </row>
    <row r="181" spans="1:27" x14ac:dyDescent="0.25">
      <c r="A181" t="s">
        <v>619</v>
      </c>
      <c r="B181" t="s">
        <v>5207</v>
      </c>
      <c r="C181" t="s">
        <v>188</v>
      </c>
      <c r="D181">
        <v>799</v>
      </c>
      <c r="E181" s="2">
        <v>1999</v>
      </c>
      <c r="F181" s="1">
        <v>0.6</v>
      </c>
      <c r="G181">
        <v>4.4000000000000004</v>
      </c>
      <c r="H181" s="4">
        <v>576</v>
      </c>
      <c r="I181" t="s">
        <v>6648</v>
      </c>
      <c r="J181" t="s">
        <v>620</v>
      </c>
      <c r="K181" t="s">
        <v>7875</v>
      </c>
      <c r="L181" t="s">
        <v>621</v>
      </c>
      <c r="M181" t="s">
        <v>9008</v>
      </c>
      <c r="N181" t="s">
        <v>622</v>
      </c>
      <c r="O181">
        <f>VALUE(E181)</f>
        <v>1999</v>
      </c>
      <c r="P181">
        <f>VALUE(F181)</f>
        <v>0.6</v>
      </c>
      <c r="Q181">
        <f>VALUE(H181)</f>
        <v>576</v>
      </c>
      <c r="R181" t="str">
        <f>LEFT(C181, FIND("|", C181) - 1)</f>
        <v>Electronics</v>
      </c>
      <c r="S181" t="str">
        <f>IF(O181&lt;200, "&lt;200", IF(O181&lt;=500, "200–500", "&gt;500"))</f>
        <v>&gt;500</v>
      </c>
      <c r="T181" t="str">
        <f>IF(P181&gt;=0.5, "Yes", "No")</f>
        <v>Yes</v>
      </c>
      <c r="U181">
        <f>COUNTIF(T181, "Yes")</f>
        <v>1</v>
      </c>
      <c r="V181">
        <f>G181 * Q181</f>
        <v>2534.4</v>
      </c>
      <c r="W181">
        <f>O181 * Q181</f>
        <v>1151424</v>
      </c>
      <c r="X181">
        <f>VALUE(D181)</f>
        <v>799</v>
      </c>
      <c r="Y181">
        <f>ROUND(G181, 0)</f>
        <v>4</v>
      </c>
      <c r="Z181">
        <f>COUNTIF(Q181, "&lt;1000")</f>
        <v>1</v>
      </c>
      <c r="AA181">
        <f>G181*Q181</f>
        <v>2534.4</v>
      </c>
    </row>
    <row r="182" spans="1:27" x14ac:dyDescent="0.25">
      <c r="A182" t="s">
        <v>623</v>
      </c>
      <c r="B182" t="s">
        <v>5208</v>
      </c>
      <c r="C182" t="s">
        <v>188</v>
      </c>
      <c r="D182">
        <v>205</v>
      </c>
      <c r="E182">
        <v>499</v>
      </c>
      <c r="F182" s="1">
        <v>0.59</v>
      </c>
      <c r="G182">
        <v>4.4000000000000004</v>
      </c>
      <c r="H182" s="4">
        <v>313</v>
      </c>
      <c r="I182" t="s">
        <v>6649</v>
      </c>
      <c r="J182" t="s">
        <v>624</v>
      </c>
      <c r="K182" t="s">
        <v>7876</v>
      </c>
      <c r="L182" t="s">
        <v>625</v>
      </c>
      <c r="M182" t="s">
        <v>9009</v>
      </c>
      <c r="N182" t="s">
        <v>626</v>
      </c>
      <c r="O182">
        <f>VALUE(E182)</f>
        <v>499</v>
      </c>
      <c r="P182">
        <f>VALUE(F182)</f>
        <v>0.59</v>
      </c>
      <c r="Q182">
        <f>VALUE(H182)</f>
        <v>313</v>
      </c>
      <c r="R182" t="str">
        <f>LEFT(C182, FIND("|", C182) - 1)</f>
        <v>Electronics</v>
      </c>
      <c r="S182" t="str">
        <f>IF(O182&lt;200, "&lt;200", IF(O182&lt;=500, "200–500", "&gt;500"))</f>
        <v>200–500</v>
      </c>
      <c r="T182" t="str">
        <f>IF(P182&gt;=0.5, "Yes", "No")</f>
        <v>Yes</v>
      </c>
      <c r="U182">
        <f>COUNTIF(T182, "Yes")</f>
        <v>1</v>
      </c>
      <c r="V182">
        <f>G182 * Q182</f>
        <v>1377.2</v>
      </c>
      <c r="W182">
        <f>O182 * Q182</f>
        <v>156187</v>
      </c>
      <c r="X182">
        <f>VALUE(D182)</f>
        <v>205</v>
      </c>
      <c r="Y182">
        <f>ROUND(G182, 0)</f>
        <v>4</v>
      </c>
      <c r="Z182">
        <f>COUNTIF(Q182, "&lt;1000")</f>
        <v>1</v>
      </c>
      <c r="AA182">
        <f>G182*Q182</f>
        <v>1377.2</v>
      </c>
    </row>
    <row r="183" spans="1:27" x14ac:dyDescent="0.25">
      <c r="A183" t="s">
        <v>627</v>
      </c>
      <c r="B183" t="s">
        <v>5209</v>
      </c>
      <c r="C183" t="s">
        <v>6296</v>
      </c>
      <c r="D183">
        <v>299</v>
      </c>
      <c r="E183">
        <v>699</v>
      </c>
      <c r="F183" s="1">
        <v>0.56999999999999995</v>
      </c>
      <c r="G183">
        <v>4.4000000000000004</v>
      </c>
      <c r="H183" s="4">
        <v>2957</v>
      </c>
      <c r="I183" t="s">
        <v>6650</v>
      </c>
      <c r="J183" t="s">
        <v>628</v>
      </c>
      <c r="K183" t="s">
        <v>7877</v>
      </c>
      <c r="L183" t="s">
        <v>629</v>
      </c>
      <c r="M183" t="s">
        <v>9010</v>
      </c>
      <c r="N183" t="s">
        <v>630</v>
      </c>
      <c r="O183">
        <f>VALUE(E183)</f>
        <v>699</v>
      </c>
      <c r="P183">
        <f>VALUE(F183)</f>
        <v>0.56999999999999995</v>
      </c>
      <c r="Q183">
        <f>VALUE(H183)</f>
        <v>2957</v>
      </c>
      <c r="R183" t="str">
        <f>LEFT(C183, FIND("|", C183) - 1)</f>
        <v xml:space="preserve">Computers &amp; Accessories </v>
      </c>
      <c r="S183" t="str">
        <f>IF(O183&lt;200, "&lt;200", IF(O183&lt;=500, "200–500", "&gt;500"))</f>
        <v>&gt;500</v>
      </c>
      <c r="T183" t="str">
        <f>IF(P183&gt;=0.5, "Yes", "No")</f>
        <v>Yes</v>
      </c>
      <c r="U183">
        <f>COUNTIF(T183, "Yes")</f>
        <v>1</v>
      </c>
      <c r="V183">
        <f>G183 * Q183</f>
        <v>13010.800000000001</v>
      </c>
      <c r="W183">
        <f>O183 * Q183</f>
        <v>2066943</v>
      </c>
      <c r="X183">
        <f>VALUE(D183)</f>
        <v>299</v>
      </c>
      <c r="Y183">
        <f>ROUND(G183, 0)</f>
        <v>4</v>
      </c>
      <c r="Z183">
        <f>COUNTIF(Q183, "&lt;1000")</f>
        <v>0</v>
      </c>
      <c r="AA183">
        <f>G183*Q183</f>
        <v>13010.800000000001</v>
      </c>
    </row>
    <row r="184" spans="1:27" x14ac:dyDescent="0.25">
      <c r="A184" t="s">
        <v>631</v>
      </c>
      <c r="B184" t="s">
        <v>5210</v>
      </c>
      <c r="C184" t="s">
        <v>6296</v>
      </c>
      <c r="D184">
        <v>849</v>
      </c>
      <c r="E184">
        <v>999</v>
      </c>
      <c r="F184" s="1">
        <v>0.15</v>
      </c>
      <c r="G184">
        <v>4.4000000000000004</v>
      </c>
      <c r="H184" s="4">
        <v>6736</v>
      </c>
      <c r="I184" t="s">
        <v>6651</v>
      </c>
      <c r="J184" t="s">
        <v>632</v>
      </c>
      <c r="K184" t="s">
        <v>633</v>
      </c>
      <c r="L184" t="s">
        <v>634</v>
      </c>
      <c r="M184" t="s">
        <v>9011</v>
      </c>
      <c r="N184" t="s">
        <v>635</v>
      </c>
      <c r="O184">
        <f>VALUE(E184)</f>
        <v>999</v>
      </c>
      <c r="P184">
        <f>VALUE(F184)</f>
        <v>0.15</v>
      </c>
      <c r="Q184">
        <f>VALUE(H184)</f>
        <v>6736</v>
      </c>
      <c r="R184" t="str">
        <f>LEFT(C184, FIND("|", C184) - 1)</f>
        <v xml:space="preserve">Computers &amp; Accessories </v>
      </c>
      <c r="S184" t="str">
        <f>IF(O184&lt;200, "&lt;200", IF(O184&lt;=500, "200–500", "&gt;500"))</f>
        <v>&gt;500</v>
      </c>
      <c r="T184" t="str">
        <f>IF(P184&gt;=0.5, "Yes", "No")</f>
        <v>No</v>
      </c>
      <c r="U184">
        <f>COUNTIF(T184, "Yes")</f>
        <v>0</v>
      </c>
      <c r="V184">
        <f>G184 * Q184</f>
        <v>29638.400000000001</v>
      </c>
      <c r="W184">
        <f>O184 * Q184</f>
        <v>6729264</v>
      </c>
      <c r="X184">
        <f>VALUE(D184)</f>
        <v>849</v>
      </c>
      <c r="Y184">
        <f>ROUND(G184, 0)</f>
        <v>4</v>
      </c>
      <c r="Z184">
        <f>COUNTIF(Q184, "&lt;1000")</f>
        <v>0</v>
      </c>
      <c r="AA184">
        <f>G184*Q184</f>
        <v>29638.400000000001</v>
      </c>
    </row>
    <row r="185" spans="1:27" x14ac:dyDescent="0.25">
      <c r="A185" t="s">
        <v>636</v>
      </c>
      <c r="B185" t="s">
        <v>5211</v>
      </c>
      <c r="C185" t="s">
        <v>6296</v>
      </c>
      <c r="D185">
        <v>949</v>
      </c>
      <c r="E185" s="2">
        <v>1999</v>
      </c>
      <c r="F185" s="1">
        <v>0.53</v>
      </c>
      <c r="G185">
        <v>4.4000000000000004</v>
      </c>
      <c r="H185" s="4">
        <v>13552</v>
      </c>
      <c r="I185" t="s">
        <v>6652</v>
      </c>
      <c r="J185" t="s">
        <v>146</v>
      </c>
      <c r="K185" t="s">
        <v>7774</v>
      </c>
      <c r="L185" t="s">
        <v>147</v>
      </c>
      <c r="M185" t="s">
        <v>8899</v>
      </c>
      <c r="N185" t="s">
        <v>148</v>
      </c>
      <c r="O185">
        <f>VALUE(E185)</f>
        <v>1999</v>
      </c>
      <c r="P185">
        <f>VALUE(F185)</f>
        <v>0.53</v>
      </c>
      <c r="Q185">
        <f>VALUE(H185)</f>
        <v>13552</v>
      </c>
      <c r="R185" t="str">
        <f>LEFT(C185, FIND("|", C185) - 1)</f>
        <v xml:space="preserve">Computers &amp; Accessories </v>
      </c>
      <c r="S185" t="str">
        <f>IF(O185&lt;200, "&lt;200", IF(O185&lt;=500, "200–500", "&gt;500"))</f>
        <v>&gt;500</v>
      </c>
      <c r="T185" t="str">
        <f>IF(P185&gt;=0.5, "Yes", "No")</f>
        <v>Yes</v>
      </c>
      <c r="U185">
        <f>COUNTIF(T185, "Yes")</f>
        <v>1</v>
      </c>
      <c r="V185">
        <f>G185 * Q185</f>
        <v>59628.800000000003</v>
      </c>
      <c r="W185">
        <f>O185 * Q185</f>
        <v>27090448</v>
      </c>
      <c r="X185">
        <f>VALUE(D185)</f>
        <v>949</v>
      </c>
      <c r="Y185">
        <f>ROUND(G185, 0)</f>
        <v>4</v>
      </c>
      <c r="Z185">
        <f>COUNTIF(Q185, "&lt;1000")</f>
        <v>0</v>
      </c>
      <c r="AA185">
        <f>G185*Q185</f>
        <v>59628.800000000003</v>
      </c>
    </row>
    <row r="186" spans="1:27" x14ac:dyDescent="0.25">
      <c r="A186" t="s">
        <v>637</v>
      </c>
      <c r="B186" t="s">
        <v>5212</v>
      </c>
      <c r="C186" t="s">
        <v>6296</v>
      </c>
      <c r="D186">
        <v>499</v>
      </c>
      <c r="E186" s="2">
        <v>1200</v>
      </c>
      <c r="F186" s="1">
        <v>0.57999999999999996</v>
      </c>
      <c r="G186">
        <v>4.4000000000000004</v>
      </c>
      <c r="H186" s="4">
        <v>5451</v>
      </c>
      <c r="I186" t="s">
        <v>6653</v>
      </c>
      <c r="J186" t="s">
        <v>638</v>
      </c>
      <c r="K186" t="s">
        <v>7878</v>
      </c>
      <c r="L186" t="s">
        <v>639</v>
      </c>
      <c r="M186" t="s">
        <v>9012</v>
      </c>
      <c r="N186" t="s">
        <v>6371</v>
      </c>
      <c r="O186">
        <f>VALUE(E186)</f>
        <v>1200</v>
      </c>
      <c r="P186">
        <f>VALUE(F186)</f>
        <v>0.57999999999999996</v>
      </c>
      <c r="Q186">
        <f>VALUE(H186)</f>
        <v>5451</v>
      </c>
      <c r="R186" t="str">
        <f>LEFT(C186, FIND("|", C186) - 1)</f>
        <v xml:space="preserve">Computers &amp; Accessories </v>
      </c>
      <c r="S186" t="str">
        <f>IF(O186&lt;200, "&lt;200", IF(O186&lt;=500, "200–500", "&gt;500"))</f>
        <v>&gt;500</v>
      </c>
      <c r="T186" t="str">
        <f>IF(P186&gt;=0.5, "Yes", "No")</f>
        <v>Yes</v>
      </c>
      <c r="U186">
        <f>COUNTIF(T186, "Yes")</f>
        <v>1</v>
      </c>
      <c r="V186">
        <f>G186 * Q186</f>
        <v>23984.400000000001</v>
      </c>
      <c r="W186">
        <f>O186 * Q186</f>
        <v>6541200</v>
      </c>
      <c r="X186">
        <f>VALUE(D186)</f>
        <v>499</v>
      </c>
      <c r="Y186">
        <f>ROUND(G186, 0)</f>
        <v>4</v>
      </c>
      <c r="Z186">
        <f>COUNTIF(Q186, "&lt;1000")</f>
        <v>0</v>
      </c>
      <c r="AA186">
        <f>G186*Q186</f>
        <v>23984.400000000001</v>
      </c>
    </row>
    <row r="187" spans="1:27" x14ac:dyDescent="0.25">
      <c r="A187" t="s">
        <v>640</v>
      </c>
      <c r="B187" t="s">
        <v>5213</v>
      </c>
      <c r="C187" t="s">
        <v>6296</v>
      </c>
      <c r="D187">
        <v>299</v>
      </c>
      <c r="E187">
        <v>485</v>
      </c>
      <c r="F187" s="1">
        <v>0.38</v>
      </c>
      <c r="G187">
        <v>4.4000000000000004</v>
      </c>
      <c r="H187" s="4">
        <v>10911</v>
      </c>
      <c r="I187" t="s">
        <v>6654</v>
      </c>
      <c r="J187" t="s">
        <v>641</v>
      </c>
      <c r="K187" t="s">
        <v>7879</v>
      </c>
      <c r="L187" t="s">
        <v>642</v>
      </c>
      <c r="M187" t="s">
        <v>9013</v>
      </c>
      <c r="N187" t="s">
        <v>643</v>
      </c>
      <c r="O187">
        <f>VALUE(E187)</f>
        <v>485</v>
      </c>
      <c r="P187">
        <f>VALUE(F187)</f>
        <v>0.38</v>
      </c>
      <c r="Q187">
        <f>VALUE(H187)</f>
        <v>10911</v>
      </c>
      <c r="R187" t="str">
        <f>LEFT(C187, FIND("|", C187) - 1)</f>
        <v xml:space="preserve">Computers &amp; Accessories </v>
      </c>
      <c r="S187" t="str">
        <f>IF(O187&lt;200, "&lt;200", IF(O187&lt;=500, "200–500", "&gt;500"))</f>
        <v>200–500</v>
      </c>
      <c r="T187" t="str">
        <f>IF(P187&gt;=0.5, "Yes", "No")</f>
        <v>No</v>
      </c>
      <c r="U187">
        <f>COUNTIF(T187, "Yes")</f>
        <v>0</v>
      </c>
      <c r="V187">
        <f>G187 * Q187</f>
        <v>48008.4</v>
      </c>
      <c r="W187">
        <f>O187 * Q187</f>
        <v>5291835</v>
      </c>
      <c r="X187">
        <f>VALUE(D187)</f>
        <v>299</v>
      </c>
      <c r="Y187">
        <f>ROUND(G187, 0)</f>
        <v>4</v>
      </c>
      <c r="Z187">
        <f>COUNTIF(Q187, "&lt;1000")</f>
        <v>0</v>
      </c>
      <c r="AA187">
        <f>G187*Q187</f>
        <v>48008.4</v>
      </c>
    </row>
    <row r="188" spans="1:27" x14ac:dyDescent="0.25">
      <c r="A188" t="s">
        <v>644</v>
      </c>
      <c r="B188" t="s">
        <v>5214</v>
      </c>
      <c r="C188" t="s">
        <v>6296</v>
      </c>
      <c r="D188">
        <v>949</v>
      </c>
      <c r="E188" s="2">
        <v>1999</v>
      </c>
      <c r="F188" s="1">
        <v>0.53</v>
      </c>
      <c r="G188">
        <v>4.4000000000000004</v>
      </c>
      <c r="H188" s="4">
        <v>13552</v>
      </c>
      <c r="I188" t="s">
        <v>6655</v>
      </c>
      <c r="J188" t="s">
        <v>146</v>
      </c>
      <c r="K188" t="s">
        <v>7774</v>
      </c>
      <c r="L188" t="s">
        <v>147</v>
      </c>
      <c r="M188" t="s">
        <v>8899</v>
      </c>
      <c r="N188" t="s">
        <v>148</v>
      </c>
      <c r="O188">
        <f>VALUE(E188)</f>
        <v>1999</v>
      </c>
      <c r="P188">
        <f>VALUE(F188)</f>
        <v>0.53</v>
      </c>
      <c r="Q188">
        <f>VALUE(H188)</f>
        <v>13552</v>
      </c>
      <c r="R188" t="str">
        <f>LEFT(C188, FIND("|", C188) - 1)</f>
        <v xml:space="preserve">Computers &amp; Accessories </v>
      </c>
      <c r="S188" t="str">
        <f>IF(O188&lt;200, "&lt;200", IF(O188&lt;=500, "200–500", "&gt;500"))</f>
        <v>&gt;500</v>
      </c>
      <c r="T188" t="str">
        <f>IF(P188&gt;=0.5, "Yes", "No")</f>
        <v>Yes</v>
      </c>
      <c r="U188">
        <f>COUNTIF(T188, "Yes")</f>
        <v>1</v>
      </c>
      <c r="V188">
        <f>G188 * Q188</f>
        <v>59628.800000000003</v>
      </c>
      <c r="W188">
        <f>O188 * Q188</f>
        <v>27090448</v>
      </c>
      <c r="X188">
        <f>VALUE(D188)</f>
        <v>949</v>
      </c>
      <c r="Y188">
        <f>ROUND(G188, 0)</f>
        <v>4</v>
      </c>
      <c r="Z188">
        <f>COUNTIF(Q188, "&lt;1000")</f>
        <v>0</v>
      </c>
      <c r="AA188">
        <f>G188*Q188</f>
        <v>59628.800000000003</v>
      </c>
    </row>
    <row r="189" spans="1:27" x14ac:dyDescent="0.25">
      <c r="A189" t="s">
        <v>645</v>
      </c>
      <c r="B189" t="s">
        <v>646</v>
      </c>
      <c r="C189" t="s">
        <v>6296</v>
      </c>
      <c r="D189">
        <v>379</v>
      </c>
      <c r="E189" s="2">
        <v>1099</v>
      </c>
      <c r="F189" s="1">
        <v>0.66</v>
      </c>
      <c r="G189">
        <v>4.4000000000000004</v>
      </c>
      <c r="H189" s="4">
        <v>2806</v>
      </c>
      <c r="I189" t="s">
        <v>6656</v>
      </c>
      <c r="J189" t="s">
        <v>384</v>
      </c>
      <c r="K189" t="s">
        <v>7825</v>
      </c>
      <c r="L189" t="s">
        <v>385</v>
      </c>
      <c r="M189" t="s">
        <v>8955</v>
      </c>
      <c r="N189" t="s">
        <v>386</v>
      </c>
      <c r="O189">
        <f>VALUE(E189)</f>
        <v>1099</v>
      </c>
      <c r="P189">
        <f>VALUE(F189)</f>
        <v>0.66</v>
      </c>
      <c r="Q189">
        <f>VALUE(H189)</f>
        <v>2806</v>
      </c>
      <c r="R189" t="str">
        <f>LEFT(C189, FIND("|", C189) - 1)</f>
        <v xml:space="preserve">Computers &amp; Accessories </v>
      </c>
      <c r="S189" t="str">
        <f>IF(O189&lt;200, "&lt;200", IF(O189&lt;=500, "200–500", "&gt;500"))</f>
        <v>&gt;500</v>
      </c>
      <c r="T189" t="str">
        <f>IF(P189&gt;=0.5, "Yes", "No")</f>
        <v>Yes</v>
      </c>
      <c r="U189">
        <f>COUNTIF(T189, "Yes")</f>
        <v>1</v>
      </c>
      <c r="V189">
        <f>G189 * Q189</f>
        <v>12346.400000000001</v>
      </c>
      <c r="W189">
        <f>O189 * Q189</f>
        <v>3083794</v>
      </c>
      <c r="X189">
        <f>VALUE(D189)</f>
        <v>379</v>
      </c>
      <c r="Y189">
        <f>ROUND(G189, 0)</f>
        <v>4</v>
      </c>
      <c r="Z189">
        <f>COUNTIF(Q189, "&lt;1000")</f>
        <v>0</v>
      </c>
      <c r="AA189">
        <f>G189*Q189</f>
        <v>12346.400000000001</v>
      </c>
    </row>
    <row r="190" spans="1:27" x14ac:dyDescent="0.25">
      <c r="A190" t="s">
        <v>647</v>
      </c>
      <c r="B190" t="s">
        <v>5215</v>
      </c>
      <c r="C190" t="s">
        <v>69</v>
      </c>
      <c r="D190" s="2">
        <v>8990</v>
      </c>
      <c r="E190" s="2">
        <v>18990</v>
      </c>
      <c r="F190" s="1">
        <v>0.53</v>
      </c>
      <c r="G190">
        <v>4.4000000000000004</v>
      </c>
      <c r="H190" s="4">
        <v>350</v>
      </c>
      <c r="I190" t="s">
        <v>6657</v>
      </c>
      <c r="J190" t="s">
        <v>648</v>
      </c>
      <c r="K190" t="s">
        <v>7880</v>
      </c>
      <c r="L190" t="s">
        <v>649</v>
      </c>
      <c r="M190" t="s">
        <v>9014</v>
      </c>
      <c r="N190" t="s">
        <v>6372</v>
      </c>
      <c r="O190">
        <f>VALUE(E190)</f>
        <v>18990</v>
      </c>
      <c r="P190">
        <f>VALUE(F190)</f>
        <v>0.53</v>
      </c>
      <c r="Q190">
        <f>VALUE(H190)</f>
        <v>350</v>
      </c>
      <c r="R190" t="str">
        <f>LEFT(C190, FIND("|", C190) - 1)</f>
        <v>Electronics</v>
      </c>
      <c r="S190" t="str">
        <f>IF(O190&lt;200, "&lt;200", IF(O190&lt;=500, "200–500", "&gt;500"))</f>
        <v>&gt;500</v>
      </c>
      <c r="T190" t="str">
        <f>IF(P190&gt;=0.5, "Yes", "No")</f>
        <v>Yes</v>
      </c>
      <c r="U190">
        <f>COUNTIF(T190, "Yes")</f>
        <v>1</v>
      </c>
      <c r="V190">
        <f>G190 * Q190</f>
        <v>1540.0000000000002</v>
      </c>
      <c r="W190">
        <f>O190 * Q190</f>
        <v>6646500</v>
      </c>
      <c r="X190">
        <f>VALUE(D190)</f>
        <v>8990</v>
      </c>
      <c r="Y190">
        <f>ROUND(G190, 0)</f>
        <v>4</v>
      </c>
      <c r="Z190">
        <f>COUNTIF(Q190, "&lt;1000")</f>
        <v>1</v>
      </c>
      <c r="AA190">
        <f>G190*Q190</f>
        <v>1540.0000000000002</v>
      </c>
    </row>
    <row r="191" spans="1:27" x14ac:dyDescent="0.25">
      <c r="A191" t="s">
        <v>650</v>
      </c>
      <c r="B191" t="s">
        <v>5216</v>
      </c>
      <c r="C191" t="s">
        <v>526</v>
      </c>
      <c r="D191">
        <v>486</v>
      </c>
      <c r="E191" s="2">
        <v>1999</v>
      </c>
      <c r="F191" s="1">
        <v>0.76</v>
      </c>
      <c r="G191">
        <v>4.4000000000000004</v>
      </c>
      <c r="H191" s="4">
        <v>30023</v>
      </c>
      <c r="I191" t="s">
        <v>6658</v>
      </c>
      <c r="J191" t="s">
        <v>527</v>
      </c>
      <c r="K191" t="s">
        <v>7855</v>
      </c>
      <c r="L191" t="s">
        <v>528</v>
      </c>
      <c r="M191" t="s">
        <v>8987</v>
      </c>
      <c r="N191" t="s">
        <v>529</v>
      </c>
      <c r="O191">
        <f>VALUE(E191)</f>
        <v>1999</v>
      </c>
      <c r="P191">
        <f>VALUE(F191)</f>
        <v>0.76</v>
      </c>
      <c r="Q191">
        <f>VALUE(H191)</f>
        <v>30023</v>
      </c>
      <c r="R191" t="str">
        <f>LEFT(C191, FIND("|", C191) - 1)</f>
        <v>Electronics</v>
      </c>
      <c r="S191" t="str">
        <f>IF(O191&lt;200, "&lt;200", IF(O191&lt;=500, "200–500", "&gt;500"))</f>
        <v>&gt;500</v>
      </c>
      <c r="T191" t="str">
        <f>IF(P191&gt;=0.5, "Yes", "No")</f>
        <v>Yes</v>
      </c>
      <c r="U191">
        <f>COUNTIF(T191, "Yes")</f>
        <v>1</v>
      </c>
      <c r="V191">
        <f>G191 * Q191</f>
        <v>132101.20000000001</v>
      </c>
      <c r="W191">
        <f>O191 * Q191</f>
        <v>60015977</v>
      </c>
      <c r="X191">
        <f>VALUE(D191)</f>
        <v>486</v>
      </c>
      <c r="Y191">
        <f>ROUND(G191, 0)</f>
        <v>4</v>
      </c>
      <c r="Z191">
        <f>COUNTIF(Q191, "&lt;1000")</f>
        <v>0</v>
      </c>
      <c r="AA191">
        <f>G191*Q191</f>
        <v>132101.20000000001</v>
      </c>
    </row>
    <row r="192" spans="1:27" x14ac:dyDescent="0.25">
      <c r="A192" t="s">
        <v>651</v>
      </c>
      <c r="B192" t="s">
        <v>5217</v>
      </c>
      <c r="C192" t="s">
        <v>208</v>
      </c>
      <c r="D192" s="2">
        <v>5699</v>
      </c>
      <c r="E192" s="2">
        <v>11000</v>
      </c>
      <c r="F192" s="1">
        <v>0.48</v>
      </c>
      <c r="G192">
        <v>4.4000000000000004</v>
      </c>
      <c r="H192" s="4">
        <v>4003</v>
      </c>
      <c r="I192" t="s">
        <v>6659</v>
      </c>
      <c r="J192" t="s">
        <v>209</v>
      </c>
      <c r="K192" t="s">
        <v>7786</v>
      </c>
      <c r="L192" t="s">
        <v>210</v>
      </c>
      <c r="M192" t="s">
        <v>9015</v>
      </c>
      <c r="N192" t="s">
        <v>6373</v>
      </c>
      <c r="O192">
        <f>VALUE(E192)</f>
        <v>11000</v>
      </c>
      <c r="P192">
        <f>VALUE(F192)</f>
        <v>0.48</v>
      </c>
      <c r="Q192">
        <f>VALUE(H192)</f>
        <v>4003</v>
      </c>
      <c r="R192" t="str">
        <f>LEFT(C192, FIND("|", C192) - 1)</f>
        <v>Electronics</v>
      </c>
      <c r="S192" t="str">
        <f>IF(O192&lt;200, "&lt;200", IF(O192&lt;=500, "200–500", "&gt;500"))</f>
        <v>&gt;500</v>
      </c>
      <c r="T192" t="str">
        <f>IF(P192&gt;=0.5, "Yes", "No")</f>
        <v>No</v>
      </c>
      <c r="U192">
        <f>COUNTIF(T192, "Yes")</f>
        <v>0</v>
      </c>
      <c r="V192">
        <f>G192 * Q192</f>
        <v>17613.2</v>
      </c>
      <c r="W192">
        <f>O192 * Q192</f>
        <v>44033000</v>
      </c>
      <c r="X192">
        <f>VALUE(D192)</f>
        <v>5699</v>
      </c>
      <c r="Y192">
        <f>ROUND(G192, 0)</f>
        <v>4</v>
      </c>
      <c r="Z192">
        <f>COUNTIF(Q192, "&lt;1000")</f>
        <v>0</v>
      </c>
      <c r="AA192">
        <f>G192*Q192</f>
        <v>17613.2</v>
      </c>
    </row>
    <row r="193" spans="1:27" x14ac:dyDescent="0.25">
      <c r="A193" t="s">
        <v>652</v>
      </c>
      <c r="B193" t="s">
        <v>5218</v>
      </c>
      <c r="C193" t="s">
        <v>6296</v>
      </c>
      <c r="D193">
        <v>709</v>
      </c>
      <c r="E193" s="2">
        <v>1999</v>
      </c>
      <c r="F193" s="1">
        <v>0.65</v>
      </c>
      <c r="G193">
        <v>4.4000000000000004</v>
      </c>
      <c r="H193" s="4">
        <v>178817</v>
      </c>
      <c r="I193" t="s">
        <v>6660</v>
      </c>
      <c r="J193" t="s">
        <v>653</v>
      </c>
      <c r="K193" t="s">
        <v>7881</v>
      </c>
      <c r="L193" t="s">
        <v>654</v>
      </c>
      <c r="M193" t="s">
        <v>9016</v>
      </c>
      <c r="N193" t="s">
        <v>5005</v>
      </c>
      <c r="O193">
        <f>VALUE(E193)</f>
        <v>1999</v>
      </c>
      <c r="P193">
        <f>VALUE(F193)</f>
        <v>0.65</v>
      </c>
      <c r="Q193">
        <f>VALUE(H193)</f>
        <v>178817</v>
      </c>
      <c r="R193" t="str">
        <f>LEFT(C193, FIND("|", C193) - 1)</f>
        <v xml:space="preserve">Computers &amp; Accessories </v>
      </c>
      <c r="S193" t="str">
        <f>IF(O193&lt;200, "&lt;200", IF(O193&lt;=500, "200–500", "&gt;500"))</f>
        <v>&gt;500</v>
      </c>
      <c r="T193" t="str">
        <f>IF(P193&gt;=0.5, "Yes", "No")</f>
        <v>Yes</v>
      </c>
      <c r="U193">
        <f>COUNTIF(T193, "Yes")</f>
        <v>1</v>
      </c>
      <c r="V193">
        <f>G193 * Q193</f>
        <v>786794.8</v>
      </c>
      <c r="W193">
        <f>O193 * Q193</f>
        <v>357455183</v>
      </c>
      <c r="X193">
        <f>VALUE(D193)</f>
        <v>709</v>
      </c>
      <c r="Y193">
        <f>ROUND(G193, 0)</f>
        <v>4</v>
      </c>
      <c r="Z193">
        <f>COUNTIF(Q193, "&lt;1000")</f>
        <v>0</v>
      </c>
      <c r="AA193">
        <f>G193*Q193</f>
        <v>786794.8</v>
      </c>
    </row>
    <row r="194" spans="1:27" x14ac:dyDescent="0.25">
      <c r="A194" t="s">
        <v>655</v>
      </c>
      <c r="B194" t="s">
        <v>5219</v>
      </c>
      <c r="C194" t="s">
        <v>69</v>
      </c>
      <c r="D194" s="2">
        <v>47990</v>
      </c>
      <c r="E194" s="2">
        <v>70900</v>
      </c>
      <c r="F194" s="1">
        <v>0.32</v>
      </c>
      <c r="G194">
        <v>4.4000000000000004</v>
      </c>
      <c r="H194" s="4">
        <v>7109</v>
      </c>
      <c r="I194" t="s">
        <v>6544</v>
      </c>
      <c r="J194" t="s">
        <v>235</v>
      </c>
      <c r="K194" t="s">
        <v>7792</v>
      </c>
      <c r="L194" t="s">
        <v>236</v>
      </c>
      <c r="M194" t="s">
        <v>8918</v>
      </c>
      <c r="N194" t="s">
        <v>237</v>
      </c>
      <c r="O194">
        <f>VALUE(E194)</f>
        <v>70900</v>
      </c>
      <c r="P194">
        <f>VALUE(F194)</f>
        <v>0.32</v>
      </c>
      <c r="Q194">
        <f>VALUE(H194)</f>
        <v>7109</v>
      </c>
      <c r="R194" t="str">
        <f>LEFT(C194, FIND("|", C194) - 1)</f>
        <v>Electronics</v>
      </c>
      <c r="S194" t="str">
        <f>IF(O194&lt;200, "&lt;200", IF(O194&lt;=500, "200–500", "&gt;500"))</f>
        <v>&gt;500</v>
      </c>
      <c r="T194" t="str">
        <f>IF(P194&gt;=0.5, "Yes", "No")</f>
        <v>No</v>
      </c>
      <c r="U194">
        <f>COUNTIF(T194, "Yes")</f>
        <v>0</v>
      </c>
      <c r="V194">
        <f>G194 * Q194</f>
        <v>31279.600000000002</v>
      </c>
      <c r="W194">
        <f>O194 * Q194</f>
        <v>504028100</v>
      </c>
      <c r="X194">
        <f>VALUE(D194)</f>
        <v>47990</v>
      </c>
      <c r="Y194">
        <f>ROUND(G194, 0)</f>
        <v>4</v>
      </c>
      <c r="Z194">
        <f>COUNTIF(Q194, "&lt;1000")</f>
        <v>0</v>
      </c>
      <c r="AA194">
        <f>G194*Q194</f>
        <v>31279.600000000002</v>
      </c>
    </row>
    <row r="195" spans="1:27" x14ac:dyDescent="0.25">
      <c r="A195" t="s">
        <v>656</v>
      </c>
      <c r="B195" t="s">
        <v>5220</v>
      </c>
      <c r="C195" t="s">
        <v>188</v>
      </c>
      <c r="D195">
        <v>299</v>
      </c>
      <c r="E195" s="2">
        <v>1199</v>
      </c>
      <c r="F195" s="1">
        <v>0.75</v>
      </c>
      <c r="G195">
        <v>4.4000000000000004</v>
      </c>
      <c r="H195" s="4">
        <v>490</v>
      </c>
      <c r="I195" t="s">
        <v>6661</v>
      </c>
      <c r="J195" t="s">
        <v>657</v>
      </c>
      <c r="K195" t="s">
        <v>7882</v>
      </c>
      <c r="L195" t="s">
        <v>658</v>
      </c>
      <c r="M195" t="s">
        <v>9017</v>
      </c>
      <c r="N195" t="s">
        <v>659</v>
      </c>
      <c r="O195">
        <f>VALUE(E195)</f>
        <v>1199</v>
      </c>
      <c r="P195">
        <f>VALUE(F195)</f>
        <v>0.75</v>
      </c>
      <c r="Q195">
        <f>VALUE(H195)</f>
        <v>490</v>
      </c>
      <c r="R195" t="str">
        <f>LEFT(C195, FIND("|", C195) - 1)</f>
        <v>Electronics</v>
      </c>
      <c r="S195" t="str">
        <f>IF(O195&lt;200, "&lt;200", IF(O195&lt;=500, "200–500", "&gt;500"))</f>
        <v>&gt;500</v>
      </c>
      <c r="T195" t="str">
        <f>IF(P195&gt;=0.5, "Yes", "No")</f>
        <v>Yes</v>
      </c>
      <c r="U195">
        <f>COUNTIF(T195, "Yes")</f>
        <v>1</v>
      </c>
      <c r="V195">
        <f>G195 * Q195</f>
        <v>2156</v>
      </c>
      <c r="W195">
        <f>O195 * Q195</f>
        <v>587510</v>
      </c>
      <c r="X195">
        <f>VALUE(D195)</f>
        <v>299</v>
      </c>
      <c r="Y195">
        <f>ROUND(G195, 0)</f>
        <v>4</v>
      </c>
      <c r="Z195">
        <f>COUNTIF(Q195, "&lt;1000")</f>
        <v>1</v>
      </c>
      <c r="AA195">
        <f>G195*Q195</f>
        <v>2156</v>
      </c>
    </row>
    <row r="196" spans="1:27" x14ac:dyDescent="0.25">
      <c r="A196" t="s">
        <v>660</v>
      </c>
      <c r="B196" t="s">
        <v>5221</v>
      </c>
      <c r="C196" t="s">
        <v>6296</v>
      </c>
      <c r="D196">
        <v>320</v>
      </c>
      <c r="E196">
        <v>599</v>
      </c>
      <c r="F196" s="1">
        <v>0.47</v>
      </c>
      <c r="G196">
        <v>4.4000000000000004</v>
      </c>
      <c r="H196" s="4">
        <v>491</v>
      </c>
      <c r="I196" t="s">
        <v>6662</v>
      </c>
      <c r="J196" t="s">
        <v>661</v>
      </c>
      <c r="K196" t="s">
        <v>7883</v>
      </c>
      <c r="L196" t="s">
        <v>662</v>
      </c>
      <c r="M196" t="s">
        <v>9018</v>
      </c>
      <c r="N196" t="s">
        <v>663</v>
      </c>
      <c r="O196">
        <f>VALUE(E196)</f>
        <v>599</v>
      </c>
      <c r="P196">
        <f>VALUE(F196)</f>
        <v>0.47</v>
      </c>
      <c r="Q196">
        <f>VALUE(H196)</f>
        <v>491</v>
      </c>
      <c r="R196" t="str">
        <f>LEFT(C196, FIND("|", C196) - 1)</f>
        <v xml:space="preserve">Computers &amp; Accessories </v>
      </c>
      <c r="S196" t="str">
        <f>IF(O196&lt;200, "&lt;200", IF(O196&lt;=500, "200–500", "&gt;500"))</f>
        <v>&gt;500</v>
      </c>
      <c r="T196" t="str">
        <f>IF(P196&gt;=0.5, "Yes", "No")</f>
        <v>No</v>
      </c>
      <c r="U196">
        <f>COUNTIF(T196, "Yes")</f>
        <v>0</v>
      </c>
      <c r="V196">
        <f>G196 * Q196</f>
        <v>2160.4</v>
      </c>
      <c r="W196">
        <f>O196 * Q196</f>
        <v>294109</v>
      </c>
      <c r="X196">
        <f>VALUE(D196)</f>
        <v>320</v>
      </c>
      <c r="Y196">
        <f>ROUND(G196, 0)</f>
        <v>4</v>
      </c>
      <c r="Z196">
        <f>COUNTIF(Q196, "&lt;1000")</f>
        <v>1</v>
      </c>
      <c r="AA196">
        <f>G196*Q196</f>
        <v>2160.4</v>
      </c>
    </row>
    <row r="197" spans="1:27" x14ac:dyDescent="0.25">
      <c r="A197" t="s">
        <v>664</v>
      </c>
      <c r="B197" t="s">
        <v>5222</v>
      </c>
      <c r="C197" t="s">
        <v>6296</v>
      </c>
      <c r="D197">
        <v>139</v>
      </c>
      <c r="E197">
        <v>549</v>
      </c>
      <c r="F197" s="1">
        <v>0.75</v>
      </c>
      <c r="G197">
        <v>4.4000000000000004</v>
      </c>
      <c r="H197" s="4">
        <v>61</v>
      </c>
      <c r="I197" t="s">
        <v>6663</v>
      </c>
      <c r="J197" t="s">
        <v>665</v>
      </c>
      <c r="K197" t="s">
        <v>7884</v>
      </c>
      <c r="L197" t="s">
        <v>666</v>
      </c>
      <c r="M197" t="s">
        <v>9019</v>
      </c>
      <c r="N197" t="s">
        <v>667</v>
      </c>
      <c r="O197">
        <f>VALUE(E197)</f>
        <v>549</v>
      </c>
      <c r="P197">
        <f>VALUE(F197)</f>
        <v>0.75</v>
      </c>
      <c r="Q197">
        <f>VALUE(H197)</f>
        <v>61</v>
      </c>
      <c r="R197" t="str">
        <f>LEFT(C197, FIND("|", C197) - 1)</f>
        <v xml:space="preserve">Computers &amp; Accessories </v>
      </c>
      <c r="S197" t="str">
        <f>IF(O197&lt;200, "&lt;200", IF(O197&lt;=500, "200–500", "&gt;500"))</f>
        <v>&gt;500</v>
      </c>
      <c r="T197" t="str">
        <f>IF(P197&gt;=0.5, "Yes", "No")</f>
        <v>Yes</v>
      </c>
      <c r="U197">
        <f>COUNTIF(T197, "Yes")</f>
        <v>1</v>
      </c>
      <c r="V197">
        <f>G197 * Q197</f>
        <v>268.40000000000003</v>
      </c>
      <c r="W197">
        <f>O197 * Q197</f>
        <v>33489</v>
      </c>
      <c r="X197">
        <f>VALUE(D197)</f>
        <v>139</v>
      </c>
      <c r="Y197">
        <f>ROUND(G197, 0)</f>
        <v>4</v>
      </c>
      <c r="Z197">
        <f>COUNTIF(Q197, "&lt;1000")</f>
        <v>1</v>
      </c>
      <c r="AA197">
        <f>G197*Q197</f>
        <v>268.40000000000003</v>
      </c>
    </row>
    <row r="198" spans="1:27" x14ac:dyDescent="0.25">
      <c r="A198" t="s">
        <v>668</v>
      </c>
      <c r="B198" t="s">
        <v>5223</v>
      </c>
      <c r="C198" t="s">
        <v>6296</v>
      </c>
      <c r="D198">
        <v>129</v>
      </c>
      <c r="E198">
        <v>249</v>
      </c>
      <c r="F198" s="1">
        <v>0.48</v>
      </c>
      <c r="G198">
        <v>4.4000000000000004</v>
      </c>
      <c r="H198" s="4">
        <v>9378</v>
      </c>
      <c r="I198" t="s">
        <v>6664</v>
      </c>
      <c r="J198" t="s">
        <v>96</v>
      </c>
      <c r="K198" t="s">
        <v>7762</v>
      </c>
      <c r="L198" t="s">
        <v>97</v>
      </c>
      <c r="M198" t="s">
        <v>8886</v>
      </c>
      <c r="N198" t="s">
        <v>98</v>
      </c>
      <c r="O198">
        <f>VALUE(E198)</f>
        <v>249</v>
      </c>
      <c r="P198">
        <f>VALUE(F198)</f>
        <v>0.48</v>
      </c>
      <c r="Q198">
        <f>VALUE(H198)</f>
        <v>9378</v>
      </c>
      <c r="R198" t="str">
        <f>LEFT(C198, FIND("|", C198) - 1)</f>
        <v xml:space="preserve">Computers &amp; Accessories </v>
      </c>
      <c r="S198" t="str">
        <f>IF(O198&lt;200, "&lt;200", IF(O198&lt;=500, "200–500", "&gt;500"))</f>
        <v>200–500</v>
      </c>
      <c r="T198" t="str">
        <f>IF(P198&gt;=0.5, "Yes", "No")</f>
        <v>No</v>
      </c>
      <c r="U198">
        <f>COUNTIF(T198, "Yes")</f>
        <v>0</v>
      </c>
      <c r="V198">
        <f>G198 * Q198</f>
        <v>41263.200000000004</v>
      </c>
      <c r="W198">
        <f>O198 * Q198</f>
        <v>2335122</v>
      </c>
      <c r="X198">
        <f>VALUE(D198)</f>
        <v>129</v>
      </c>
      <c r="Y198">
        <f>ROUND(G198, 0)</f>
        <v>4</v>
      </c>
      <c r="Z198">
        <f>COUNTIF(Q198, "&lt;1000")</f>
        <v>0</v>
      </c>
      <c r="AA198">
        <f>G198*Q198</f>
        <v>41263.200000000004</v>
      </c>
    </row>
    <row r="199" spans="1:27" x14ac:dyDescent="0.25">
      <c r="A199" t="s">
        <v>669</v>
      </c>
      <c r="B199" t="s">
        <v>5224</v>
      </c>
      <c r="C199" t="s">
        <v>69</v>
      </c>
      <c r="D199" s="2">
        <v>24999</v>
      </c>
      <c r="E199" s="2">
        <v>35999</v>
      </c>
      <c r="F199" s="1">
        <v>0.31</v>
      </c>
      <c r="G199">
        <v>4.4000000000000004</v>
      </c>
      <c r="H199" s="4">
        <v>32840</v>
      </c>
      <c r="I199" t="s">
        <v>6581</v>
      </c>
      <c r="J199" t="s">
        <v>70</v>
      </c>
      <c r="K199" t="s">
        <v>7756</v>
      </c>
      <c r="L199" t="s">
        <v>71</v>
      </c>
      <c r="M199" t="s">
        <v>9020</v>
      </c>
      <c r="N199" t="s">
        <v>6374</v>
      </c>
      <c r="O199">
        <f>VALUE(E199)</f>
        <v>35999</v>
      </c>
      <c r="P199">
        <f>VALUE(F199)</f>
        <v>0.31</v>
      </c>
      <c r="Q199">
        <f>VALUE(H199)</f>
        <v>32840</v>
      </c>
      <c r="R199" t="str">
        <f>LEFT(C199, FIND("|", C199) - 1)</f>
        <v>Electronics</v>
      </c>
      <c r="S199" t="str">
        <f>IF(O199&lt;200, "&lt;200", IF(O199&lt;=500, "200–500", "&gt;500"))</f>
        <v>&gt;500</v>
      </c>
      <c r="T199" t="str">
        <f>IF(P199&gt;=0.5, "Yes", "No")</f>
        <v>No</v>
      </c>
      <c r="U199">
        <f>COUNTIF(T199, "Yes")</f>
        <v>0</v>
      </c>
      <c r="V199">
        <f>G199 * Q199</f>
        <v>144496</v>
      </c>
      <c r="W199">
        <f>O199 * Q199</f>
        <v>1182207160</v>
      </c>
      <c r="X199">
        <f>VALUE(D199)</f>
        <v>24999</v>
      </c>
      <c r="Y199">
        <f>ROUND(G199, 0)</f>
        <v>4</v>
      </c>
      <c r="Z199">
        <f>COUNTIF(Q199, "&lt;1000")</f>
        <v>0</v>
      </c>
      <c r="AA199">
        <f>G199*Q199</f>
        <v>144496</v>
      </c>
    </row>
    <row r="200" spans="1:27" x14ac:dyDescent="0.25">
      <c r="A200" t="s">
        <v>670</v>
      </c>
      <c r="B200" t="s">
        <v>5225</v>
      </c>
      <c r="C200" t="s">
        <v>6296</v>
      </c>
      <c r="D200">
        <v>999</v>
      </c>
      <c r="E200" s="2">
        <v>1699</v>
      </c>
      <c r="F200" s="1">
        <v>0.41</v>
      </c>
      <c r="G200">
        <v>4.4000000000000004</v>
      </c>
      <c r="H200" s="4">
        <v>7318</v>
      </c>
      <c r="I200" t="s">
        <v>671</v>
      </c>
      <c r="J200" t="s">
        <v>672</v>
      </c>
      <c r="K200" t="s">
        <v>7885</v>
      </c>
      <c r="L200" t="s">
        <v>673</v>
      </c>
      <c r="M200" t="s">
        <v>9021</v>
      </c>
      <c r="N200" t="s">
        <v>674</v>
      </c>
      <c r="O200">
        <f>VALUE(E200)</f>
        <v>1699</v>
      </c>
      <c r="P200">
        <f>VALUE(F200)</f>
        <v>0.41</v>
      </c>
      <c r="Q200">
        <f>VALUE(H200)</f>
        <v>7318</v>
      </c>
      <c r="R200" t="str">
        <f>LEFT(C200, FIND("|", C200) - 1)</f>
        <v xml:space="preserve">Computers &amp; Accessories </v>
      </c>
      <c r="S200" t="str">
        <f>IF(O200&lt;200, "&lt;200", IF(O200&lt;=500, "200–500", "&gt;500"))</f>
        <v>&gt;500</v>
      </c>
      <c r="T200" t="str">
        <f>IF(P200&gt;=0.5, "Yes", "No")</f>
        <v>No</v>
      </c>
      <c r="U200">
        <f>COUNTIF(T200, "Yes")</f>
        <v>0</v>
      </c>
      <c r="V200">
        <f>G200 * Q200</f>
        <v>32199.200000000004</v>
      </c>
      <c r="W200">
        <f>O200 * Q200</f>
        <v>12433282</v>
      </c>
      <c r="X200">
        <f>VALUE(D200)</f>
        <v>999</v>
      </c>
      <c r="Y200">
        <f>ROUND(G200, 0)</f>
        <v>4</v>
      </c>
      <c r="Z200">
        <f>COUNTIF(Q200, "&lt;1000")</f>
        <v>0</v>
      </c>
      <c r="AA200">
        <f>G200*Q200</f>
        <v>32199.200000000004</v>
      </c>
    </row>
    <row r="201" spans="1:27" x14ac:dyDescent="0.25">
      <c r="A201" t="s">
        <v>675</v>
      </c>
      <c r="B201" t="s">
        <v>5226</v>
      </c>
      <c r="C201" t="s">
        <v>6296</v>
      </c>
      <c r="D201">
        <v>225</v>
      </c>
      <c r="E201">
        <v>499</v>
      </c>
      <c r="F201" s="1">
        <v>0.55000000000000004</v>
      </c>
      <c r="G201">
        <v>4.4000000000000004</v>
      </c>
      <c r="H201" s="4">
        <v>789</v>
      </c>
      <c r="I201" t="s">
        <v>676</v>
      </c>
      <c r="J201" t="s">
        <v>677</v>
      </c>
      <c r="K201" t="s">
        <v>7886</v>
      </c>
      <c r="L201" t="s">
        <v>678</v>
      </c>
      <c r="M201" t="s">
        <v>9022</v>
      </c>
      <c r="N201" t="s">
        <v>679</v>
      </c>
      <c r="O201">
        <f>VALUE(E201)</f>
        <v>499</v>
      </c>
      <c r="P201">
        <f>VALUE(F201)</f>
        <v>0.55000000000000004</v>
      </c>
      <c r="Q201">
        <f>VALUE(H201)</f>
        <v>789</v>
      </c>
      <c r="R201" t="str">
        <f>LEFT(C201, FIND("|", C201) - 1)</f>
        <v xml:space="preserve">Computers &amp; Accessories </v>
      </c>
      <c r="S201" t="str">
        <f>IF(O201&lt;200, "&lt;200", IF(O201&lt;=500, "200–500", "&gt;500"))</f>
        <v>200–500</v>
      </c>
      <c r="T201" t="str">
        <f>IF(P201&gt;=0.5, "Yes", "No")</f>
        <v>Yes</v>
      </c>
      <c r="U201">
        <f>COUNTIF(T201, "Yes")</f>
        <v>1</v>
      </c>
      <c r="V201">
        <f>G201 * Q201</f>
        <v>3471.6000000000004</v>
      </c>
      <c r="W201">
        <f>O201 * Q201</f>
        <v>393711</v>
      </c>
      <c r="X201">
        <f>VALUE(D201)</f>
        <v>225</v>
      </c>
      <c r="Y201">
        <f>ROUND(G201, 0)</f>
        <v>4</v>
      </c>
      <c r="Z201">
        <f>COUNTIF(Q201, "&lt;1000")</f>
        <v>1</v>
      </c>
      <c r="AA201">
        <f>G201*Q201</f>
        <v>3471.6000000000004</v>
      </c>
    </row>
    <row r="202" spans="1:27" x14ac:dyDescent="0.25">
      <c r="A202" t="s">
        <v>680</v>
      </c>
      <c r="B202" t="s">
        <v>5227</v>
      </c>
      <c r="C202" t="s">
        <v>188</v>
      </c>
      <c r="D202">
        <v>547</v>
      </c>
      <c r="E202" s="2">
        <v>2999</v>
      </c>
      <c r="F202" s="1">
        <v>0.82</v>
      </c>
      <c r="G202">
        <v>4.4000000000000004</v>
      </c>
      <c r="H202" s="4">
        <v>407</v>
      </c>
      <c r="I202" t="s">
        <v>6665</v>
      </c>
      <c r="J202" t="s">
        <v>681</v>
      </c>
      <c r="K202" t="s">
        <v>7887</v>
      </c>
      <c r="L202" t="s">
        <v>682</v>
      </c>
      <c r="M202" t="s">
        <v>9023</v>
      </c>
      <c r="N202" t="s">
        <v>683</v>
      </c>
      <c r="O202">
        <f>VALUE(E202)</f>
        <v>2999</v>
      </c>
      <c r="P202">
        <f>VALUE(F202)</f>
        <v>0.82</v>
      </c>
      <c r="Q202">
        <f>VALUE(H202)</f>
        <v>407</v>
      </c>
      <c r="R202" t="str">
        <f>LEFT(C202, FIND("|", C202) - 1)</f>
        <v>Electronics</v>
      </c>
      <c r="S202" t="str">
        <f>IF(O202&lt;200, "&lt;200", IF(O202&lt;=500, "200–500", "&gt;500"))</f>
        <v>&gt;500</v>
      </c>
      <c r="T202" t="str">
        <f>IF(P202&gt;=0.5, "Yes", "No")</f>
        <v>Yes</v>
      </c>
      <c r="U202">
        <f>COUNTIF(T202, "Yes")</f>
        <v>1</v>
      </c>
      <c r="V202">
        <f>G202 * Q202</f>
        <v>1790.8000000000002</v>
      </c>
      <c r="W202">
        <f>O202 * Q202</f>
        <v>1220593</v>
      </c>
      <c r="X202">
        <f>VALUE(D202)</f>
        <v>547</v>
      </c>
      <c r="Y202">
        <f>ROUND(G202, 0)</f>
        <v>4</v>
      </c>
      <c r="Z202">
        <f>COUNTIF(Q202, "&lt;1000")</f>
        <v>1</v>
      </c>
      <c r="AA202">
        <f>G202*Q202</f>
        <v>1790.8000000000002</v>
      </c>
    </row>
    <row r="203" spans="1:27" x14ac:dyDescent="0.25">
      <c r="A203" t="s">
        <v>684</v>
      </c>
      <c r="B203" t="s">
        <v>5228</v>
      </c>
      <c r="C203" t="s">
        <v>6296</v>
      </c>
      <c r="D203">
        <v>259</v>
      </c>
      <c r="E203">
        <v>699</v>
      </c>
      <c r="F203" s="1">
        <v>0.63</v>
      </c>
      <c r="G203">
        <v>4.4000000000000004</v>
      </c>
      <c r="H203" s="4">
        <v>2399</v>
      </c>
      <c r="I203" t="s">
        <v>6666</v>
      </c>
      <c r="J203" t="s">
        <v>685</v>
      </c>
      <c r="K203" t="s">
        <v>7888</v>
      </c>
      <c r="L203" t="s">
        <v>686</v>
      </c>
      <c r="M203" t="s">
        <v>9024</v>
      </c>
      <c r="N203" t="s">
        <v>687</v>
      </c>
      <c r="O203">
        <f>VALUE(E203)</f>
        <v>699</v>
      </c>
      <c r="P203">
        <f>VALUE(F203)</f>
        <v>0.63</v>
      </c>
      <c r="Q203">
        <f>VALUE(H203)</f>
        <v>2399</v>
      </c>
      <c r="R203" t="str">
        <f>LEFT(C203, FIND("|", C203) - 1)</f>
        <v xml:space="preserve">Computers &amp; Accessories </v>
      </c>
      <c r="S203" t="str">
        <f>IF(O203&lt;200, "&lt;200", IF(O203&lt;=500, "200–500", "&gt;500"))</f>
        <v>&gt;500</v>
      </c>
      <c r="T203" t="str">
        <f>IF(P203&gt;=0.5, "Yes", "No")</f>
        <v>Yes</v>
      </c>
      <c r="U203">
        <f>COUNTIF(T203, "Yes")</f>
        <v>1</v>
      </c>
      <c r="V203">
        <f>G203 * Q203</f>
        <v>10555.6</v>
      </c>
      <c r="W203">
        <f>O203 * Q203</f>
        <v>1676901</v>
      </c>
      <c r="X203">
        <f>VALUE(D203)</f>
        <v>259</v>
      </c>
      <c r="Y203">
        <f>ROUND(G203, 0)</f>
        <v>4</v>
      </c>
      <c r="Z203">
        <f>COUNTIF(Q203, "&lt;1000")</f>
        <v>0</v>
      </c>
      <c r="AA203">
        <f>G203*Q203</f>
        <v>10555.6</v>
      </c>
    </row>
    <row r="204" spans="1:27" x14ac:dyDescent="0.25">
      <c r="A204" t="s">
        <v>688</v>
      </c>
      <c r="B204" t="s">
        <v>5229</v>
      </c>
      <c r="C204" t="s">
        <v>188</v>
      </c>
      <c r="D204">
        <v>239</v>
      </c>
      <c r="E204">
        <v>699</v>
      </c>
      <c r="F204" s="1">
        <v>0.66</v>
      </c>
      <c r="G204">
        <v>4.4000000000000004</v>
      </c>
      <c r="H204" s="4">
        <v>2640</v>
      </c>
      <c r="I204" t="s">
        <v>6667</v>
      </c>
      <c r="J204" t="s">
        <v>689</v>
      </c>
      <c r="K204" t="s">
        <v>7889</v>
      </c>
      <c r="L204" t="s">
        <v>690</v>
      </c>
      <c r="M204" t="s">
        <v>9025</v>
      </c>
      <c r="N204" t="s">
        <v>6375</v>
      </c>
      <c r="O204">
        <f>VALUE(E204)</f>
        <v>699</v>
      </c>
      <c r="P204">
        <f>VALUE(F204)</f>
        <v>0.66</v>
      </c>
      <c r="Q204">
        <f>VALUE(H204)</f>
        <v>2640</v>
      </c>
      <c r="R204" t="str">
        <f>LEFT(C204, FIND("|", C204) - 1)</f>
        <v>Electronics</v>
      </c>
      <c r="S204" t="str">
        <f>IF(O204&lt;200, "&lt;200", IF(O204&lt;=500, "200–500", "&gt;500"))</f>
        <v>&gt;500</v>
      </c>
      <c r="T204" t="str">
        <f>IF(P204&gt;=0.5, "Yes", "No")</f>
        <v>Yes</v>
      </c>
      <c r="U204">
        <f>COUNTIF(T204, "Yes")</f>
        <v>1</v>
      </c>
      <c r="V204">
        <f>G204 * Q204</f>
        <v>11616.000000000002</v>
      </c>
      <c r="W204">
        <f>O204 * Q204</f>
        <v>1845360</v>
      </c>
      <c r="X204">
        <f>VALUE(D204)</f>
        <v>239</v>
      </c>
      <c r="Y204">
        <f>ROUND(G204, 0)</f>
        <v>4</v>
      </c>
      <c r="Z204">
        <f>COUNTIF(Q204, "&lt;1000")</f>
        <v>0</v>
      </c>
      <c r="AA204">
        <f>G204*Q204</f>
        <v>11616.000000000002</v>
      </c>
    </row>
    <row r="205" spans="1:27" x14ac:dyDescent="0.25">
      <c r="A205" t="s">
        <v>691</v>
      </c>
      <c r="B205" t="s">
        <v>5230</v>
      </c>
      <c r="C205" t="s">
        <v>188</v>
      </c>
      <c r="D205">
        <v>349</v>
      </c>
      <c r="E205">
        <v>999</v>
      </c>
      <c r="F205" s="1">
        <v>0.65</v>
      </c>
      <c r="G205">
        <v>4.4000000000000004</v>
      </c>
      <c r="H205" s="4">
        <v>839</v>
      </c>
      <c r="I205" t="s">
        <v>6668</v>
      </c>
      <c r="J205" t="s">
        <v>692</v>
      </c>
      <c r="K205" t="s">
        <v>693</v>
      </c>
      <c r="L205" t="s">
        <v>694</v>
      </c>
      <c r="M205" t="s">
        <v>9026</v>
      </c>
      <c r="N205" t="s">
        <v>695</v>
      </c>
      <c r="O205">
        <f>VALUE(E205)</f>
        <v>999</v>
      </c>
      <c r="P205">
        <f>VALUE(F205)</f>
        <v>0.65</v>
      </c>
      <c r="Q205">
        <f>VALUE(H205)</f>
        <v>839</v>
      </c>
      <c r="R205" t="str">
        <f>LEFT(C205, FIND("|", C205) - 1)</f>
        <v>Electronics</v>
      </c>
      <c r="S205" t="str">
        <f>IF(O205&lt;200, "&lt;200", IF(O205&lt;=500, "200–500", "&gt;500"))</f>
        <v>&gt;500</v>
      </c>
      <c r="T205" t="str">
        <f>IF(P205&gt;=0.5, "Yes", "No")</f>
        <v>Yes</v>
      </c>
      <c r="U205">
        <f>COUNTIF(T205, "Yes")</f>
        <v>1</v>
      </c>
      <c r="V205">
        <f>G205 * Q205</f>
        <v>3691.6000000000004</v>
      </c>
      <c r="W205">
        <f>O205 * Q205</f>
        <v>838161</v>
      </c>
      <c r="X205">
        <f>VALUE(D205)</f>
        <v>349</v>
      </c>
      <c r="Y205">
        <f>ROUND(G205, 0)</f>
        <v>4</v>
      </c>
      <c r="Z205">
        <f>COUNTIF(Q205, "&lt;1000")</f>
        <v>1</v>
      </c>
      <c r="AA205">
        <f>G205*Q205</f>
        <v>3691.6000000000004</v>
      </c>
    </row>
    <row r="206" spans="1:27" x14ac:dyDescent="0.25">
      <c r="A206" t="s">
        <v>696</v>
      </c>
      <c r="B206" t="s">
        <v>5231</v>
      </c>
      <c r="C206" t="s">
        <v>52</v>
      </c>
      <c r="D206">
        <v>467</v>
      </c>
      <c r="E206">
        <v>599</v>
      </c>
      <c r="F206" s="1">
        <v>0.22</v>
      </c>
      <c r="G206">
        <v>4.4000000000000004</v>
      </c>
      <c r="H206" s="4">
        <v>44054</v>
      </c>
      <c r="I206" t="s">
        <v>6669</v>
      </c>
      <c r="J206" t="s">
        <v>697</v>
      </c>
      <c r="K206" t="s">
        <v>7890</v>
      </c>
      <c r="L206" t="s">
        <v>698</v>
      </c>
      <c r="M206" t="s">
        <v>9027</v>
      </c>
      <c r="N206" t="s">
        <v>6376</v>
      </c>
      <c r="O206">
        <f>VALUE(E206)</f>
        <v>599</v>
      </c>
      <c r="P206">
        <f>VALUE(F206)</f>
        <v>0.22</v>
      </c>
      <c r="Q206">
        <f>VALUE(H206)</f>
        <v>44054</v>
      </c>
      <c r="R206" t="str">
        <f>LEFT(C206, FIND("|", C206) - 1)</f>
        <v>Electronics</v>
      </c>
      <c r="S206" t="str">
        <f>IF(O206&lt;200, "&lt;200", IF(O206&lt;=500, "200–500", "&gt;500"))</f>
        <v>&gt;500</v>
      </c>
      <c r="T206" t="str">
        <f>IF(P206&gt;=0.5, "Yes", "No")</f>
        <v>No</v>
      </c>
      <c r="U206">
        <f>COUNTIF(T206, "Yes")</f>
        <v>0</v>
      </c>
      <c r="V206">
        <f>G206 * Q206</f>
        <v>193837.6</v>
      </c>
      <c r="W206">
        <f>O206 * Q206</f>
        <v>26388346</v>
      </c>
      <c r="X206">
        <f>VALUE(D206)</f>
        <v>467</v>
      </c>
      <c r="Y206">
        <f>ROUND(G206, 0)</f>
        <v>4</v>
      </c>
      <c r="Z206">
        <f>COUNTIF(Q206, "&lt;1000")</f>
        <v>0</v>
      </c>
      <c r="AA206">
        <f>G206*Q206</f>
        <v>193837.6</v>
      </c>
    </row>
    <row r="207" spans="1:27" x14ac:dyDescent="0.25">
      <c r="A207" t="s">
        <v>699</v>
      </c>
      <c r="B207" t="s">
        <v>5232</v>
      </c>
      <c r="C207" t="s">
        <v>6296</v>
      </c>
      <c r="D207">
        <v>449</v>
      </c>
      <c r="E207">
        <v>599</v>
      </c>
      <c r="F207" s="1">
        <v>0.25</v>
      </c>
      <c r="G207">
        <v>4.4000000000000004</v>
      </c>
      <c r="H207" s="4">
        <v>3231</v>
      </c>
      <c r="I207" t="s">
        <v>6670</v>
      </c>
      <c r="J207" t="s">
        <v>700</v>
      </c>
      <c r="K207" t="s">
        <v>7891</v>
      </c>
      <c r="L207" t="s">
        <v>701</v>
      </c>
      <c r="M207" t="s">
        <v>9028</v>
      </c>
      <c r="N207" t="s">
        <v>702</v>
      </c>
      <c r="O207">
        <f>VALUE(E207)</f>
        <v>599</v>
      </c>
      <c r="P207">
        <f>VALUE(F207)</f>
        <v>0.25</v>
      </c>
      <c r="Q207">
        <f>VALUE(H207)</f>
        <v>3231</v>
      </c>
      <c r="R207" t="str">
        <f>LEFT(C207, FIND("|", C207) - 1)</f>
        <v xml:space="preserve">Computers &amp; Accessories </v>
      </c>
      <c r="S207" t="str">
        <f>IF(O207&lt;200, "&lt;200", IF(O207&lt;=500, "200–500", "&gt;500"))</f>
        <v>&gt;500</v>
      </c>
      <c r="T207" t="str">
        <f>IF(P207&gt;=0.5, "Yes", "No")</f>
        <v>No</v>
      </c>
      <c r="U207">
        <f>COUNTIF(T207, "Yes")</f>
        <v>0</v>
      </c>
      <c r="V207">
        <f>G207 * Q207</f>
        <v>14216.400000000001</v>
      </c>
      <c r="W207">
        <f>O207 * Q207</f>
        <v>1935369</v>
      </c>
      <c r="X207">
        <f>VALUE(D207)</f>
        <v>449</v>
      </c>
      <c r="Y207">
        <f>ROUND(G207, 0)</f>
        <v>4</v>
      </c>
      <c r="Z207">
        <f>COUNTIF(Q207, "&lt;1000")</f>
        <v>0</v>
      </c>
      <c r="AA207">
        <f>G207*Q207</f>
        <v>14216.400000000001</v>
      </c>
    </row>
    <row r="208" spans="1:27" x14ac:dyDescent="0.25">
      <c r="A208" t="s">
        <v>703</v>
      </c>
      <c r="B208" t="s">
        <v>5233</v>
      </c>
      <c r="C208" t="s">
        <v>69</v>
      </c>
      <c r="D208" s="2">
        <v>11990</v>
      </c>
      <c r="E208" s="2">
        <v>31990</v>
      </c>
      <c r="F208" s="1">
        <v>0.63</v>
      </c>
      <c r="G208">
        <v>4.4000000000000004</v>
      </c>
      <c r="H208" s="4">
        <v>64</v>
      </c>
      <c r="I208" t="s">
        <v>6559</v>
      </c>
      <c r="J208" t="s">
        <v>704</v>
      </c>
      <c r="K208" t="s">
        <v>7892</v>
      </c>
      <c r="L208" t="s">
        <v>705</v>
      </c>
      <c r="M208" t="s">
        <v>9029</v>
      </c>
      <c r="N208" t="s">
        <v>706</v>
      </c>
      <c r="O208">
        <f>VALUE(E208)</f>
        <v>31990</v>
      </c>
      <c r="P208">
        <f>VALUE(F208)</f>
        <v>0.63</v>
      </c>
      <c r="Q208">
        <f>VALUE(H208)</f>
        <v>64</v>
      </c>
      <c r="R208" t="str">
        <f>LEFT(C208, FIND("|", C208) - 1)</f>
        <v>Electronics</v>
      </c>
      <c r="S208" t="str">
        <f>IF(O208&lt;200, "&lt;200", IF(O208&lt;=500, "200–500", "&gt;500"))</f>
        <v>&gt;500</v>
      </c>
      <c r="T208" t="str">
        <f>IF(P208&gt;=0.5, "Yes", "No")</f>
        <v>Yes</v>
      </c>
      <c r="U208">
        <f>COUNTIF(T208, "Yes")</f>
        <v>1</v>
      </c>
      <c r="V208">
        <f>G208 * Q208</f>
        <v>281.60000000000002</v>
      </c>
      <c r="W208">
        <f>O208 * Q208</f>
        <v>2047360</v>
      </c>
      <c r="X208">
        <f>VALUE(D208)</f>
        <v>11990</v>
      </c>
      <c r="Y208">
        <f>ROUND(G208, 0)</f>
        <v>4</v>
      </c>
      <c r="Z208">
        <f>COUNTIF(Q208, "&lt;1000")</f>
        <v>1</v>
      </c>
      <c r="AA208">
        <f>G208*Q208</f>
        <v>281.60000000000002</v>
      </c>
    </row>
    <row r="209" spans="1:27" x14ac:dyDescent="0.25">
      <c r="A209" t="s">
        <v>707</v>
      </c>
      <c r="B209" t="s">
        <v>5234</v>
      </c>
      <c r="C209" t="s">
        <v>6296</v>
      </c>
      <c r="D209">
        <v>350</v>
      </c>
      <c r="E209">
        <v>599</v>
      </c>
      <c r="F209" s="1">
        <v>0.42</v>
      </c>
      <c r="G209">
        <v>4.4000000000000004</v>
      </c>
      <c r="H209" s="4">
        <v>8314</v>
      </c>
      <c r="I209" t="s">
        <v>6671</v>
      </c>
      <c r="J209" t="s">
        <v>708</v>
      </c>
      <c r="K209" t="s">
        <v>7893</v>
      </c>
      <c r="L209" t="s">
        <v>709</v>
      </c>
      <c r="M209" t="s">
        <v>9030</v>
      </c>
      <c r="N209" t="s">
        <v>710</v>
      </c>
      <c r="O209">
        <f>VALUE(E209)</f>
        <v>599</v>
      </c>
      <c r="P209">
        <f>VALUE(F209)</f>
        <v>0.42</v>
      </c>
      <c r="Q209">
        <f>VALUE(H209)</f>
        <v>8314</v>
      </c>
      <c r="R209" t="str">
        <f>LEFT(C209, FIND("|", C209) - 1)</f>
        <v xml:space="preserve">Computers &amp; Accessories </v>
      </c>
      <c r="S209" t="str">
        <f>IF(O209&lt;200, "&lt;200", IF(O209&lt;=500, "200–500", "&gt;500"))</f>
        <v>&gt;500</v>
      </c>
      <c r="T209" t="str">
        <f>IF(P209&gt;=0.5, "Yes", "No")</f>
        <v>No</v>
      </c>
      <c r="U209">
        <f>COUNTIF(T209, "Yes")</f>
        <v>0</v>
      </c>
      <c r="V209">
        <f>G209 * Q209</f>
        <v>36581.600000000006</v>
      </c>
      <c r="W209">
        <f>O209 * Q209</f>
        <v>4980086</v>
      </c>
      <c r="X209">
        <f>VALUE(D209)</f>
        <v>350</v>
      </c>
      <c r="Y209">
        <f>ROUND(G209, 0)</f>
        <v>4</v>
      </c>
      <c r="Z209">
        <f>COUNTIF(Q209, "&lt;1000")</f>
        <v>0</v>
      </c>
      <c r="AA209">
        <f>G209*Q209</f>
        <v>36581.600000000006</v>
      </c>
    </row>
    <row r="210" spans="1:27" x14ac:dyDescent="0.25">
      <c r="A210" t="s">
        <v>711</v>
      </c>
      <c r="B210" t="s">
        <v>5235</v>
      </c>
      <c r="C210" t="s">
        <v>6296</v>
      </c>
      <c r="D210">
        <v>252</v>
      </c>
      <c r="E210">
        <v>999</v>
      </c>
      <c r="F210" s="1">
        <v>0.75</v>
      </c>
      <c r="G210">
        <v>4.4000000000000004</v>
      </c>
      <c r="H210" s="4">
        <v>2249</v>
      </c>
      <c r="I210" t="s">
        <v>6672</v>
      </c>
      <c r="J210" t="s">
        <v>712</v>
      </c>
      <c r="K210" t="s">
        <v>7894</v>
      </c>
      <c r="L210" t="s">
        <v>713</v>
      </c>
      <c r="M210" t="s">
        <v>9031</v>
      </c>
      <c r="N210" t="s">
        <v>714</v>
      </c>
      <c r="O210">
        <f>VALUE(E210)</f>
        <v>999</v>
      </c>
      <c r="P210">
        <f>VALUE(F210)</f>
        <v>0.75</v>
      </c>
      <c r="Q210">
        <f>VALUE(H210)</f>
        <v>2249</v>
      </c>
      <c r="R210" t="str">
        <f>LEFT(C210, FIND("|", C210) - 1)</f>
        <v xml:space="preserve">Computers &amp; Accessories </v>
      </c>
      <c r="S210" t="str">
        <f>IF(O210&lt;200, "&lt;200", IF(O210&lt;=500, "200–500", "&gt;500"))</f>
        <v>&gt;500</v>
      </c>
      <c r="T210" t="str">
        <f>IF(P210&gt;=0.5, "Yes", "No")</f>
        <v>Yes</v>
      </c>
      <c r="U210">
        <f>COUNTIF(T210, "Yes")</f>
        <v>1</v>
      </c>
      <c r="V210">
        <f>G210 * Q210</f>
        <v>9895.6</v>
      </c>
      <c r="W210">
        <f>O210 * Q210</f>
        <v>2246751</v>
      </c>
      <c r="X210">
        <f>VALUE(D210)</f>
        <v>252</v>
      </c>
      <c r="Y210">
        <f>ROUND(G210, 0)</f>
        <v>4</v>
      </c>
      <c r="Z210">
        <f>COUNTIF(Q210, "&lt;1000")</f>
        <v>0</v>
      </c>
      <c r="AA210">
        <f>G210*Q210</f>
        <v>9895.6</v>
      </c>
    </row>
    <row r="211" spans="1:27" x14ac:dyDescent="0.25">
      <c r="A211" t="s">
        <v>715</v>
      </c>
      <c r="B211" t="s">
        <v>5236</v>
      </c>
      <c r="C211" t="s">
        <v>188</v>
      </c>
      <c r="D211">
        <v>204</v>
      </c>
      <c r="E211">
        <v>599</v>
      </c>
      <c r="F211" s="1">
        <v>0.66</v>
      </c>
      <c r="G211">
        <v>4.4000000000000004</v>
      </c>
      <c r="H211" s="4">
        <v>339</v>
      </c>
      <c r="I211" t="s">
        <v>6673</v>
      </c>
      <c r="J211" t="s">
        <v>716</v>
      </c>
      <c r="K211" t="s">
        <v>7895</v>
      </c>
      <c r="L211" t="s">
        <v>717</v>
      </c>
      <c r="M211" t="s">
        <v>9032</v>
      </c>
      <c r="N211" t="s">
        <v>718</v>
      </c>
      <c r="O211">
        <f>VALUE(E211)</f>
        <v>599</v>
      </c>
      <c r="P211">
        <f>VALUE(F211)</f>
        <v>0.66</v>
      </c>
      <c r="Q211">
        <f>VALUE(H211)</f>
        <v>339</v>
      </c>
      <c r="R211" t="str">
        <f>LEFT(C211, FIND("|", C211) - 1)</f>
        <v>Electronics</v>
      </c>
      <c r="S211" t="str">
        <f>IF(O211&lt;200, "&lt;200", IF(O211&lt;=500, "200–500", "&gt;500"))</f>
        <v>&gt;500</v>
      </c>
      <c r="T211" t="str">
        <f>IF(P211&gt;=0.5, "Yes", "No")</f>
        <v>Yes</v>
      </c>
      <c r="U211">
        <f>COUNTIF(T211, "Yes")</f>
        <v>1</v>
      </c>
      <c r="V211">
        <f>G211 * Q211</f>
        <v>1491.6000000000001</v>
      </c>
      <c r="W211">
        <f>O211 * Q211</f>
        <v>203061</v>
      </c>
      <c r="X211">
        <f>VALUE(D211)</f>
        <v>204</v>
      </c>
      <c r="Y211">
        <f>ROUND(G211, 0)</f>
        <v>4</v>
      </c>
      <c r="Z211">
        <f>COUNTIF(Q211, "&lt;1000")</f>
        <v>1</v>
      </c>
      <c r="AA211">
        <f>G211*Q211</f>
        <v>1491.6000000000001</v>
      </c>
    </row>
    <row r="212" spans="1:27" x14ac:dyDescent="0.25">
      <c r="A212" t="s">
        <v>719</v>
      </c>
      <c r="B212" t="s">
        <v>5237</v>
      </c>
      <c r="C212" t="s">
        <v>553</v>
      </c>
      <c r="D212" s="2">
        <v>6490</v>
      </c>
      <c r="E212" s="2">
        <v>9990</v>
      </c>
      <c r="F212" s="1">
        <v>0.35</v>
      </c>
      <c r="G212">
        <v>4.3</v>
      </c>
      <c r="H212" s="4">
        <v>27</v>
      </c>
      <c r="I212" t="s">
        <v>6674</v>
      </c>
      <c r="J212" t="s">
        <v>720</v>
      </c>
      <c r="K212" t="s">
        <v>7896</v>
      </c>
      <c r="L212" t="s">
        <v>721</v>
      </c>
      <c r="M212" t="s">
        <v>9033</v>
      </c>
      <c r="N212" t="s">
        <v>722</v>
      </c>
      <c r="O212">
        <f>VALUE(E212)</f>
        <v>9990</v>
      </c>
      <c r="P212">
        <f>VALUE(F212)</f>
        <v>0.35</v>
      </c>
      <c r="Q212">
        <f>VALUE(H212)</f>
        <v>27</v>
      </c>
      <c r="R212" t="str">
        <f>LEFT(C212, FIND("|", C212) - 1)</f>
        <v>Electronics</v>
      </c>
      <c r="S212" t="str">
        <f>IF(O212&lt;200, "&lt;200", IF(O212&lt;=500, "200–500", "&gt;500"))</f>
        <v>&gt;500</v>
      </c>
      <c r="T212" t="str">
        <f>IF(P212&gt;=0.5, "Yes", "No")</f>
        <v>No</v>
      </c>
      <c r="U212">
        <f>COUNTIF(T212, "Yes")</f>
        <v>0</v>
      </c>
      <c r="V212">
        <f>G212 * Q212</f>
        <v>116.1</v>
      </c>
      <c r="W212">
        <f>O212 * Q212</f>
        <v>269730</v>
      </c>
      <c r="X212">
        <f>VALUE(D212)</f>
        <v>6490</v>
      </c>
      <c r="Y212">
        <f>ROUND(G212, 0)</f>
        <v>4</v>
      </c>
      <c r="Z212">
        <f>COUNTIF(Q212, "&lt;1000")</f>
        <v>1</v>
      </c>
      <c r="AA212">
        <f>G212*Q212</f>
        <v>116.1</v>
      </c>
    </row>
    <row r="213" spans="1:27" x14ac:dyDescent="0.25">
      <c r="A213" t="s">
        <v>723</v>
      </c>
      <c r="B213" t="s">
        <v>5238</v>
      </c>
      <c r="C213" t="s">
        <v>188</v>
      </c>
      <c r="D213">
        <v>235</v>
      </c>
      <c r="E213">
        <v>599</v>
      </c>
      <c r="F213" s="1">
        <v>0.61</v>
      </c>
      <c r="G213">
        <v>4.3</v>
      </c>
      <c r="H213" s="4">
        <v>197</v>
      </c>
      <c r="I213" t="s">
        <v>6675</v>
      </c>
      <c r="J213" t="s">
        <v>724</v>
      </c>
      <c r="K213" t="s">
        <v>7897</v>
      </c>
      <c r="L213" t="s">
        <v>725</v>
      </c>
      <c r="M213" t="s">
        <v>9034</v>
      </c>
      <c r="N213" t="s">
        <v>726</v>
      </c>
      <c r="O213">
        <f>VALUE(E213)</f>
        <v>599</v>
      </c>
      <c r="P213">
        <f>VALUE(F213)</f>
        <v>0.61</v>
      </c>
      <c r="Q213">
        <f>VALUE(H213)</f>
        <v>197</v>
      </c>
      <c r="R213" t="str">
        <f>LEFT(C213, FIND("|", C213) - 1)</f>
        <v>Electronics</v>
      </c>
      <c r="S213" t="str">
        <f>IF(O213&lt;200, "&lt;200", IF(O213&lt;=500, "200–500", "&gt;500"))</f>
        <v>&gt;500</v>
      </c>
      <c r="T213" t="str">
        <f>IF(P213&gt;=0.5, "Yes", "No")</f>
        <v>Yes</v>
      </c>
      <c r="U213">
        <f>COUNTIF(T213, "Yes")</f>
        <v>1</v>
      </c>
      <c r="V213">
        <f>G213 * Q213</f>
        <v>847.09999999999991</v>
      </c>
      <c r="W213">
        <f>O213 * Q213</f>
        <v>118003</v>
      </c>
      <c r="X213">
        <f>VALUE(D213)</f>
        <v>235</v>
      </c>
      <c r="Y213">
        <f>ROUND(G213, 0)</f>
        <v>4</v>
      </c>
      <c r="Z213">
        <f>COUNTIF(Q213, "&lt;1000")</f>
        <v>1</v>
      </c>
      <c r="AA213">
        <f>G213*Q213</f>
        <v>847.09999999999991</v>
      </c>
    </row>
    <row r="214" spans="1:27" x14ac:dyDescent="0.25">
      <c r="A214" t="s">
        <v>727</v>
      </c>
      <c r="B214" t="s">
        <v>5239</v>
      </c>
      <c r="C214" t="s">
        <v>6296</v>
      </c>
      <c r="D214">
        <v>299</v>
      </c>
      <c r="E214">
        <v>800</v>
      </c>
      <c r="F214" s="1">
        <v>0.63</v>
      </c>
      <c r="G214">
        <v>4.3</v>
      </c>
      <c r="H214" s="4">
        <v>74977</v>
      </c>
      <c r="I214" t="s">
        <v>6676</v>
      </c>
      <c r="J214" t="s">
        <v>123</v>
      </c>
      <c r="K214" t="s">
        <v>7769</v>
      </c>
      <c r="L214" t="s">
        <v>124</v>
      </c>
      <c r="M214" t="s">
        <v>8893</v>
      </c>
      <c r="N214" t="s">
        <v>125</v>
      </c>
      <c r="O214">
        <f>VALUE(E214)</f>
        <v>800</v>
      </c>
      <c r="P214">
        <f>VALUE(F214)</f>
        <v>0.63</v>
      </c>
      <c r="Q214">
        <f>VALUE(H214)</f>
        <v>74977</v>
      </c>
      <c r="R214" t="str">
        <f>LEFT(C214, FIND("|", C214) - 1)</f>
        <v xml:space="preserve">Computers &amp; Accessories </v>
      </c>
      <c r="S214" t="str">
        <f>IF(O214&lt;200, "&lt;200", IF(O214&lt;=500, "200–500", "&gt;500"))</f>
        <v>&gt;500</v>
      </c>
      <c r="T214" t="str">
        <f>IF(P214&gt;=0.5, "Yes", "No")</f>
        <v>Yes</v>
      </c>
      <c r="U214">
        <f>COUNTIF(T214, "Yes")</f>
        <v>1</v>
      </c>
      <c r="V214">
        <f>G214 * Q214</f>
        <v>322401.09999999998</v>
      </c>
      <c r="W214">
        <f>O214 * Q214</f>
        <v>59981600</v>
      </c>
      <c r="X214">
        <f>VALUE(D214)</f>
        <v>299</v>
      </c>
      <c r="Y214">
        <f>ROUND(G214, 0)</f>
        <v>4</v>
      </c>
      <c r="Z214">
        <f>COUNTIF(Q214, "&lt;1000")</f>
        <v>0</v>
      </c>
      <c r="AA214">
        <f>G214*Q214</f>
        <v>322401.09999999998</v>
      </c>
    </row>
    <row r="215" spans="1:27" x14ac:dyDescent="0.25">
      <c r="A215" t="s">
        <v>728</v>
      </c>
      <c r="B215" t="s">
        <v>5240</v>
      </c>
      <c r="C215" t="s">
        <v>6296</v>
      </c>
      <c r="D215">
        <v>799</v>
      </c>
      <c r="E215" s="2">
        <v>1999</v>
      </c>
      <c r="F215" s="1">
        <v>0.6</v>
      </c>
      <c r="G215">
        <v>4.3</v>
      </c>
      <c r="H215" s="4">
        <v>8583</v>
      </c>
      <c r="I215" t="s">
        <v>6677</v>
      </c>
      <c r="J215" t="s">
        <v>729</v>
      </c>
      <c r="K215" t="s">
        <v>7898</v>
      </c>
      <c r="L215" t="s">
        <v>730</v>
      </c>
      <c r="M215" t="s">
        <v>9035</v>
      </c>
      <c r="N215" t="s">
        <v>6377</v>
      </c>
      <c r="O215">
        <f>VALUE(E215)</f>
        <v>1999</v>
      </c>
      <c r="P215">
        <f>VALUE(F215)</f>
        <v>0.6</v>
      </c>
      <c r="Q215">
        <f>VALUE(H215)</f>
        <v>8583</v>
      </c>
      <c r="R215" t="str">
        <f>LEFT(C215, FIND("|", C215) - 1)</f>
        <v xml:space="preserve">Computers &amp; Accessories </v>
      </c>
      <c r="S215" t="str">
        <f>IF(O215&lt;200, "&lt;200", IF(O215&lt;=500, "200–500", "&gt;500"))</f>
        <v>&gt;500</v>
      </c>
      <c r="T215" t="str">
        <f>IF(P215&gt;=0.5, "Yes", "No")</f>
        <v>Yes</v>
      </c>
      <c r="U215">
        <f>COUNTIF(T215, "Yes")</f>
        <v>1</v>
      </c>
      <c r="V215">
        <f>G215 * Q215</f>
        <v>36906.9</v>
      </c>
      <c r="W215">
        <f>O215 * Q215</f>
        <v>17157417</v>
      </c>
      <c r="X215">
        <f>VALUE(D215)</f>
        <v>799</v>
      </c>
      <c r="Y215">
        <f>ROUND(G215, 0)</f>
        <v>4</v>
      </c>
      <c r="Z215">
        <f>COUNTIF(Q215, "&lt;1000")</f>
        <v>0</v>
      </c>
      <c r="AA215">
        <f>G215*Q215</f>
        <v>36906.9</v>
      </c>
    </row>
    <row r="216" spans="1:27" x14ac:dyDescent="0.25">
      <c r="A216" t="s">
        <v>731</v>
      </c>
      <c r="B216" t="s">
        <v>5241</v>
      </c>
      <c r="C216" t="s">
        <v>188</v>
      </c>
      <c r="D216">
        <v>299</v>
      </c>
      <c r="E216">
        <v>999</v>
      </c>
      <c r="F216" s="1">
        <v>0.7</v>
      </c>
      <c r="G216">
        <v>4.3</v>
      </c>
      <c r="H216" s="4">
        <v>928</v>
      </c>
      <c r="I216" t="s">
        <v>6678</v>
      </c>
      <c r="J216" t="s">
        <v>732</v>
      </c>
      <c r="K216" t="s">
        <v>7899</v>
      </c>
      <c r="L216" t="s">
        <v>733</v>
      </c>
      <c r="M216" t="s">
        <v>9036</v>
      </c>
      <c r="N216" t="s">
        <v>734</v>
      </c>
      <c r="O216">
        <f>VALUE(E216)</f>
        <v>999</v>
      </c>
      <c r="P216">
        <f>VALUE(F216)</f>
        <v>0.7</v>
      </c>
      <c r="Q216">
        <f>VALUE(H216)</f>
        <v>928</v>
      </c>
      <c r="R216" t="str">
        <f>LEFT(C216, FIND("|", C216) - 1)</f>
        <v>Electronics</v>
      </c>
      <c r="S216" t="str">
        <f>IF(O216&lt;200, "&lt;200", IF(O216&lt;=500, "200–500", "&gt;500"))</f>
        <v>&gt;500</v>
      </c>
      <c r="T216" t="str">
        <f>IF(P216&gt;=0.5, "Yes", "No")</f>
        <v>Yes</v>
      </c>
      <c r="U216">
        <f>COUNTIF(T216, "Yes")</f>
        <v>1</v>
      </c>
      <c r="V216">
        <f>G216 * Q216</f>
        <v>3990.3999999999996</v>
      </c>
      <c r="W216">
        <f>O216 * Q216</f>
        <v>927072</v>
      </c>
      <c r="X216">
        <f>VALUE(D216)</f>
        <v>299</v>
      </c>
      <c r="Y216">
        <f>ROUND(G216, 0)</f>
        <v>4</v>
      </c>
      <c r="Z216">
        <f>COUNTIF(Q216, "&lt;1000")</f>
        <v>1</v>
      </c>
      <c r="AA216">
        <f>G216*Q216</f>
        <v>3990.3999999999996</v>
      </c>
    </row>
    <row r="217" spans="1:27" x14ac:dyDescent="0.25">
      <c r="A217" t="s">
        <v>735</v>
      </c>
      <c r="B217" t="s">
        <v>5242</v>
      </c>
      <c r="C217" t="s">
        <v>208</v>
      </c>
      <c r="D217" s="2">
        <v>6999</v>
      </c>
      <c r="E217" s="2">
        <v>16990</v>
      </c>
      <c r="F217" s="1">
        <v>0.59</v>
      </c>
      <c r="G217">
        <v>4.3</v>
      </c>
      <c r="H217" s="4">
        <v>110</v>
      </c>
      <c r="I217" t="s">
        <v>6679</v>
      </c>
      <c r="J217" t="s">
        <v>736</v>
      </c>
      <c r="K217" t="s">
        <v>7900</v>
      </c>
      <c r="L217" t="s">
        <v>737</v>
      </c>
      <c r="M217" t="s">
        <v>9037</v>
      </c>
      <c r="N217" t="s">
        <v>738</v>
      </c>
      <c r="O217">
        <f>VALUE(E217)</f>
        <v>16990</v>
      </c>
      <c r="P217">
        <f>VALUE(F217)</f>
        <v>0.59</v>
      </c>
      <c r="Q217">
        <f>VALUE(H217)</f>
        <v>110</v>
      </c>
      <c r="R217" t="str">
        <f>LEFT(C217, FIND("|", C217) - 1)</f>
        <v>Electronics</v>
      </c>
      <c r="S217" t="str">
        <f>IF(O217&lt;200, "&lt;200", IF(O217&lt;=500, "200–500", "&gt;500"))</f>
        <v>&gt;500</v>
      </c>
      <c r="T217" t="str">
        <f>IF(P217&gt;=0.5, "Yes", "No")</f>
        <v>Yes</v>
      </c>
      <c r="U217">
        <f>COUNTIF(T217, "Yes")</f>
        <v>1</v>
      </c>
      <c r="V217">
        <f>G217 * Q217</f>
        <v>473</v>
      </c>
      <c r="W217">
        <f>O217 * Q217</f>
        <v>1868900</v>
      </c>
      <c r="X217">
        <f>VALUE(D217)</f>
        <v>6999</v>
      </c>
      <c r="Y217">
        <f>ROUND(G217, 0)</f>
        <v>4</v>
      </c>
      <c r="Z217">
        <f>COUNTIF(Q217, "&lt;1000")</f>
        <v>1</v>
      </c>
      <c r="AA217">
        <f>G217*Q217</f>
        <v>473</v>
      </c>
    </row>
    <row r="218" spans="1:27" x14ac:dyDescent="0.25">
      <c r="A218" t="s">
        <v>739</v>
      </c>
      <c r="B218" t="s">
        <v>5243</v>
      </c>
      <c r="C218" t="s">
        <v>69</v>
      </c>
      <c r="D218" s="2">
        <v>42999</v>
      </c>
      <c r="E218" s="2">
        <v>59999</v>
      </c>
      <c r="F218" s="1">
        <v>0.28000000000000003</v>
      </c>
      <c r="G218">
        <v>4.3</v>
      </c>
      <c r="H218" s="4">
        <v>6753</v>
      </c>
      <c r="I218" t="s">
        <v>6680</v>
      </c>
      <c r="J218" t="s">
        <v>740</v>
      </c>
      <c r="K218" t="s">
        <v>7901</v>
      </c>
      <c r="L218" t="s">
        <v>741</v>
      </c>
      <c r="M218" t="s">
        <v>9038</v>
      </c>
      <c r="N218" t="s">
        <v>742</v>
      </c>
      <c r="O218">
        <f>VALUE(E218)</f>
        <v>59999</v>
      </c>
      <c r="P218">
        <f>VALUE(F218)</f>
        <v>0.28000000000000003</v>
      </c>
      <c r="Q218">
        <f>VALUE(H218)</f>
        <v>6753</v>
      </c>
      <c r="R218" t="str">
        <f>LEFT(C218, FIND("|", C218) - 1)</f>
        <v>Electronics</v>
      </c>
      <c r="S218" t="str">
        <f>IF(O218&lt;200, "&lt;200", IF(O218&lt;=500, "200–500", "&gt;500"))</f>
        <v>&gt;500</v>
      </c>
      <c r="T218" t="str">
        <f>IF(P218&gt;=0.5, "Yes", "No")</f>
        <v>No</v>
      </c>
      <c r="U218">
        <f>COUNTIF(T218, "Yes")</f>
        <v>0</v>
      </c>
      <c r="V218">
        <f>G218 * Q218</f>
        <v>29037.899999999998</v>
      </c>
      <c r="W218">
        <f>O218 * Q218</f>
        <v>405173247</v>
      </c>
      <c r="X218">
        <f>VALUE(D218)</f>
        <v>42999</v>
      </c>
      <c r="Y218">
        <f>ROUND(G218, 0)</f>
        <v>4</v>
      </c>
      <c r="Z218">
        <f>COUNTIF(Q218, "&lt;1000")</f>
        <v>0</v>
      </c>
      <c r="AA218">
        <f>G218*Q218</f>
        <v>29037.899999999998</v>
      </c>
    </row>
    <row r="219" spans="1:27" x14ac:dyDescent="0.25">
      <c r="A219" t="s">
        <v>743</v>
      </c>
      <c r="B219" t="s">
        <v>5244</v>
      </c>
      <c r="C219" t="s">
        <v>52</v>
      </c>
      <c r="D219">
        <v>173</v>
      </c>
      <c r="E219">
        <v>999</v>
      </c>
      <c r="F219" s="1">
        <v>0.83</v>
      </c>
      <c r="G219">
        <v>4.3</v>
      </c>
      <c r="H219" s="4">
        <v>1237</v>
      </c>
      <c r="I219" t="s">
        <v>6681</v>
      </c>
      <c r="J219" t="s">
        <v>744</v>
      </c>
      <c r="K219" t="s">
        <v>7902</v>
      </c>
      <c r="L219" t="s">
        <v>745</v>
      </c>
      <c r="M219" t="s">
        <v>9039</v>
      </c>
      <c r="N219" t="s">
        <v>746</v>
      </c>
      <c r="O219">
        <f>VALUE(E219)</f>
        <v>999</v>
      </c>
      <c r="P219">
        <f>VALUE(F219)</f>
        <v>0.83</v>
      </c>
      <c r="Q219">
        <f>VALUE(H219)</f>
        <v>1237</v>
      </c>
      <c r="R219" t="str">
        <f>LEFT(C219, FIND("|", C219) - 1)</f>
        <v>Electronics</v>
      </c>
      <c r="S219" t="str">
        <f>IF(O219&lt;200, "&lt;200", IF(O219&lt;=500, "200–500", "&gt;500"))</f>
        <v>&gt;500</v>
      </c>
      <c r="T219" t="str">
        <f>IF(P219&gt;=0.5, "Yes", "No")</f>
        <v>Yes</v>
      </c>
      <c r="U219">
        <f>COUNTIF(T219, "Yes")</f>
        <v>1</v>
      </c>
      <c r="V219">
        <f>G219 * Q219</f>
        <v>5319.0999999999995</v>
      </c>
      <c r="W219">
        <f>O219 * Q219</f>
        <v>1235763</v>
      </c>
      <c r="X219">
        <f>VALUE(D219)</f>
        <v>173</v>
      </c>
      <c r="Y219">
        <f>ROUND(G219, 0)</f>
        <v>4</v>
      </c>
      <c r="Z219">
        <f>COUNTIF(Q219, "&lt;1000")</f>
        <v>0</v>
      </c>
      <c r="AA219">
        <f>G219*Q219</f>
        <v>5319.0999999999995</v>
      </c>
    </row>
    <row r="220" spans="1:27" x14ac:dyDescent="0.25">
      <c r="A220" t="s">
        <v>747</v>
      </c>
      <c r="B220" t="s">
        <v>5245</v>
      </c>
      <c r="C220" t="s">
        <v>748</v>
      </c>
      <c r="D220">
        <v>209</v>
      </c>
      <c r="E220">
        <v>600</v>
      </c>
      <c r="F220" s="1">
        <v>0.65</v>
      </c>
      <c r="G220">
        <v>4.3</v>
      </c>
      <c r="H220" s="4">
        <v>18872</v>
      </c>
      <c r="I220" t="s">
        <v>6682</v>
      </c>
      <c r="J220" t="s">
        <v>749</v>
      </c>
      <c r="K220" t="s">
        <v>7903</v>
      </c>
      <c r="L220" t="s">
        <v>750</v>
      </c>
      <c r="M220" t="s">
        <v>9040</v>
      </c>
      <c r="N220" t="s">
        <v>751</v>
      </c>
      <c r="O220">
        <f>VALUE(E220)</f>
        <v>600</v>
      </c>
      <c r="P220">
        <f>VALUE(F220)</f>
        <v>0.65</v>
      </c>
      <c r="Q220">
        <f>VALUE(H220)</f>
        <v>18872</v>
      </c>
      <c r="R220" t="str">
        <f>LEFT(C220, FIND("|", C220) - 1)</f>
        <v>Electronics</v>
      </c>
      <c r="S220" t="str">
        <f>IF(O220&lt;200, "&lt;200", IF(O220&lt;=500, "200–500", "&gt;500"))</f>
        <v>&gt;500</v>
      </c>
      <c r="T220" t="str">
        <f>IF(P220&gt;=0.5, "Yes", "No")</f>
        <v>Yes</v>
      </c>
      <c r="U220">
        <f>COUNTIF(T220, "Yes")</f>
        <v>1</v>
      </c>
      <c r="V220">
        <f>G220 * Q220</f>
        <v>81149.599999999991</v>
      </c>
      <c r="W220">
        <f>O220 * Q220</f>
        <v>11323200</v>
      </c>
      <c r="X220">
        <f>VALUE(D220)</f>
        <v>209</v>
      </c>
      <c r="Y220">
        <f>ROUND(G220, 0)</f>
        <v>4</v>
      </c>
      <c r="Z220">
        <f>COUNTIF(Q220, "&lt;1000")</f>
        <v>0</v>
      </c>
      <c r="AA220">
        <f>G220*Q220</f>
        <v>81149.599999999991</v>
      </c>
    </row>
    <row r="221" spans="1:27" x14ac:dyDescent="0.25">
      <c r="A221" t="s">
        <v>752</v>
      </c>
      <c r="B221" t="s">
        <v>5246</v>
      </c>
      <c r="C221" t="s">
        <v>6296</v>
      </c>
      <c r="D221">
        <v>848.99</v>
      </c>
      <c r="E221" s="2">
        <v>1490</v>
      </c>
      <c r="F221" s="1">
        <v>0.43</v>
      </c>
      <c r="G221">
        <v>4.3</v>
      </c>
      <c r="H221" s="4">
        <v>356</v>
      </c>
      <c r="I221" t="s">
        <v>6683</v>
      </c>
      <c r="J221" t="s">
        <v>753</v>
      </c>
      <c r="K221" t="s">
        <v>7904</v>
      </c>
      <c r="L221" t="s">
        <v>754</v>
      </c>
      <c r="M221" t="s">
        <v>9041</v>
      </c>
      <c r="N221" t="s">
        <v>755</v>
      </c>
      <c r="O221">
        <f>VALUE(E221)</f>
        <v>1490</v>
      </c>
      <c r="P221">
        <f>VALUE(F221)</f>
        <v>0.43</v>
      </c>
      <c r="Q221">
        <f>VALUE(H221)</f>
        <v>356</v>
      </c>
      <c r="R221" t="str">
        <f>LEFT(C221, FIND("|", C221) - 1)</f>
        <v xml:space="preserve">Computers &amp; Accessories </v>
      </c>
      <c r="S221" t="str">
        <f>IF(O221&lt;200, "&lt;200", IF(O221&lt;=500, "200–500", "&gt;500"))</f>
        <v>&gt;500</v>
      </c>
      <c r="T221" t="str">
        <f>IF(P221&gt;=0.5, "Yes", "No")</f>
        <v>No</v>
      </c>
      <c r="U221">
        <f>COUNTIF(T221, "Yes")</f>
        <v>0</v>
      </c>
      <c r="V221">
        <f>G221 * Q221</f>
        <v>1530.8</v>
      </c>
      <c r="W221">
        <f>O221 * Q221</f>
        <v>530440</v>
      </c>
      <c r="X221">
        <f>VALUE(D221)</f>
        <v>848.99</v>
      </c>
      <c r="Y221">
        <f>ROUND(G221, 0)</f>
        <v>4</v>
      </c>
      <c r="Z221">
        <f>COUNTIF(Q221, "&lt;1000")</f>
        <v>1</v>
      </c>
      <c r="AA221">
        <f>G221*Q221</f>
        <v>1530.8</v>
      </c>
    </row>
    <row r="222" spans="1:27" x14ac:dyDescent="0.25">
      <c r="A222" t="s">
        <v>756</v>
      </c>
      <c r="B222" t="s">
        <v>757</v>
      </c>
      <c r="C222" t="s">
        <v>6296</v>
      </c>
      <c r="D222">
        <v>649</v>
      </c>
      <c r="E222" s="2">
        <v>1999</v>
      </c>
      <c r="F222" s="1">
        <v>0.68</v>
      </c>
      <c r="G222">
        <v>4.3</v>
      </c>
      <c r="H222" s="4">
        <v>24269</v>
      </c>
      <c r="I222" t="s">
        <v>6684</v>
      </c>
      <c r="J222" t="s">
        <v>12</v>
      </c>
      <c r="K222" t="s">
        <v>7742</v>
      </c>
      <c r="L222" t="s">
        <v>13</v>
      </c>
      <c r="M222" t="s">
        <v>8941</v>
      </c>
      <c r="N222" t="s">
        <v>333</v>
      </c>
      <c r="O222">
        <f>VALUE(E222)</f>
        <v>1999</v>
      </c>
      <c r="P222">
        <f>VALUE(F222)</f>
        <v>0.68</v>
      </c>
      <c r="Q222">
        <f>VALUE(H222)</f>
        <v>24269</v>
      </c>
      <c r="R222" t="str">
        <f>LEFT(C222, FIND("|", C222) - 1)</f>
        <v xml:space="preserve">Computers &amp; Accessories </v>
      </c>
      <c r="S222" t="str">
        <f>IF(O222&lt;200, "&lt;200", IF(O222&lt;=500, "200–500", "&gt;500"))</f>
        <v>&gt;500</v>
      </c>
      <c r="T222" t="str">
        <f>IF(P222&gt;=0.5, "Yes", "No")</f>
        <v>Yes</v>
      </c>
      <c r="U222">
        <f>COUNTIF(T222, "Yes")</f>
        <v>1</v>
      </c>
      <c r="V222">
        <f>G222 * Q222</f>
        <v>104356.7</v>
      </c>
      <c r="W222">
        <f>O222 * Q222</f>
        <v>48513731</v>
      </c>
      <c r="X222">
        <f>VALUE(D222)</f>
        <v>649</v>
      </c>
      <c r="Y222">
        <f>ROUND(G222, 0)</f>
        <v>4</v>
      </c>
      <c r="Z222">
        <f>COUNTIF(Q222, "&lt;1000")</f>
        <v>0</v>
      </c>
      <c r="AA222">
        <f>G222*Q222</f>
        <v>104356.7</v>
      </c>
    </row>
    <row r="223" spans="1:27" x14ac:dyDescent="0.25">
      <c r="A223" t="s">
        <v>758</v>
      </c>
      <c r="B223" t="s">
        <v>5247</v>
      </c>
      <c r="C223" t="s">
        <v>188</v>
      </c>
      <c r="D223">
        <v>299</v>
      </c>
      <c r="E223">
        <v>899</v>
      </c>
      <c r="F223" s="1">
        <v>0.67</v>
      </c>
      <c r="G223">
        <v>4.3</v>
      </c>
      <c r="H223" s="4">
        <v>425</v>
      </c>
      <c r="I223" t="s">
        <v>6685</v>
      </c>
      <c r="J223" t="s">
        <v>759</v>
      </c>
      <c r="K223" t="s">
        <v>760</v>
      </c>
      <c r="L223" t="s">
        <v>761</v>
      </c>
      <c r="M223" t="s">
        <v>9042</v>
      </c>
      <c r="N223" t="s">
        <v>762</v>
      </c>
      <c r="O223">
        <f>VALUE(E223)</f>
        <v>899</v>
      </c>
      <c r="P223">
        <f>VALUE(F223)</f>
        <v>0.67</v>
      </c>
      <c r="Q223">
        <f>VALUE(H223)</f>
        <v>425</v>
      </c>
      <c r="R223" t="str">
        <f>LEFT(C223, FIND("|", C223) - 1)</f>
        <v>Electronics</v>
      </c>
      <c r="S223" t="str">
        <f>IF(O223&lt;200, "&lt;200", IF(O223&lt;=500, "200–500", "&gt;500"))</f>
        <v>&gt;500</v>
      </c>
      <c r="T223" t="str">
        <f>IF(P223&gt;=0.5, "Yes", "No")</f>
        <v>Yes</v>
      </c>
      <c r="U223">
        <f>COUNTIF(T223, "Yes")</f>
        <v>1</v>
      </c>
      <c r="V223">
        <f>G223 * Q223</f>
        <v>1827.5</v>
      </c>
      <c r="W223">
        <f>O223 * Q223</f>
        <v>382075</v>
      </c>
      <c r="X223">
        <f>VALUE(D223)</f>
        <v>299</v>
      </c>
      <c r="Y223">
        <f>ROUND(G223, 0)</f>
        <v>4</v>
      </c>
      <c r="Z223">
        <f>COUNTIF(Q223, "&lt;1000")</f>
        <v>1</v>
      </c>
      <c r="AA223">
        <f>G223*Q223</f>
        <v>1827.5</v>
      </c>
    </row>
    <row r="224" spans="1:27" x14ac:dyDescent="0.25">
      <c r="A224" t="s">
        <v>763</v>
      </c>
      <c r="B224" t="s">
        <v>5248</v>
      </c>
      <c r="C224" t="s">
        <v>261</v>
      </c>
      <c r="D224">
        <v>399</v>
      </c>
      <c r="E224">
        <v>799</v>
      </c>
      <c r="F224" s="1">
        <v>0.5</v>
      </c>
      <c r="G224">
        <v>4.3</v>
      </c>
      <c r="H224" s="4">
        <v>1161</v>
      </c>
      <c r="I224" t="s">
        <v>6686</v>
      </c>
      <c r="J224" t="s">
        <v>764</v>
      </c>
      <c r="K224" t="s">
        <v>7905</v>
      </c>
      <c r="L224" t="s">
        <v>765</v>
      </c>
      <c r="M224" t="s">
        <v>9043</v>
      </c>
      <c r="N224" t="s">
        <v>6378</v>
      </c>
      <c r="O224">
        <f>VALUE(E224)</f>
        <v>799</v>
      </c>
      <c r="P224">
        <f>VALUE(F224)</f>
        <v>0.5</v>
      </c>
      <c r="Q224">
        <f>VALUE(H224)</f>
        <v>1161</v>
      </c>
      <c r="R224" t="str">
        <f>LEFT(C224, FIND("|", C224) - 1)</f>
        <v>Electronics</v>
      </c>
      <c r="S224" t="str">
        <f>IF(O224&lt;200, "&lt;200", IF(O224&lt;=500, "200–500", "&gt;500"))</f>
        <v>&gt;500</v>
      </c>
      <c r="T224" t="str">
        <f>IF(P224&gt;=0.5, "Yes", "No")</f>
        <v>Yes</v>
      </c>
      <c r="U224">
        <f>COUNTIF(T224, "Yes")</f>
        <v>1</v>
      </c>
      <c r="V224">
        <f>G224 * Q224</f>
        <v>4992.3</v>
      </c>
      <c r="W224">
        <f>O224 * Q224</f>
        <v>927639</v>
      </c>
      <c r="X224">
        <f>VALUE(D224)</f>
        <v>399</v>
      </c>
      <c r="Y224">
        <f>ROUND(G224, 0)</f>
        <v>4</v>
      </c>
      <c r="Z224">
        <f>COUNTIF(Q224, "&lt;1000")</f>
        <v>0</v>
      </c>
      <c r="AA224">
        <f>G224*Q224</f>
        <v>4992.3</v>
      </c>
    </row>
    <row r="225" spans="1:27" x14ac:dyDescent="0.25">
      <c r="A225" t="s">
        <v>766</v>
      </c>
      <c r="B225" t="s">
        <v>5249</v>
      </c>
      <c r="C225" t="s">
        <v>6296</v>
      </c>
      <c r="D225">
        <v>249</v>
      </c>
      <c r="E225">
        <v>499</v>
      </c>
      <c r="F225" s="1">
        <v>0.5</v>
      </c>
      <c r="G225">
        <v>4.3</v>
      </c>
      <c r="H225" s="4">
        <v>1508</v>
      </c>
      <c r="I225" t="s">
        <v>6687</v>
      </c>
      <c r="J225" t="s">
        <v>767</v>
      </c>
      <c r="K225" t="s">
        <v>7906</v>
      </c>
      <c r="L225" t="s">
        <v>768</v>
      </c>
      <c r="M225" t="s">
        <v>9044</v>
      </c>
      <c r="N225" t="s">
        <v>5006</v>
      </c>
      <c r="O225">
        <f>VALUE(E225)</f>
        <v>499</v>
      </c>
      <c r="P225">
        <f>VALUE(F225)</f>
        <v>0.5</v>
      </c>
      <c r="Q225">
        <f>VALUE(H225)</f>
        <v>1508</v>
      </c>
      <c r="R225" t="str">
        <f>LEFT(C225, FIND("|", C225) - 1)</f>
        <v xml:space="preserve">Computers &amp; Accessories </v>
      </c>
      <c r="S225" t="str">
        <f>IF(O225&lt;200, "&lt;200", IF(O225&lt;=500, "200–500", "&gt;500"))</f>
        <v>200–500</v>
      </c>
      <c r="T225" t="str">
        <f>IF(P225&gt;=0.5, "Yes", "No")</f>
        <v>Yes</v>
      </c>
      <c r="U225">
        <f>COUNTIF(T225, "Yes")</f>
        <v>1</v>
      </c>
      <c r="V225">
        <f>G225 * Q225</f>
        <v>6484.4</v>
      </c>
      <c r="W225">
        <f>O225 * Q225</f>
        <v>752492</v>
      </c>
      <c r="X225">
        <f>VALUE(D225)</f>
        <v>249</v>
      </c>
      <c r="Y225">
        <f>ROUND(G225, 0)</f>
        <v>4</v>
      </c>
      <c r="Z225">
        <f>COUNTIF(Q225, "&lt;1000")</f>
        <v>0</v>
      </c>
      <c r="AA225">
        <f>G225*Q225</f>
        <v>6484.4</v>
      </c>
    </row>
    <row r="226" spans="1:27" x14ac:dyDescent="0.25">
      <c r="A226" t="s">
        <v>769</v>
      </c>
      <c r="B226" t="s">
        <v>5250</v>
      </c>
      <c r="C226" t="s">
        <v>770</v>
      </c>
      <c r="D226" s="2">
        <v>1249</v>
      </c>
      <c r="E226" s="2">
        <v>2299</v>
      </c>
      <c r="F226" s="1">
        <v>0.46</v>
      </c>
      <c r="G226">
        <v>4.3</v>
      </c>
      <c r="H226" s="4">
        <v>7636</v>
      </c>
      <c r="I226" t="s">
        <v>6688</v>
      </c>
      <c r="J226" t="s">
        <v>771</v>
      </c>
      <c r="K226" t="s">
        <v>7907</v>
      </c>
      <c r="L226" t="s">
        <v>772</v>
      </c>
      <c r="M226" t="s">
        <v>9045</v>
      </c>
      <c r="N226" t="s">
        <v>773</v>
      </c>
      <c r="O226">
        <f>VALUE(E226)</f>
        <v>2299</v>
      </c>
      <c r="P226">
        <f>VALUE(F226)</f>
        <v>0.46</v>
      </c>
      <c r="Q226">
        <f>VALUE(H226)</f>
        <v>7636</v>
      </c>
      <c r="R226" t="str">
        <f>LEFT(C226, FIND("|", C226) - 1)</f>
        <v>Electronics</v>
      </c>
      <c r="S226" t="str">
        <f>IF(O226&lt;200, "&lt;200", IF(O226&lt;=500, "200–500", "&gt;500"))</f>
        <v>&gt;500</v>
      </c>
      <c r="T226" t="str">
        <f>IF(P226&gt;=0.5, "Yes", "No")</f>
        <v>No</v>
      </c>
      <c r="U226">
        <f>COUNTIF(T226, "Yes")</f>
        <v>0</v>
      </c>
      <c r="V226">
        <f>G226 * Q226</f>
        <v>32834.799999999996</v>
      </c>
      <c r="W226">
        <f>O226 * Q226</f>
        <v>17555164</v>
      </c>
      <c r="X226">
        <f>VALUE(D226)</f>
        <v>1249</v>
      </c>
      <c r="Y226">
        <f>ROUND(G226, 0)</f>
        <v>4</v>
      </c>
      <c r="Z226">
        <f>COUNTIF(Q226, "&lt;1000")</f>
        <v>0</v>
      </c>
      <c r="AA226">
        <f>G226*Q226</f>
        <v>32834.799999999996</v>
      </c>
    </row>
    <row r="227" spans="1:27" x14ac:dyDescent="0.25">
      <c r="A227" t="s">
        <v>774</v>
      </c>
      <c r="B227" t="s">
        <v>5251</v>
      </c>
      <c r="C227" t="s">
        <v>188</v>
      </c>
      <c r="D227">
        <v>213</v>
      </c>
      <c r="E227">
        <v>499</v>
      </c>
      <c r="F227" s="1">
        <v>0.56999999999999995</v>
      </c>
      <c r="G227">
        <v>4.3</v>
      </c>
      <c r="H227" s="4">
        <v>246</v>
      </c>
      <c r="I227" t="s">
        <v>6689</v>
      </c>
      <c r="J227" t="s">
        <v>775</v>
      </c>
      <c r="K227" t="s">
        <v>7908</v>
      </c>
      <c r="L227" t="s">
        <v>776</v>
      </c>
      <c r="M227" t="s">
        <v>9046</v>
      </c>
      <c r="N227" t="s">
        <v>777</v>
      </c>
      <c r="O227">
        <f>VALUE(E227)</f>
        <v>499</v>
      </c>
      <c r="P227">
        <f>VALUE(F227)</f>
        <v>0.56999999999999995</v>
      </c>
      <c r="Q227">
        <f>VALUE(H227)</f>
        <v>246</v>
      </c>
      <c r="R227" t="str">
        <f>LEFT(C227, FIND("|", C227) - 1)</f>
        <v>Electronics</v>
      </c>
      <c r="S227" t="str">
        <f>IF(O227&lt;200, "&lt;200", IF(O227&lt;=500, "200–500", "&gt;500"))</f>
        <v>200–500</v>
      </c>
      <c r="T227" t="str">
        <f>IF(P227&gt;=0.5, "Yes", "No")</f>
        <v>Yes</v>
      </c>
      <c r="U227">
        <f>COUNTIF(T227, "Yes")</f>
        <v>1</v>
      </c>
      <c r="V227">
        <f>G227 * Q227</f>
        <v>1057.8</v>
      </c>
      <c r="W227">
        <f>O227 * Q227</f>
        <v>122754</v>
      </c>
      <c r="X227">
        <f>VALUE(D227)</f>
        <v>213</v>
      </c>
      <c r="Y227">
        <f>ROUND(G227, 0)</f>
        <v>4</v>
      </c>
      <c r="Z227">
        <f>COUNTIF(Q227, "&lt;1000")</f>
        <v>1</v>
      </c>
      <c r="AA227">
        <f>G227*Q227</f>
        <v>1057.8</v>
      </c>
    </row>
    <row r="228" spans="1:27" x14ac:dyDescent="0.25">
      <c r="A228" t="s">
        <v>778</v>
      </c>
      <c r="B228" t="s">
        <v>5252</v>
      </c>
      <c r="C228" t="s">
        <v>188</v>
      </c>
      <c r="D228">
        <v>209</v>
      </c>
      <c r="E228">
        <v>499</v>
      </c>
      <c r="F228" s="1">
        <v>0.57999999999999996</v>
      </c>
      <c r="G228">
        <v>4.3</v>
      </c>
      <c r="H228" s="4">
        <v>479</v>
      </c>
      <c r="I228" t="s">
        <v>6690</v>
      </c>
      <c r="J228" t="s">
        <v>779</v>
      </c>
      <c r="K228" t="s">
        <v>7909</v>
      </c>
      <c r="L228" t="s">
        <v>780</v>
      </c>
      <c r="M228" t="s">
        <v>9047</v>
      </c>
      <c r="N228" t="s">
        <v>781</v>
      </c>
      <c r="O228">
        <f>VALUE(E228)</f>
        <v>499</v>
      </c>
      <c r="P228">
        <f>VALUE(F228)</f>
        <v>0.57999999999999996</v>
      </c>
      <c r="Q228">
        <f>VALUE(H228)</f>
        <v>479</v>
      </c>
      <c r="R228" t="str">
        <f>LEFT(C228, FIND("|", C228) - 1)</f>
        <v>Electronics</v>
      </c>
      <c r="S228" t="str">
        <f>IF(O228&lt;200, "&lt;200", IF(O228&lt;=500, "200–500", "&gt;500"))</f>
        <v>200–500</v>
      </c>
      <c r="T228" t="str">
        <f>IF(P228&gt;=0.5, "Yes", "No")</f>
        <v>Yes</v>
      </c>
      <c r="U228">
        <f>COUNTIF(T228, "Yes")</f>
        <v>1</v>
      </c>
      <c r="V228">
        <f>G228 * Q228</f>
        <v>2059.6999999999998</v>
      </c>
      <c r="W228">
        <f>O228 * Q228</f>
        <v>239021</v>
      </c>
      <c r="X228">
        <f>VALUE(D228)</f>
        <v>209</v>
      </c>
      <c r="Y228">
        <f>ROUND(G228, 0)</f>
        <v>4</v>
      </c>
      <c r="Z228">
        <f>COUNTIF(Q228, "&lt;1000")</f>
        <v>1</v>
      </c>
      <c r="AA228">
        <f>G228*Q228</f>
        <v>2059.6999999999998</v>
      </c>
    </row>
    <row r="229" spans="1:27" x14ac:dyDescent="0.25">
      <c r="A229" t="s">
        <v>782</v>
      </c>
      <c r="B229" t="s">
        <v>5253</v>
      </c>
      <c r="C229" t="s">
        <v>52</v>
      </c>
      <c r="D229">
        <v>598</v>
      </c>
      <c r="E229" s="2">
        <v>4999</v>
      </c>
      <c r="F229" s="1">
        <v>0.88</v>
      </c>
      <c r="G229">
        <v>4.3</v>
      </c>
      <c r="H229" s="4">
        <v>910</v>
      </c>
      <c r="I229" t="s">
        <v>6691</v>
      </c>
      <c r="J229" t="s">
        <v>783</v>
      </c>
      <c r="K229" t="s">
        <v>7910</v>
      </c>
      <c r="L229" t="s">
        <v>784</v>
      </c>
      <c r="M229" t="s">
        <v>9048</v>
      </c>
      <c r="N229" t="s">
        <v>785</v>
      </c>
      <c r="O229">
        <f>VALUE(E229)</f>
        <v>4999</v>
      </c>
      <c r="P229">
        <f>VALUE(F229)</f>
        <v>0.88</v>
      </c>
      <c r="Q229">
        <f>VALUE(H229)</f>
        <v>910</v>
      </c>
      <c r="R229" t="str">
        <f>LEFT(C229, FIND("|", C229) - 1)</f>
        <v>Electronics</v>
      </c>
      <c r="S229" t="str">
        <f>IF(O229&lt;200, "&lt;200", IF(O229&lt;=500, "200–500", "&gt;500"))</f>
        <v>&gt;500</v>
      </c>
      <c r="T229" t="str">
        <f>IF(P229&gt;=0.5, "Yes", "No")</f>
        <v>Yes</v>
      </c>
      <c r="U229">
        <f>COUNTIF(T229, "Yes")</f>
        <v>1</v>
      </c>
      <c r="V229">
        <f>G229 * Q229</f>
        <v>3913</v>
      </c>
      <c r="W229">
        <f>O229 * Q229</f>
        <v>4549090</v>
      </c>
      <c r="X229">
        <f>VALUE(D229)</f>
        <v>598</v>
      </c>
      <c r="Y229">
        <f>ROUND(G229, 0)</f>
        <v>4</v>
      </c>
      <c r="Z229">
        <f>COUNTIF(Q229, "&lt;1000")</f>
        <v>1</v>
      </c>
      <c r="AA229">
        <f>G229*Q229</f>
        <v>3913</v>
      </c>
    </row>
    <row r="230" spans="1:27" x14ac:dyDescent="0.25">
      <c r="A230" t="s">
        <v>786</v>
      </c>
      <c r="B230" t="s">
        <v>5254</v>
      </c>
      <c r="C230" t="s">
        <v>6296</v>
      </c>
      <c r="D230">
        <v>799</v>
      </c>
      <c r="E230" s="2">
        <v>1749</v>
      </c>
      <c r="F230" s="1">
        <v>0.54</v>
      </c>
      <c r="G230">
        <v>4.3</v>
      </c>
      <c r="H230" s="4">
        <v>5626</v>
      </c>
      <c r="I230" t="s">
        <v>6692</v>
      </c>
      <c r="J230" t="s">
        <v>787</v>
      </c>
      <c r="K230" t="s">
        <v>7911</v>
      </c>
      <c r="L230" t="s">
        <v>788</v>
      </c>
      <c r="M230" t="s">
        <v>9049</v>
      </c>
      <c r="N230" t="s">
        <v>789</v>
      </c>
      <c r="O230">
        <f>VALUE(E230)</f>
        <v>1749</v>
      </c>
      <c r="P230">
        <f>VALUE(F230)</f>
        <v>0.54</v>
      </c>
      <c r="Q230">
        <f>VALUE(H230)</f>
        <v>5626</v>
      </c>
      <c r="R230" t="str">
        <f>LEFT(C230, FIND("|", C230) - 1)</f>
        <v xml:space="preserve">Computers &amp; Accessories </v>
      </c>
      <c r="S230" t="str">
        <f>IF(O230&lt;200, "&lt;200", IF(O230&lt;=500, "200–500", "&gt;500"))</f>
        <v>&gt;500</v>
      </c>
      <c r="T230" t="str">
        <f>IF(P230&gt;=0.5, "Yes", "No")</f>
        <v>Yes</v>
      </c>
      <c r="U230">
        <f>COUNTIF(T230, "Yes")</f>
        <v>1</v>
      </c>
      <c r="V230">
        <f>G230 * Q230</f>
        <v>24191.8</v>
      </c>
      <c r="W230">
        <f>O230 * Q230</f>
        <v>9839874</v>
      </c>
      <c r="X230">
        <f>VALUE(D230)</f>
        <v>799</v>
      </c>
      <c r="Y230">
        <f>ROUND(G230, 0)</f>
        <v>4</v>
      </c>
      <c r="Z230">
        <f>COUNTIF(Q230, "&lt;1000")</f>
        <v>0</v>
      </c>
      <c r="AA230">
        <f>G230*Q230</f>
        <v>24191.8</v>
      </c>
    </row>
    <row r="231" spans="1:27" x14ac:dyDescent="0.25">
      <c r="A231" t="s">
        <v>790</v>
      </c>
      <c r="B231" t="s">
        <v>5255</v>
      </c>
      <c r="C231" t="s">
        <v>6296</v>
      </c>
      <c r="D231">
        <v>159</v>
      </c>
      <c r="E231">
        <v>595</v>
      </c>
      <c r="F231" s="1">
        <v>0.73</v>
      </c>
      <c r="G231">
        <v>4.3</v>
      </c>
      <c r="H231" s="4">
        <v>14184</v>
      </c>
      <c r="I231" t="s">
        <v>6693</v>
      </c>
      <c r="J231" t="s">
        <v>791</v>
      </c>
      <c r="K231" t="s">
        <v>7912</v>
      </c>
      <c r="L231" t="s">
        <v>792</v>
      </c>
      <c r="M231" t="s">
        <v>9050</v>
      </c>
      <c r="N231" t="s">
        <v>793</v>
      </c>
      <c r="O231">
        <f>VALUE(E231)</f>
        <v>595</v>
      </c>
      <c r="P231">
        <f>VALUE(F231)</f>
        <v>0.73</v>
      </c>
      <c r="Q231">
        <f>VALUE(H231)</f>
        <v>14184</v>
      </c>
      <c r="R231" t="str">
        <f>LEFT(C231, FIND("|", C231) - 1)</f>
        <v xml:space="preserve">Computers &amp; Accessories </v>
      </c>
      <c r="S231" t="str">
        <f>IF(O231&lt;200, "&lt;200", IF(O231&lt;=500, "200–500", "&gt;500"))</f>
        <v>&gt;500</v>
      </c>
      <c r="T231" t="str">
        <f>IF(P231&gt;=0.5, "Yes", "No")</f>
        <v>Yes</v>
      </c>
      <c r="U231">
        <f>COUNTIF(T231, "Yes")</f>
        <v>1</v>
      </c>
      <c r="V231">
        <f>G231 * Q231</f>
        <v>60991.199999999997</v>
      </c>
      <c r="W231">
        <f>O231 * Q231</f>
        <v>8439480</v>
      </c>
      <c r="X231">
        <f>VALUE(D231)</f>
        <v>159</v>
      </c>
      <c r="Y231">
        <f>ROUND(G231, 0)</f>
        <v>4</v>
      </c>
      <c r="Z231">
        <f>COUNTIF(Q231, "&lt;1000")</f>
        <v>0</v>
      </c>
      <c r="AA231">
        <f>G231*Q231</f>
        <v>60991.199999999997</v>
      </c>
    </row>
    <row r="232" spans="1:27" x14ac:dyDescent="0.25">
      <c r="A232" t="s">
        <v>794</v>
      </c>
      <c r="B232" t="s">
        <v>5256</v>
      </c>
      <c r="C232" t="s">
        <v>6300</v>
      </c>
      <c r="D232">
        <v>499</v>
      </c>
      <c r="E232" s="2">
        <v>1100</v>
      </c>
      <c r="F232" s="1">
        <v>0.55000000000000004</v>
      </c>
      <c r="G232">
        <v>4.3</v>
      </c>
      <c r="H232" s="4">
        <v>25177</v>
      </c>
      <c r="I232" t="s">
        <v>6694</v>
      </c>
      <c r="J232" t="s">
        <v>795</v>
      </c>
      <c r="K232" t="s">
        <v>7913</v>
      </c>
      <c r="L232" t="s">
        <v>796</v>
      </c>
      <c r="M232" t="s">
        <v>9051</v>
      </c>
      <c r="N232" t="s">
        <v>797</v>
      </c>
      <c r="O232">
        <f>VALUE(E232)</f>
        <v>1100</v>
      </c>
      <c r="P232">
        <f>VALUE(F232)</f>
        <v>0.55000000000000004</v>
      </c>
      <c r="Q232">
        <f>VALUE(H232)</f>
        <v>25177</v>
      </c>
      <c r="R232" t="str">
        <f>LEFT(C232, FIND("|", C232) - 1)</f>
        <v xml:space="preserve">Computers &amp; Accessories </v>
      </c>
      <c r="S232" t="str">
        <f>IF(O232&lt;200, "&lt;200", IF(O232&lt;=500, "200–500", "&gt;500"))</f>
        <v>&gt;500</v>
      </c>
      <c r="T232" t="str">
        <f>IF(P232&gt;=0.5, "Yes", "No")</f>
        <v>Yes</v>
      </c>
      <c r="U232">
        <f>COUNTIF(T232, "Yes")</f>
        <v>1</v>
      </c>
      <c r="V232">
        <f>G232 * Q232</f>
        <v>108261.09999999999</v>
      </c>
      <c r="W232">
        <f>O232 * Q232</f>
        <v>27694700</v>
      </c>
      <c r="X232">
        <f>VALUE(D232)</f>
        <v>499</v>
      </c>
      <c r="Y232">
        <f>ROUND(G232, 0)</f>
        <v>4</v>
      </c>
      <c r="Z232">
        <f>COUNTIF(Q232, "&lt;1000")</f>
        <v>0</v>
      </c>
      <c r="AA232">
        <f>G232*Q232</f>
        <v>108261.09999999999</v>
      </c>
    </row>
    <row r="233" spans="1:27" x14ac:dyDescent="0.25">
      <c r="A233" t="s">
        <v>798</v>
      </c>
      <c r="B233" t="s">
        <v>5257</v>
      </c>
      <c r="C233" t="s">
        <v>69</v>
      </c>
      <c r="D233" s="2">
        <v>31999</v>
      </c>
      <c r="E233" s="2">
        <v>49999</v>
      </c>
      <c r="F233" s="1">
        <v>0.36</v>
      </c>
      <c r="G233">
        <v>4.3</v>
      </c>
      <c r="H233" s="4">
        <v>21252</v>
      </c>
      <c r="I233" t="s">
        <v>6695</v>
      </c>
      <c r="J233" t="s">
        <v>799</v>
      </c>
      <c r="K233" t="s">
        <v>7914</v>
      </c>
      <c r="L233" t="s">
        <v>800</v>
      </c>
      <c r="M233" t="s">
        <v>9052</v>
      </c>
      <c r="N233" t="s">
        <v>801</v>
      </c>
      <c r="O233">
        <f>VALUE(E233)</f>
        <v>49999</v>
      </c>
      <c r="P233">
        <f>VALUE(F233)</f>
        <v>0.36</v>
      </c>
      <c r="Q233">
        <f>VALUE(H233)</f>
        <v>21252</v>
      </c>
      <c r="R233" t="str">
        <f>LEFT(C233, FIND("|", C233) - 1)</f>
        <v>Electronics</v>
      </c>
      <c r="S233" t="str">
        <f>IF(O233&lt;200, "&lt;200", IF(O233&lt;=500, "200–500", "&gt;500"))</f>
        <v>&gt;500</v>
      </c>
      <c r="T233" t="str">
        <f>IF(P233&gt;=0.5, "Yes", "No")</f>
        <v>No</v>
      </c>
      <c r="U233">
        <f>COUNTIF(T233, "Yes")</f>
        <v>0</v>
      </c>
      <c r="V233">
        <f>G233 * Q233</f>
        <v>91383.599999999991</v>
      </c>
      <c r="W233">
        <f>O233 * Q233</f>
        <v>1062578748</v>
      </c>
      <c r="X233">
        <f>VALUE(D233)</f>
        <v>31999</v>
      </c>
      <c r="Y233">
        <f>ROUND(G233, 0)</f>
        <v>4</v>
      </c>
      <c r="Z233">
        <f>COUNTIF(Q233, "&lt;1000")</f>
        <v>0</v>
      </c>
      <c r="AA233">
        <f>G233*Q233</f>
        <v>91383.599999999991</v>
      </c>
    </row>
    <row r="234" spans="1:27" x14ac:dyDescent="0.25">
      <c r="A234" t="s">
        <v>802</v>
      </c>
      <c r="B234" t="s">
        <v>5258</v>
      </c>
      <c r="C234" t="s">
        <v>69</v>
      </c>
      <c r="D234" s="2">
        <v>32990</v>
      </c>
      <c r="E234" s="2">
        <v>56790</v>
      </c>
      <c r="F234" s="1">
        <v>0.42</v>
      </c>
      <c r="G234">
        <v>4.3</v>
      </c>
      <c r="H234" s="4">
        <v>567</v>
      </c>
      <c r="I234" t="s">
        <v>6696</v>
      </c>
      <c r="J234" t="s">
        <v>803</v>
      </c>
      <c r="K234" t="s">
        <v>7915</v>
      </c>
      <c r="L234" t="s">
        <v>804</v>
      </c>
      <c r="M234" t="s">
        <v>9053</v>
      </c>
      <c r="N234" t="s">
        <v>805</v>
      </c>
      <c r="O234">
        <f>VALUE(E234)</f>
        <v>56790</v>
      </c>
      <c r="P234">
        <f>VALUE(F234)</f>
        <v>0.42</v>
      </c>
      <c r="Q234">
        <f>VALUE(H234)</f>
        <v>567</v>
      </c>
      <c r="R234" t="str">
        <f>LEFT(C234, FIND("|", C234) - 1)</f>
        <v>Electronics</v>
      </c>
      <c r="S234" t="str">
        <f>IF(O234&lt;200, "&lt;200", IF(O234&lt;=500, "200–500", "&gt;500"))</f>
        <v>&gt;500</v>
      </c>
      <c r="T234" t="str">
        <f>IF(P234&gt;=0.5, "Yes", "No")</f>
        <v>No</v>
      </c>
      <c r="U234">
        <f>COUNTIF(T234, "Yes")</f>
        <v>0</v>
      </c>
      <c r="V234">
        <f>G234 * Q234</f>
        <v>2438.1</v>
      </c>
      <c r="W234">
        <f>O234 * Q234</f>
        <v>32199930</v>
      </c>
      <c r="X234">
        <f>VALUE(D234)</f>
        <v>32990</v>
      </c>
      <c r="Y234">
        <f>ROUND(G234, 0)</f>
        <v>4</v>
      </c>
      <c r="Z234">
        <f>COUNTIF(Q234, "&lt;1000")</f>
        <v>1</v>
      </c>
      <c r="AA234">
        <f>G234*Q234</f>
        <v>2438.1</v>
      </c>
    </row>
    <row r="235" spans="1:27" x14ac:dyDescent="0.25">
      <c r="A235" t="s">
        <v>806</v>
      </c>
      <c r="B235" t="s">
        <v>5259</v>
      </c>
      <c r="C235" t="s">
        <v>188</v>
      </c>
      <c r="D235">
        <v>299</v>
      </c>
      <c r="E235" s="2">
        <v>1199</v>
      </c>
      <c r="F235" s="1">
        <v>0.75</v>
      </c>
      <c r="G235">
        <v>4.3</v>
      </c>
      <c r="H235" s="4">
        <v>466</v>
      </c>
      <c r="I235" t="s">
        <v>6697</v>
      </c>
      <c r="J235" t="s">
        <v>807</v>
      </c>
      <c r="K235" t="s">
        <v>7916</v>
      </c>
      <c r="L235" t="s">
        <v>808</v>
      </c>
      <c r="M235" t="s">
        <v>9054</v>
      </c>
      <c r="N235" t="s">
        <v>6379</v>
      </c>
      <c r="O235">
        <f>VALUE(E235)</f>
        <v>1199</v>
      </c>
      <c r="P235">
        <f>VALUE(F235)</f>
        <v>0.75</v>
      </c>
      <c r="Q235">
        <f>VALUE(H235)</f>
        <v>466</v>
      </c>
      <c r="R235" t="str">
        <f>LEFT(C235, FIND("|", C235) - 1)</f>
        <v>Electronics</v>
      </c>
      <c r="S235" t="str">
        <f>IF(O235&lt;200, "&lt;200", IF(O235&lt;=500, "200–500", "&gt;500"))</f>
        <v>&gt;500</v>
      </c>
      <c r="T235" t="str">
        <f>IF(P235&gt;=0.5, "Yes", "No")</f>
        <v>Yes</v>
      </c>
      <c r="U235">
        <f>COUNTIF(T235, "Yes")</f>
        <v>1</v>
      </c>
      <c r="V235">
        <f>G235 * Q235</f>
        <v>2003.8</v>
      </c>
      <c r="W235">
        <f>O235 * Q235</f>
        <v>558734</v>
      </c>
      <c r="X235">
        <f>VALUE(D235)</f>
        <v>299</v>
      </c>
      <c r="Y235">
        <f>ROUND(G235, 0)</f>
        <v>4</v>
      </c>
      <c r="Z235">
        <f>COUNTIF(Q235, "&lt;1000")</f>
        <v>1</v>
      </c>
      <c r="AA235">
        <f>G235*Q235</f>
        <v>2003.8</v>
      </c>
    </row>
    <row r="236" spans="1:27" x14ac:dyDescent="0.25">
      <c r="A236" t="s">
        <v>809</v>
      </c>
      <c r="B236" t="s">
        <v>5260</v>
      </c>
      <c r="C236" t="s">
        <v>6296</v>
      </c>
      <c r="D236">
        <v>128.31</v>
      </c>
      <c r="E236">
        <v>549</v>
      </c>
      <c r="F236" s="1">
        <v>0.77</v>
      </c>
      <c r="G236">
        <v>4.3</v>
      </c>
      <c r="H236" s="4">
        <v>61</v>
      </c>
      <c r="I236" t="s">
        <v>6663</v>
      </c>
      <c r="J236" t="s">
        <v>665</v>
      </c>
      <c r="K236" t="s">
        <v>7884</v>
      </c>
      <c r="L236" t="s">
        <v>666</v>
      </c>
      <c r="M236" t="s">
        <v>9019</v>
      </c>
      <c r="N236" t="s">
        <v>667</v>
      </c>
      <c r="O236">
        <f>VALUE(E236)</f>
        <v>549</v>
      </c>
      <c r="P236">
        <f>VALUE(F236)</f>
        <v>0.77</v>
      </c>
      <c r="Q236">
        <f>VALUE(H236)</f>
        <v>61</v>
      </c>
      <c r="R236" t="str">
        <f>LEFT(C236, FIND("|", C236) - 1)</f>
        <v xml:space="preserve">Computers &amp; Accessories </v>
      </c>
      <c r="S236" t="str">
        <f>IF(O236&lt;200, "&lt;200", IF(O236&lt;=500, "200–500", "&gt;500"))</f>
        <v>&gt;500</v>
      </c>
      <c r="T236" t="str">
        <f>IF(P236&gt;=0.5, "Yes", "No")</f>
        <v>Yes</v>
      </c>
      <c r="U236">
        <f>COUNTIF(T236, "Yes")</f>
        <v>1</v>
      </c>
      <c r="V236">
        <f>G236 * Q236</f>
        <v>262.3</v>
      </c>
      <c r="W236">
        <f>O236 * Q236</f>
        <v>33489</v>
      </c>
      <c r="X236">
        <f>VALUE(D236)</f>
        <v>128.31</v>
      </c>
      <c r="Y236">
        <f>ROUND(G236, 0)</f>
        <v>4</v>
      </c>
      <c r="Z236">
        <f>COUNTIF(Q236, "&lt;1000")</f>
        <v>1</v>
      </c>
      <c r="AA236">
        <f>G236*Q236</f>
        <v>262.3</v>
      </c>
    </row>
    <row r="237" spans="1:27" x14ac:dyDescent="0.25">
      <c r="A237" t="s">
        <v>810</v>
      </c>
      <c r="B237" t="s">
        <v>5261</v>
      </c>
      <c r="C237" t="s">
        <v>6296</v>
      </c>
      <c r="D237">
        <v>599</v>
      </c>
      <c r="E237">
        <v>849</v>
      </c>
      <c r="F237" s="1">
        <v>0.28999999999999998</v>
      </c>
      <c r="G237">
        <v>4.3</v>
      </c>
      <c r="H237" s="4">
        <v>474</v>
      </c>
      <c r="I237" t="s">
        <v>577</v>
      </c>
      <c r="J237" t="s">
        <v>811</v>
      </c>
      <c r="K237" t="s">
        <v>7917</v>
      </c>
      <c r="L237" t="s">
        <v>812</v>
      </c>
      <c r="M237" t="s">
        <v>9055</v>
      </c>
      <c r="N237" t="s">
        <v>6380</v>
      </c>
      <c r="O237">
        <f>VALUE(E237)</f>
        <v>849</v>
      </c>
      <c r="P237">
        <f>VALUE(F237)</f>
        <v>0.28999999999999998</v>
      </c>
      <c r="Q237">
        <f>VALUE(H237)</f>
        <v>474</v>
      </c>
      <c r="R237" t="str">
        <f>LEFT(C237, FIND("|", C237) - 1)</f>
        <v xml:space="preserve">Computers &amp; Accessories </v>
      </c>
      <c r="S237" t="str">
        <f>IF(O237&lt;200, "&lt;200", IF(O237&lt;=500, "200–500", "&gt;500"))</f>
        <v>&gt;500</v>
      </c>
      <c r="T237" t="str">
        <f>IF(P237&gt;=0.5, "Yes", "No")</f>
        <v>No</v>
      </c>
      <c r="U237">
        <f>COUNTIF(T237, "Yes")</f>
        <v>0</v>
      </c>
      <c r="V237">
        <f>G237 * Q237</f>
        <v>2038.1999999999998</v>
      </c>
      <c r="W237">
        <f>O237 * Q237</f>
        <v>402426</v>
      </c>
      <c r="X237">
        <f>VALUE(D237)</f>
        <v>599</v>
      </c>
      <c r="Y237">
        <f>ROUND(G237, 0)</f>
        <v>4</v>
      </c>
      <c r="Z237">
        <f>COUNTIF(Q237, "&lt;1000")</f>
        <v>1</v>
      </c>
      <c r="AA237">
        <f>G237*Q237</f>
        <v>2038.1999999999998</v>
      </c>
    </row>
    <row r="238" spans="1:27" x14ac:dyDescent="0.25">
      <c r="A238" t="s">
        <v>813</v>
      </c>
      <c r="B238" t="s">
        <v>5262</v>
      </c>
      <c r="C238" t="s">
        <v>188</v>
      </c>
      <c r="D238">
        <v>399</v>
      </c>
      <c r="E238">
        <v>899</v>
      </c>
      <c r="F238" s="1">
        <v>0.56000000000000005</v>
      </c>
      <c r="G238">
        <v>4.3</v>
      </c>
      <c r="H238" s="4">
        <v>431</v>
      </c>
      <c r="I238" t="s">
        <v>6698</v>
      </c>
      <c r="J238" t="s">
        <v>814</v>
      </c>
      <c r="K238" t="s">
        <v>7918</v>
      </c>
      <c r="L238" t="s">
        <v>815</v>
      </c>
      <c r="M238" t="s">
        <v>9056</v>
      </c>
      <c r="N238" t="s">
        <v>816</v>
      </c>
      <c r="O238">
        <f>VALUE(E238)</f>
        <v>899</v>
      </c>
      <c r="P238">
        <f>VALUE(F238)</f>
        <v>0.56000000000000005</v>
      </c>
      <c r="Q238">
        <f>VALUE(H238)</f>
        <v>431</v>
      </c>
      <c r="R238" t="str">
        <f>LEFT(C238, FIND("|", C238) - 1)</f>
        <v>Electronics</v>
      </c>
      <c r="S238" t="str">
        <f>IF(O238&lt;200, "&lt;200", IF(O238&lt;=500, "200–500", "&gt;500"))</f>
        <v>&gt;500</v>
      </c>
      <c r="T238" t="str">
        <f>IF(P238&gt;=0.5, "Yes", "No")</f>
        <v>Yes</v>
      </c>
      <c r="U238">
        <f>COUNTIF(T238, "Yes")</f>
        <v>1</v>
      </c>
      <c r="V238">
        <f>G238 * Q238</f>
        <v>1853.3</v>
      </c>
      <c r="W238">
        <f>O238 * Q238</f>
        <v>387469</v>
      </c>
      <c r="X238">
        <f>VALUE(D238)</f>
        <v>399</v>
      </c>
      <c r="Y238">
        <f>ROUND(G238, 0)</f>
        <v>4</v>
      </c>
      <c r="Z238">
        <f>COUNTIF(Q238, "&lt;1000")</f>
        <v>1</v>
      </c>
      <c r="AA238">
        <f>G238*Q238</f>
        <v>1853.3</v>
      </c>
    </row>
    <row r="239" spans="1:27" x14ac:dyDescent="0.25">
      <c r="A239" t="s">
        <v>817</v>
      </c>
      <c r="B239" t="s">
        <v>5263</v>
      </c>
      <c r="C239" t="s">
        <v>6296</v>
      </c>
      <c r="D239">
        <v>449</v>
      </c>
      <c r="E239" s="2">
        <v>1099</v>
      </c>
      <c r="F239" s="1">
        <v>0.59</v>
      </c>
      <c r="G239">
        <v>4.3</v>
      </c>
      <c r="H239" s="4">
        <v>242</v>
      </c>
      <c r="I239" t="s">
        <v>6699</v>
      </c>
      <c r="J239" t="s">
        <v>818</v>
      </c>
      <c r="K239" t="s">
        <v>7919</v>
      </c>
      <c r="L239" t="s">
        <v>819</v>
      </c>
      <c r="M239" t="s">
        <v>9057</v>
      </c>
      <c r="N239" t="s">
        <v>820</v>
      </c>
      <c r="O239">
        <f>VALUE(E239)</f>
        <v>1099</v>
      </c>
      <c r="P239">
        <f>VALUE(F239)</f>
        <v>0.59</v>
      </c>
      <c r="Q239">
        <f>VALUE(H239)</f>
        <v>242</v>
      </c>
      <c r="R239" t="str">
        <f>LEFT(C239, FIND("|", C239) - 1)</f>
        <v xml:space="preserve">Computers &amp; Accessories </v>
      </c>
      <c r="S239" t="str">
        <f>IF(O239&lt;200, "&lt;200", IF(O239&lt;=500, "200–500", "&gt;500"))</f>
        <v>&gt;500</v>
      </c>
      <c r="T239" t="str">
        <f>IF(P239&gt;=0.5, "Yes", "No")</f>
        <v>Yes</v>
      </c>
      <c r="U239">
        <f>COUNTIF(T239, "Yes")</f>
        <v>1</v>
      </c>
      <c r="V239">
        <f>G239 * Q239</f>
        <v>1040.5999999999999</v>
      </c>
      <c r="W239">
        <f>O239 * Q239</f>
        <v>265958</v>
      </c>
      <c r="X239">
        <f>VALUE(D239)</f>
        <v>449</v>
      </c>
      <c r="Y239">
        <f>ROUND(G239, 0)</f>
        <v>4</v>
      </c>
      <c r="Z239">
        <f>COUNTIF(Q239, "&lt;1000")</f>
        <v>1</v>
      </c>
      <c r="AA239">
        <f>G239*Q239</f>
        <v>1040.5999999999999</v>
      </c>
    </row>
    <row r="240" spans="1:27" x14ac:dyDescent="0.25">
      <c r="A240" t="s">
        <v>821</v>
      </c>
      <c r="B240" t="s">
        <v>5264</v>
      </c>
      <c r="C240" t="s">
        <v>6296</v>
      </c>
      <c r="D240">
        <v>254</v>
      </c>
      <c r="E240">
        <v>799</v>
      </c>
      <c r="F240" s="1">
        <v>0.68</v>
      </c>
      <c r="G240">
        <v>4.3</v>
      </c>
      <c r="H240" s="4">
        <v>2905</v>
      </c>
      <c r="I240" t="s">
        <v>6700</v>
      </c>
      <c r="J240" t="s">
        <v>822</v>
      </c>
      <c r="K240" t="s">
        <v>7920</v>
      </c>
      <c r="L240" t="s">
        <v>823</v>
      </c>
      <c r="M240" t="s">
        <v>9058</v>
      </c>
      <c r="N240" t="s">
        <v>824</v>
      </c>
      <c r="O240">
        <f>VALUE(E240)</f>
        <v>799</v>
      </c>
      <c r="P240">
        <f>VALUE(F240)</f>
        <v>0.68</v>
      </c>
      <c r="Q240">
        <f>VALUE(H240)</f>
        <v>2905</v>
      </c>
      <c r="R240" t="str">
        <f>LEFT(C240, FIND("|", C240) - 1)</f>
        <v xml:space="preserve">Computers &amp; Accessories </v>
      </c>
      <c r="S240" t="str">
        <f>IF(O240&lt;200, "&lt;200", IF(O240&lt;=500, "200–500", "&gt;500"))</f>
        <v>&gt;500</v>
      </c>
      <c r="T240" t="str">
        <f>IF(P240&gt;=0.5, "Yes", "No")</f>
        <v>Yes</v>
      </c>
      <c r="U240">
        <f>COUNTIF(T240, "Yes")</f>
        <v>1</v>
      </c>
      <c r="V240">
        <f>G240 * Q240</f>
        <v>12491.5</v>
      </c>
      <c r="W240">
        <f>O240 * Q240</f>
        <v>2321095</v>
      </c>
      <c r="X240">
        <f>VALUE(D240)</f>
        <v>254</v>
      </c>
      <c r="Y240">
        <f>ROUND(G240, 0)</f>
        <v>4</v>
      </c>
      <c r="Z240">
        <f>COUNTIF(Q240, "&lt;1000")</f>
        <v>0</v>
      </c>
      <c r="AA240">
        <f>G240*Q240</f>
        <v>12491.5</v>
      </c>
    </row>
    <row r="241" spans="1:27" x14ac:dyDescent="0.25">
      <c r="A241" t="s">
        <v>825</v>
      </c>
      <c r="B241" t="s">
        <v>826</v>
      </c>
      <c r="C241" t="s">
        <v>827</v>
      </c>
      <c r="D241">
        <v>399</v>
      </c>
      <c r="E241">
        <v>795</v>
      </c>
      <c r="F241" s="1">
        <v>0.5</v>
      </c>
      <c r="G241">
        <v>4.3</v>
      </c>
      <c r="H241" s="4">
        <v>12091</v>
      </c>
      <c r="I241" t="s">
        <v>6701</v>
      </c>
      <c r="J241" t="s">
        <v>828</v>
      </c>
      <c r="K241" t="s">
        <v>7921</v>
      </c>
      <c r="L241" t="s">
        <v>829</v>
      </c>
      <c r="M241" t="s">
        <v>9059</v>
      </c>
      <c r="N241" t="s">
        <v>830</v>
      </c>
      <c r="O241">
        <f>VALUE(E241)</f>
        <v>795</v>
      </c>
      <c r="P241">
        <f>VALUE(F241)</f>
        <v>0.5</v>
      </c>
      <c r="Q241">
        <f>VALUE(H241)</f>
        <v>12091</v>
      </c>
      <c r="R241" t="str">
        <f>LEFT(C241, FIND("|", C241) - 1)</f>
        <v>Electronics</v>
      </c>
      <c r="S241" t="str">
        <f>IF(O241&lt;200, "&lt;200", IF(O241&lt;=500, "200–500", "&gt;500"))</f>
        <v>&gt;500</v>
      </c>
      <c r="T241" t="str">
        <f>IF(P241&gt;=0.5, "Yes", "No")</f>
        <v>Yes</v>
      </c>
      <c r="U241">
        <f>COUNTIF(T241, "Yes")</f>
        <v>1</v>
      </c>
      <c r="V241">
        <f>G241 * Q241</f>
        <v>51991.299999999996</v>
      </c>
      <c r="W241">
        <f>O241 * Q241</f>
        <v>9612345</v>
      </c>
      <c r="X241">
        <f>VALUE(D241)</f>
        <v>399</v>
      </c>
      <c r="Y241">
        <f>ROUND(G241, 0)</f>
        <v>4</v>
      </c>
      <c r="Z241">
        <f>COUNTIF(Q241, "&lt;1000")</f>
        <v>0</v>
      </c>
      <c r="AA241">
        <f>G241*Q241</f>
        <v>51991.299999999996</v>
      </c>
    </row>
    <row r="242" spans="1:27" x14ac:dyDescent="0.25">
      <c r="A242" t="s">
        <v>831</v>
      </c>
      <c r="B242" t="s">
        <v>5265</v>
      </c>
      <c r="C242" t="s">
        <v>6296</v>
      </c>
      <c r="D242">
        <v>179</v>
      </c>
      <c r="E242">
        <v>399</v>
      </c>
      <c r="F242" s="1">
        <v>0.55000000000000004</v>
      </c>
      <c r="G242">
        <v>4.3</v>
      </c>
      <c r="H242" s="4">
        <v>1423</v>
      </c>
      <c r="I242" t="s">
        <v>6558</v>
      </c>
      <c r="J242" t="s">
        <v>289</v>
      </c>
      <c r="K242" t="s">
        <v>7805</v>
      </c>
      <c r="L242" t="s">
        <v>290</v>
      </c>
      <c r="M242" t="s">
        <v>8931</v>
      </c>
      <c r="N242" t="s">
        <v>6361</v>
      </c>
      <c r="O242">
        <f>VALUE(E242)</f>
        <v>399</v>
      </c>
      <c r="P242">
        <f>VALUE(F242)</f>
        <v>0.55000000000000004</v>
      </c>
      <c r="Q242">
        <f>VALUE(H242)</f>
        <v>1423</v>
      </c>
      <c r="R242" t="str">
        <f>LEFT(C242, FIND("|", C242) - 1)</f>
        <v xml:space="preserve">Computers &amp; Accessories </v>
      </c>
      <c r="S242" t="str">
        <f>IF(O242&lt;200, "&lt;200", IF(O242&lt;=500, "200–500", "&gt;500"))</f>
        <v>200–500</v>
      </c>
      <c r="T242" t="str">
        <f>IF(P242&gt;=0.5, "Yes", "No")</f>
        <v>Yes</v>
      </c>
      <c r="U242">
        <f>COUNTIF(T242, "Yes")</f>
        <v>1</v>
      </c>
      <c r="V242">
        <f>G242 * Q242</f>
        <v>6118.9</v>
      </c>
      <c r="W242">
        <f>O242 * Q242</f>
        <v>567777</v>
      </c>
      <c r="X242">
        <f>VALUE(D242)</f>
        <v>179</v>
      </c>
      <c r="Y242">
        <f>ROUND(G242, 0)</f>
        <v>4</v>
      </c>
      <c r="Z242">
        <f>COUNTIF(Q242, "&lt;1000")</f>
        <v>0</v>
      </c>
      <c r="AA242">
        <f>G242*Q242</f>
        <v>6118.9</v>
      </c>
    </row>
    <row r="243" spans="1:27" x14ac:dyDescent="0.25">
      <c r="A243" t="s">
        <v>832</v>
      </c>
      <c r="B243" t="s">
        <v>833</v>
      </c>
      <c r="C243" t="s">
        <v>6296</v>
      </c>
      <c r="D243">
        <v>339</v>
      </c>
      <c r="E243">
        <v>999</v>
      </c>
      <c r="F243" s="1">
        <v>0.66</v>
      </c>
      <c r="G243">
        <v>4.3</v>
      </c>
      <c r="H243" s="4">
        <v>6255</v>
      </c>
      <c r="I243" t="s">
        <v>6632</v>
      </c>
      <c r="J243" t="s">
        <v>569</v>
      </c>
      <c r="K243" t="s">
        <v>7864</v>
      </c>
      <c r="L243" t="s">
        <v>570</v>
      </c>
      <c r="M243" t="s">
        <v>8996</v>
      </c>
      <c r="N243" t="s">
        <v>5004</v>
      </c>
      <c r="O243">
        <f>VALUE(E243)</f>
        <v>999</v>
      </c>
      <c r="P243">
        <f>VALUE(F243)</f>
        <v>0.66</v>
      </c>
      <c r="Q243">
        <f>VALUE(H243)</f>
        <v>6255</v>
      </c>
      <c r="R243" t="str">
        <f>LEFT(C243, FIND("|", C243) - 1)</f>
        <v xml:space="preserve">Computers &amp; Accessories </v>
      </c>
      <c r="S243" t="str">
        <f>IF(O243&lt;200, "&lt;200", IF(O243&lt;=500, "200–500", "&gt;500"))</f>
        <v>&gt;500</v>
      </c>
      <c r="T243" t="str">
        <f>IF(P243&gt;=0.5, "Yes", "No")</f>
        <v>Yes</v>
      </c>
      <c r="U243">
        <f>COUNTIF(T243, "Yes")</f>
        <v>1</v>
      </c>
      <c r="V243">
        <f>G243 * Q243</f>
        <v>26896.5</v>
      </c>
      <c r="W243">
        <f>O243 * Q243</f>
        <v>6248745</v>
      </c>
      <c r="X243">
        <f>VALUE(D243)</f>
        <v>339</v>
      </c>
      <c r="Y243">
        <f>ROUND(G243, 0)</f>
        <v>4</v>
      </c>
      <c r="Z243">
        <f>COUNTIF(Q243, "&lt;1000")</f>
        <v>0</v>
      </c>
      <c r="AA243">
        <f>G243*Q243</f>
        <v>26896.5</v>
      </c>
    </row>
    <row r="244" spans="1:27" x14ac:dyDescent="0.25">
      <c r="A244" t="s">
        <v>834</v>
      </c>
      <c r="B244" t="s">
        <v>5266</v>
      </c>
      <c r="C244" t="s">
        <v>261</v>
      </c>
      <c r="D244">
        <v>399</v>
      </c>
      <c r="E244">
        <v>999</v>
      </c>
      <c r="F244" s="1">
        <v>0.6</v>
      </c>
      <c r="G244">
        <v>4.3</v>
      </c>
      <c r="H244" s="4">
        <v>1236</v>
      </c>
      <c r="I244" t="s">
        <v>6702</v>
      </c>
      <c r="J244" t="s">
        <v>835</v>
      </c>
      <c r="K244" t="s">
        <v>7922</v>
      </c>
      <c r="L244" t="s">
        <v>836</v>
      </c>
      <c r="M244" t="s">
        <v>9060</v>
      </c>
      <c r="N244" t="s">
        <v>837</v>
      </c>
      <c r="O244">
        <f>VALUE(E244)</f>
        <v>999</v>
      </c>
      <c r="P244">
        <f>VALUE(F244)</f>
        <v>0.6</v>
      </c>
      <c r="Q244">
        <f>VALUE(H244)</f>
        <v>1236</v>
      </c>
      <c r="R244" t="str">
        <f>LEFT(C244, FIND("|", C244) - 1)</f>
        <v>Electronics</v>
      </c>
      <c r="S244" t="str">
        <f>IF(O244&lt;200, "&lt;200", IF(O244&lt;=500, "200–500", "&gt;500"))</f>
        <v>&gt;500</v>
      </c>
      <c r="T244" t="str">
        <f>IF(P244&gt;=0.5, "Yes", "No")</f>
        <v>Yes</v>
      </c>
      <c r="U244">
        <f>COUNTIF(T244, "Yes")</f>
        <v>1</v>
      </c>
      <c r="V244">
        <f>G244 * Q244</f>
        <v>5314.8</v>
      </c>
      <c r="W244">
        <f>O244 * Q244</f>
        <v>1234764</v>
      </c>
      <c r="X244">
        <f>VALUE(D244)</f>
        <v>399</v>
      </c>
      <c r="Y244">
        <f>ROUND(G244, 0)</f>
        <v>4</v>
      </c>
      <c r="Z244">
        <f>COUNTIF(Q244, "&lt;1000")</f>
        <v>0</v>
      </c>
      <c r="AA244">
        <f>G244*Q244</f>
        <v>5314.8</v>
      </c>
    </row>
    <row r="245" spans="1:27" x14ac:dyDescent="0.25">
      <c r="A245" t="s">
        <v>838</v>
      </c>
      <c r="B245" t="s">
        <v>5267</v>
      </c>
      <c r="C245" t="s">
        <v>188</v>
      </c>
      <c r="D245">
        <v>199</v>
      </c>
      <c r="E245">
        <v>399</v>
      </c>
      <c r="F245" s="1">
        <v>0.5</v>
      </c>
      <c r="G245">
        <v>4.3</v>
      </c>
      <c r="H245" s="4">
        <v>1335</v>
      </c>
      <c r="I245" t="s">
        <v>6703</v>
      </c>
      <c r="J245" t="s">
        <v>839</v>
      </c>
      <c r="K245" t="s">
        <v>7923</v>
      </c>
      <c r="L245" t="s">
        <v>840</v>
      </c>
      <c r="M245" t="s">
        <v>9061</v>
      </c>
      <c r="N245" t="s">
        <v>841</v>
      </c>
      <c r="O245">
        <f>VALUE(E245)</f>
        <v>399</v>
      </c>
      <c r="P245">
        <f>VALUE(F245)</f>
        <v>0.5</v>
      </c>
      <c r="Q245">
        <f>VALUE(H245)</f>
        <v>1335</v>
      </c>
      <c r="R245" t="str">
        <f>LEFT(C245, FIND("|", C245) - 1)</f>
        <v>Electronics</v>
      </c>
      <c r="S245" t="str">
        <f>IF(O245&lt;200, "&lt;200", IF(O245&lt;=500, "200–500", "&gt;500"))</f>
        <v>200–500</v>
      </c>
      <c r="T245" t="str">
        <f>IF(P245&gt;=0.5, "Yes", "No")</f>
        <v>Yes</v>
      </c>
      <c r="U245">
        <f>COUNTIF(T245, "Yes")</f>
        <v>1</v>
      </c>
      <c r="V245">
        <f>G245 * Q245</f>
        <v>5740.5</v>
      </c>
      <c r="W245">
        <f>O245 * Q245</f>
        <v>532665</v>
      </c>
      <c r="X245">
        <f>VALUE(D245)</f>
        <v>199</v>
      </c>
      <c r="Y245">
        <f>ROUND(G245, 0)</f>
        <v>4</v>
      </c>
      <c r="Z245">
        <f>COUNTIF(Q245, "&lt;1000")</f>
        <v>0</v>
      </c>
      <c r="AA245">
        <f>G245*Q245</f>
        <v>5740.5</v>
      </c>
    </row>
    <row r="246" spans="1:27" x14ac:dyDescent="0.25">
      <c r="A246" t="s">
        <v>842</v>
      </c>
      <c r="B246" t="s">
        <v>5268</v>
      </c>
      <c r="C246" t="s">
        <v>188</v>
      </c>
      <c r="D246">
        <v>349</v>
      </c>
      <c r="E246" s="2">
        <v>1999</v>
      </c>
      <c r="F246" s="1">
        <v>0.83</v>
      </c>
      <c r="G246">
        <v>4.3</v>
      </c>
      <c r="H246" s="4">
        <v>197</v>
      </c>
      <c r="I246" t="s">
        <v>6704</v>
      </c>
      <c r="J246" t="s">
        <v>843</v>
      </c>
      <c r="K246" t="s">
        <v>844</v>
      </c>
      <c r="L246" t="s">
        <v>845</v>
      </c>
      <c r="M246" t="s">
        <v>9062</v>
      </c>
      <c r="N246" t="s">
        <v>846</v>
      </c>
      <c r="O246">
        <f>VALUE(E246)</f>
        <v>1999</v>
      </c>
      <c r="P246">
        <f>VALUE(F246)</f>
        <v>0.83</v>
      </c>
      <c r="Q246">
        <f>VALUE(H246)</f>
        <v>197</v>
      </c>
      <c r="R246" t="str">
        <f>LEFT(C246, FIND("|", C246) - 1)</f>
        <v>Electronics</v>
      </c>
      <c r="S246" t="str">
        <f>IF(O246&lt;200, "&lt;200", IF(O246&lt;=500, "200–500", "&gt;500"))</f>
        <v>&gt;500</v>
      </c>
      <c r="T246" t="str">
        <f>IF(P246&gt;=0.5, "Yes", "No")</f>
        <v>Yes</v>
      </c>
      <c r="U246">
        <f>COUNTIF(T246, "Yes")</f>
        <v>1</v>
      </c>
      <c r="V246">
        <f>G246 * Q246</f>
        <v>847.09999999999991</v>
      </c>
      <c r="W246">
        <f>O246 * Q246</f>
        <v>393803</v>
      </c>
      <c r="X246">
        <f>VALUE(D246)</f>
        <v>349</v>
      </c>
      <c r="Y246">
        <f>ROUND(G246, 0)</f>
        <v>4</v>
      </c>
      <c r="Z246">
        <f>COUNTIF(Q246, "&lt;1000")</f>
        <v>1</v>
      </c>
      <c r="AA246">
        <f>G246*Q246</f>
        <v>847.09999999999991</v>
      </c>
    </row>
    <row r="247" spans="1:27" x14ac:dyDescent="0.25">
      <c r="A247" t="s">
        <v>847</v>
      </c>
      <c r="B247" t="s">
        <v>5269</v>
      </c>
      <c r="C247" t="s">
        <v>6296</v>
      </c>
      <c r="D247">
        <v>299</v>
      </c>
      <c r="E247">
        <v>798</v>
      </c>
      <c r="F247" s="1">
        <v>0.63</v>
      </c>
      <c r="G247">
        <v>4.3</v>
      </c>
      <c r="H247" s="4">
        <v>28791</v>
      </c>
      <c r="I247" t="s">
        <v>6705</v>
      </c>
      <c r="J247" t="s">
        <v>316</v>
      </c>
      <c r="K247" t="s">
        <v>7810</v>
      </c>
      <c r="L247" t="s">
        <v>317</v>
      </c>
      <c r="M247" t="s">
        <v>8938</v>
      </c>
      <c r="N247" t="s">
        <v>318</v>
      </c>
      <c r="O247">
        <f>VALUE(E247)</f>
        <v>798</v>
      </c>
      <c r="P247">
        <f>VALUE(F247)</f>
        <v>0.63</v>
      </c>
      <c r="Q247">
        <f>VALUE(H247)</f>
        <v>28791</v>
      </c>
      <c r="R247" t="str">
        <f>LEFT(C247, FIND("|", C247) - 1)</f>
        <v xml:space="preserve">Computers &amp; Accessories </v>
      </c>
      <c r="S247" t="str">
        <f>IF(O247&lt;200, "&lt;200", IF(O247&lt;=500, "200–500", "&gt;500"))</f>
        <v>&gt;500</v>
      </c>
      <c r="T247" t="str">
        <f>IF(P247&gt;=0.5, "Yes", "No")</f>
        <v>Yes</v>
      </c>
      <c r="U247">
        <f>COUNTIF(T247, "Yes")</f>
        <v>1</v>
      </c>
      <c r="V247">
        <f>G247 * Q247</f>
        <v>123801.29999999999</v>
      </c>
      <c r="W247">
        <f>O247 * Q247</f>
        <v>22975218</v>
      </c>
      <c r="X247">
        <f>VALUE(D247)</f>
        <v>299</v>
      </c>
      <c r="Y247">
        <f>ROUND(G247, 0)</f>
        <v>4</v>
      </c>
      <c r="Z247">
        <f>COUNTIF(Q247, "&lt;1000")</f>
        <v>0</v>
      </c>
      <c r="AA247">
        <f>G247*Q247</f>
        <v>123801.29999999999</v>
      </c>
    </row>
    <row r="248" spans="1:27" x14ac:dyDescent="0.25">
      <c r="A248" t="s">
        <v>848</v>
      </c>
      <c r="B248" t="s">
        <v>5270</v>
      </c>
      <c r="C248" t="s">
        <v>6296</v>
      </c>
      <c r="D248">
        <v>89</v>
      </c>
      <c r="E248">
        <v>800</v>
      </c>
      <c r="F248" s="1">
        <v>0.89</v>
      </c>
      <c r="G248">
        <v>4.3</v>
      </c>
      <c r="H248" s="4">
        <v>1075</v>
      </c>
      <c r="I248" t="s">
        <v>6706</v>
      </c>
      <c r="J248" t="s">
        <v>138</v>
      </c>
      <c r="K248" t="s">
        <v>7773</v>
      </c>
      <c r="L248" t="s">
        <v>139</v>
      </c>
      <c r="M248" t="s">
        <v>8897</v>
      </c>
      <c r="N248" t="s">
        <v>140</v>
      </c>
      <c r="O248">
        <f>VALUE(E248)</f>
        <v>800</v>
      </c>
      <c r="P248">
        <f>VALUE(F248)</f>
        <v>0.89</v>
      </c>
      <c r="Q248">
        <f>VALUE(H248)</f>
        <v>1075</v>
      </c>
      <c r="R248" t="str">
        <f>LEFT(C248, FIND("|", C248) - 1)</f>
        <v xml:space="preserve">Computers &amp; Accessories </v>
      </c>
      <c r="S248" t="str">
        <f>IF(O248&lt;200, "&lt;200", IF(O248&lt;=500, "200–500", "&gt;500"))</f>
        <v>&gt;500</v>
      </c>
      <c r="T248" t="str">
        <f>IF(P248&gt;=0.5, "Yes", "No")</f>
        <v>Yes</v>
      </c>
      <c r="U248">
        <f>COUNTIF(T248, "Yes")</f>
        <v>1</v>
      </c>
      <c r="V248">
        <f>G248 * Q248</f>
        <v>4622.5</v>
      </c>
      <c r="W248">
        <f>O248 * Q248</f>
        <v>860000</v>
      </c>
      <c r="X248">
        <f>VALUE(D248)</f>
        <v>89</v>
      </c>
      <c r="Y248">
        <f>ROUND(G248, 0)</f>
        <v>4</v>
      </c>
      <c r="Z248">
        <f>COUNTIF(Q248, "&lt;1000")</f>
        <v>0</v>
      </c>
      <c r="AA248">
        <f>G248*Q248</f>
        <v>4622.5</v>
      </c>
    </row>
    <row r="249" spans="1:27" x14ac:dyDescent="0.25">
      <c r="A249" t="s">
        <v>849</v>
      </c>
      <c r="B249" t="s">
        <v>5271</v>
      </c>
      <c r="C249" t="s">
        <v>6296</v>
      </c>
      <c r="D249">
        <v>549</v>
      </c>
      <c r="E249">
        <v>995</v>
      </c>
      <c r="F249" s="1">
        <v>0.45</v>
      </c>
      <c r="G249">
        <v>4.3</v>
      </c>
      <c r="H249" s="4">
        <v>29746</v>
      </c>
      <c r="I249" t="s">
        <v>850</v>
      </c>
      <c r="J249" t="s">
        <v>244</v>
      </c>
      <c r="K249" t="s">
        <v>7794</v>
      </c>
      <c r="L249" t="s">
        <v>245</v>
      </c>
      <c r="M249" t="s">
        <v>8920</v>
      </c>
      <c r="N249" t="s">
        <v>246</v>
      </c>
      <c r="O249">
        <f>VALUE(E249)</f>
        <v>995</v>
      </c>
      <c r="P249">
        <f>VALUE(F249)</f>
        <v>0.45</v>
      </c>
      <c r="Q249">
        <f>VALUE(H249)</f>
        <v>29746</v>
      </c>
      <c r="R249" t="str">
        <f>LEFT(C249, FIND("|", C249) - 1)</f>
        <v xml:space="preserve">Computers &amp; Accessories </v>
      </c>
      <c r="S249" t="str">
        <f>IF(O249&lt;200, "&lt;200", IF(O249&lt;=500, "200–500", "&gt;500"))</f>
        <v>&gt;500</v>
      </c>
      <c r="T249" t="str">
        <f>IF(P249&gt;=0.5, "Yes", "No")</f>
        <v>No</v>
      </c>
      <c r="U249">
        <f>COUNTIF(T249, "Yes")</f>
        <v>0</v>
      </c>
      <c r="V249">
        <f>G249 * Q249</f>
        <v>127907.79999999999</v>
      </c>
      <c r="W249">
        <f>O249 * Q249</f>
        <v>29597270</v>
      </c>
      <c r="X249">
        <f>VALUE(D249)</f>
        <v>549</v>
      </c>
      <c r="Y249">
        <f>ROUND(G249, 0)</f>
        <v>4</v>
      </c>
      <c r="Z249">
        <f>COUNTIF(Q249, "&lt;1000")</f>
        <v>0</v>
      </c>
      <c r="AA249">
        <f>G249*Q249</f>
        <v>127907.79999999999</v>
      </c>
    </row>
    <row r="250" spans="1:27" x14ac:dyDescent="0.25">
      <c r="A250" t="s">
        <v>851</v>
      </c>
      <c r="B250" t="s">
        <v>5272</v>
      </c>
      <c r="C250" t="s">
        <v>6296</v>
      </c>
      <c r="D250">
        <v>129</v>
      </c>
      <c r="E250" s="2">
        <v>1000</v>
      </c>
      <c r="F250" s="1">
        <v>0.87</v>
      </c>
      <c r="G250">
        <v>4.3</v>
      </c>
      <c r="H250" s="4">
        <v>295</v>
      </c>
      <c r="I250" t="s">
        <v>6707</v>
      </c>
      <c r="J250" t="s">
        <v>852</v>
      </c>
      <c r="K250" t="s">
        <v>853</v>
      </c>
      <c r="L250" t="s">
        <v>854</v>
      </c>
      <c r="M250" t="s">
        <v>9063</v>
      </c>
      <c r="N250" t="s">
        <v>855</v>
      </c>
      <c r="O250">
        <f>VALUE(E250)</f>
        <v>1000</v>
      </c>
      <c r="P250">
        <f>VALUE(F250)</f>
        <v>0.87</v>
      </c>
      <c r="Q250">
        <f>VALUE(H250)</f>
        <v>295</v>
      </c>
      <c r="R250" t="str">
        <f>LEFT(C250, FIND("|", C250) - 1)</f>
        <v xml:space="preserve">Computers &amp; Accessories </v>
      </c>
      <c r="S250" t="str">
        <f>IF(O250&lt;200, "&lt;200", IF(O250&lt;=500, "200–500", "&gt;500"))</f>
        <v>&gt;500</v>
      </c>
      <c r="T250" t="str">
        <f>IF(P250&gt;=0.5, "Yes", "No")</f>
        <v>Yes</v>
      </c>
      <c r="U250">
        <f>COUNTIF(T250, "Yes")</f>
        <v>1</v>
      </c>
      <c r="V250">
        <f>G250 * Q250</f>
        <v>1268.5</v>
      </c>
      <c r="W250">
        <f>O250 * Q250</f>
        <v>295000</v>
      </c>
      <c r="X250">
        <f>VALUE(D250)</f>
        <v>129</v>
      </c>
      <c r="Y250">
        <f>ROUND(G250, 0)</f>
        <v>4</v>
      </c>
      <c r="Z250">
        <f>COUNTIF(Q250, "&lt;1000")</f>
        <v>1</v>
      </c>
      <c r="AA250">
        <f>G250*Q250</f>
        <v>1268.5</v>
      </c>
    </row>
    <row r="251" spans="1:27" x14ac:dyDescent="0.25">
      <c r="A251" t="s">
        <v>856</v>
      </c>
      <c r="B251" t="s">
        <v>5273</v>
      </c>
      <c r="C251" t="s">
        <v>69</v>
      </c>
      <c r="D251" s="2">
        <v>77990</v>
      </c>
      <c r="E251">
        <v>139900</v>
      </c>
      <c r="F251" s="1">
        <v>0.44</v>
      </c>
      <c r="G251">
        <v>4.3</v>
      </c>
      <c r="H251" s="4">
        <v>5935</v>
      </c>
      <c r="I251" t="s">
        <v>6708</v>
      </c>
      <c r="J251" t="s">
        <v>857</v>
      </c>
      <c r="K251" t="s">
        <v>7924</v>
      </c>
      <c r="L251" t="s">
        <v>858</v>
      </c>
      <c r="M251" t="s">
        <v>9064</v>
      </c>
      <c r="N251" t="s">
        <v>859</v>
      </c>
      <c r="O251">
        <f>VALUE(E251)</f>
        <v>139900</v>
      </c>
      <c r="P251">
        <f>VALUE(F251)</f>
        <v>0.44</v>
      </c>
      <c r="Q251">
        <f>VALUE(H251)</f>
        <v>5935</v>
      </c>
      <c r="R251" t="str">
        <f>LEFT(C251, FIND("|", C251) - 1)</f>
        <v>Electronics</v>
      </c>
      <c r="S251" t="str">
        <f>IF(O251&lt;200, "&lt;200", IF(O251&lt;=500, "200–500", "&gt;500"))</f>
        <v>&gt;500</v>
      </c>
      <c r="T251" t="str">
        <f>IF(P251&gt;=0.5, "Yes", "No")</f>
        <v>No</v>
      </c>
      <c r="U251">
        <f>COUNTIF(T251, "Yes")</f>
        <v>0</v>
      </c>
      <c r="V251">
        <f>G251 * Q251</f>
        <v>25520.5</v>
      </c>
      <c r="W251">
        <f>O251 * Q251</f>
        <v>830306500</v>
      </c>
      <c r="X251">
        <f>VALUE(D251)</f>
        <v>77990</v>
      </c>
      <c r="Y251">
        <f>ROUND(G251, 0)</f>
        <v>4</v>
      </c>
      <c r="Z251">
        <f>COUNTIF(Q251, "&lt;1000")</f>
        <v>0</v>
      </c>
      <c r="AA251">
        <f>G251*Q251</f>
        <v>25520.5</v>
      </c>
    </row>
    <row r="252" spans="1:27" x14ac:dyDescent="0.25">
      <c r="A252" t="s">
        <v>860</v>
      </c>
      <c r="B252" t="s">
        <v>5274</v>
      </c>
      <c r="C252" t="s">
        <v>188</v>
      </c>
      <c r="D252">
        <v>349</v>
      </c>
      <c r="E252">
        <v>799</v>
      </c>
      <c r="F252" s="1">
        <v>0.56000000000000005</v>
      </c>
      <c r="G252">
        <v>4.3</v>
      </c>
      <c r="H252" s="4">
        <v>323</v>
      </c>
      <c r="I252" t="s">
        <v>6709</v>
      </c>
      <c r="J252" t="s">
        <v>861</v>
      </c>
      <c r="K252" t="s">
        <v>7925</v>
      </c>
      <c r="L252" t="s">
        <v>862</v>
      </c>
      <c r="M252" t="s">
        <v>9065</v>
      </c>
      <c r="N252" t="s">
        <v>863</v>
      </c>
      <c r="O252">
        <f>VALUE(E252)</f>
        <v>799</v>
      </c>
      <c r="P252">
        <f>VALUE(F252)</f>
        <v>0.56000000000000005</v>
      </c>
      <c r="Q252">
        <f>VALUE(H252)</f>
        <v>323</v>
      </c>
      <c r="R252" t="str">
        <f>LEFT(C252, FIND("|", C252) - 1)</f>
        <v>Electronics</v>
      </c>
      <c r="S252" t="str">
        <f>IF(O252&lt;200, "&lt;200", IF(O252&lt;=500, "200–500", "&gt;500"))</f>
        <v>&gt;500</v>
      </c>
      <c r="T252" t="str">
        <f>IF(P252&gt;=0.5, "Yes", "No")</f>
        <v>Yes</v>
      </c>
      <c r="U252">
        <f>COUNTIF(T252, "Yes")</f>
        <v>1</v>
      </c>
      <c r="V252">
        <f>G252 * Q252</f>
        <v>1388.8999999999999</v>
      </c>
      <c r="W252">
        <f>O252 * Q252</f>
        <v>258077</v>
      </c>
      <c r="X252">
        <f>VALUE(D252)</f>
        <v>349</v>
      </c>
      <c r="Y252">
        <f>ROUND(G252, 0)</f>
        <v>4</v>
      </c>
      <c r="Z252">
        <f>COUNTIF(Q252, "&lt;1000")</f>
        <v>1</v>
      </c>
      <c r="AA252">
        <f>G252*Q252</f>
        <v>1388.8999999999999</v>
      </c>
    </row>
    <row r="253" spans="1:27" x14ac:dyDescent="0.25">
      <c r="A253" t="s">
        <v>864</v>
      </c>
      <c r="B253" t="s">
        <v>5275</v>
      </c>
      <c r="C253" t="s">
        <v>188</v>
      </c>
      <c r="D253">
        <v>499</v>
      </c>
      <c r="E253">
        <v>899</v>
      </c>
      <c r="F253" s="1">
        <v>0.44</v>
      </c>
      <c r="G253">
        <v>4.3</v>
      </c>
      <c r="H253" s="4">
        <v>185</v>
      </c>
      <c r="I253" t="s">
        <v>6710</v>
      </c>
      <c r="J253" t="s">
        <v>865</v>
      </c>
      <c r="K253" t="s">
        <v>7926</v>
      </c>
      <c r="L253" t="s">
        <v>866</v>
      </c>
      <c r="M253" t="s">
        <v>9066</v>
      </c>
      <c r="N253" t="s">
        <v>867</v>
      </c>
      <c r="O253">
        <f>VALUE(E253)</f>
        <v>899</v>
      </c>
      <c r="P253">
        <f>VALUE(F253)</f>
        <v>0.44</v>
      </c>
      <c r="Q253">
        <f>VALUE(H253)</f>
        <v>185</v>
      </c>
      <c r="R253" t="str">
        <f>LEFT(C253, FIND("|", C253) - 1)</f>
        <v>Electronics</v>
      </c>
      <c r="S253" t="str">
        <f>IF(O253&lt;200, "&lt;200", IF(O253&lt;=500, "200–500", "&gt;500"))</f>
        <v>&gt;500</v>
      </c>
      <c r="T253" t="str">
        <f>IF(P253&gt;=0.5, "Yes", "No")</f>
        <v>No</v>
      </c>
      <c r="U253">
        <f>COUNTIF(T253, "Yes")</f>
        <v>0</v>
      </c>
      <c r="V253">
        <f>G253 * Q253</f>
        <v>795.5</v>
      </c>
      <c r="W253">
        <f>O253 * Q253</f>
        <v>166315</v>
      </c>
      <c r="X253">
        <f>VALUE(D253)</f>
        <v>499</v>
      </c>
      <c r="Y253">
        <f>ROUND(G253, 0)</f>
        <v>4</v>
      </c>
      <c r="Z253">
        <f>COUNTIF(Q253, "&lt;1000")</f>
        <v>1</v>
      </c>
      <c r="AA253">
        <f>G253*Q253</f>
        <v>795.5</v>
      </c>
    </row>
    <row r="254" spans="1:27" x14ac:dyDescent="0.25">
      <c r="A254" t="s">
        <v>868</v>
      </c>
      <c r="B254" t="s">
        <v>5276</v>
      </c>
      <c r="C254" t="s">
        <v>6296</v>
      </c>
      <c r="D254">
        <v>299</v>
      </c>
      <c r="E254">
        <v>799</v>
      </c>
      <c r="F254" s="1">
        <v>0.63</v>
      </c>
      <c r="G254">
        <v>4.3</v>
      </c>
      <c r="H254" s="4">
        <v>2117</v>
      </c>
      <c r="I254" t="s">
        <v>6711</v>
      </c>
      <c r="J254" t="s">
        <v>869</v>
      </c>
      <c r="K254" t="s">
        <v>7927</v>
      </c>
      <c r="L254" t="s">
        <v>870</v>
      </c>
      <c r="M254" t="s">
        <v>9067</v>
      </c>
      <c r="N254" t="s">
        <v>871</v>
      </c>
      <c r="O254">
        <f>VALUE(E254)</f>
        <v>799</v>
      </c>
      <c r="P254">
        <f>VALUE(F254)</f>
        <v>0.63</v>
      </c>
      <c r="Q254">
        <f>VALUE(H254)</f>
        <v>2117</v>
      </c>
      <c r="R254" t="str">
        <f>LEFT(C254, FIND("|", C254) - 1)</f>
        <v xml:space="preserve">Computers &amp; Accessories </v>
      </c>
      <c r="S254" t="str">
        <f>IF(O254&lt;200, "&lt;200", IF(O254&lt;=500, "200–500", "&gt;500"))</f>
        <v>&gt;500</v>
      </c>
      <c r="T254" t="str">
        <f>IF(P254&gt;=0.5, "Yes", "No")</f>
        <v>Yes</v>
      </c>
      <c r="U254">
        <f>COUNTIF(T254, "Yes")</f>
        <v>1</v>
      </c>
      <c r="V254">
        <f>G254 * Q254</f>
        <v>9103.1</v>
      </c>
      <c r="W254">
        <f>O254 * Q254</f>
        <v>1691483</v>
      </c>
      <c r="X254">
        <f>VALUE(D254)</f>
        <v>299</v>
      </c>
      <c r="Y254">
        <f>ROUND(G254, 0)</f>
        <v>4</v>
      </c>
      <c r="Z254">
        <f>COUNTIF(Q254, "&lt;1000")</f>
        <v>0</v>
      </c>
      <c r="AA254">
        <f>G254*Q254</f>
        <v>9103.1</v>
      </c>
    </row>
    <row r="255" spans="1:27" x14ac:dyDescent="0.25">
      <c r="A255" t="s">
        <v>872</v>
      </c>
      <c r="B255" t="s">
        <v>5277</v>
      </c>
      <c r="C255" t="s">
        <v>6296</v>
      </c>
      <c r="D255">
        <v>182</v>
      </c>
      <c r="E255">
        <v>599</v>
      </c>
      <c r="F255" s="1">
        <v>0.7</v>
      </c>
      <c r="G255">
        <v>4.3</v>
      </c>
      <c r="H255" s="4">
        <v>9378</v>
      </c>
      <c r="I255" t="s">
        <v>6712</v>
      </c>
      <c r="J255" t="s">
        <v>96</v>
      </c>
      <c r="K255" t="s">
        <v>7762</v>
      </c>
      <c r="L255" t="s">
        <v>97</v>
      </c>
      <c r="M255" t="s">
        <v>9007</v>
      </c>
      <c r="N255" t="s">
        <v>616</v>
      </c>
      <c r="O255">
        <f>VALUE(E255)</f>
        <v>599</v>
      </c>
      <c r="P255">
        <f>VALUE(F255)</f>
        <v>0.7</v>
      </c>
      <c r="Q255">
        <f>VALUE(H255)</f>
        <v>9378</v>
      </c>
      <c r="R255" t="str">
        <f>LEFT(C255, FIND("|", C255) - 1)</f>
        <v xml:space="preserve">Computers &amp; Accessories </v>
      </c>
      <c r="S255" t="str">
        <f>IF(O255&lt;200, "&lt;200", IF(O255&lt;=500, "200–500", "&gt;500"))</f>
        <v>&gt;500</v>
      </c>
      <c r="T255" t="str">
        <f>IF(P255&gt;=0.5, "Yes", "No")</f>
        <v>Yes</v>
      </c>
      <c r="U255">
        <f>COUNTIF(T255, "Yes")</f>
        <v>1</v>
      </c>
      <c r="V255">
        <f>G255 * Q255</f>
        <v>40325.4</v>
      </c>
      <c r="W255">
        <f>O255 * Q255</f>
        <v>5617422</v>
      </c>
      <c r="X255">
        <f>VALUE(D255)</f>
        <v>182</v>
      </c>
      <c r="Y255">
        <f>ROUND(G255, 0)</f>
        <v>4</v>
      </c>
      <c r="Z255">
        <f>COUNTIF(Q255, "&lt;1000")</f>
        <v>0</v>
      </c>
      <c r="AA255">
        <f>G255*Q255</f>
        <v>40325.4</v>
      </c>
    </row>
    <row r="256" spans="1:27" x14ac:dyDescent="0.25">
      <c r="A256" t="s">
        <v>873</v>
      </c>
      <c r="B256" t="s">
        <v>5278</v>
      </c>
      <c r="C256" t="s">
        <v>261</v>
      </c>
      <c r="D256">
        <v>96</v>
      </c>
      <c r="E256">
        <v>399</v>
      </c>
      <c r="F256" s="1">
        <v>0.76</v>
      </c>
      <c r="G256">
        <v>4.3</v>
      </c>
      <c r="H256" s="4">
        <v>1796</v>
      </c>
      <c r="I256" t="s">
        <v>6713</v>
      </c>
      <c r="J256" t="s">
        <v>874</v>
      </c>
      <c r="K256" t="s">
        <v>7928</v>
      </c>
      <c r="L256" t="s">
        <v>875</v>
      </c>
      <c r="M256" t="s">
        <v>9068</v>
      </c>
      <c r="N256" t="s">
        <v>876</v>
      </c>
      <c r="O256">
        <f>VALUE(E256)</f>
        <v>399</v>
      </c>
      <c r="P256">
        <f>VALUE(F256)</f>
        <v>0.76</v>
      </c>
      <c r="Q256">
        <f>VALUE(H256)</f>
        <v>1796</v>
      </c>
      <c r="R256" t="str">
        <f>LEFT(C256, FIND("|", C256) - 1)</f>
        <v>Electronics</v>
      </c>
      <c r="S256" t="str">
        <f>IF(O256&lt;200, "&lt;200", IF(O256&lt;=500, "200–500", "&gt;500"))</f>
        <v>200–500</v>
      </c>
      <c r="T256" t="str">
        <f>IF(P256&gt;=0.5, "Yes", "No")</f>
        <v>Yes</v>
      </c>
      <c r="U256">
        <f>COUNTIF(T256, "Yes")</f>
        <v>1</v>
      </c>
      <c r="V256">
        <f>G256 * Q256</f>
        <v>7722.7999999999993</v>
      </c>
      <c r="W256">
        <f>O256 * Q256</f>
        <v>716604</v>
      </c>
      <c r="X256">
        <f>VALUE(D256)</f>
        <v>96</v>
      </c>
      <c r="Y256">
        <f>ROUND(G256, 0)</f>
        <v>4</v>
      </c>
      <c r="Z256">
        <f>COUNTIF(Q256, "&lt;1000")</f>
        <v>0</v>
      </c>
      <c r="AA256">
        <f>G256*Q256</f>
        <v>7722.7999999999993</v>
      </c>
    </row>
    <row r="257" spans="1:27" x14ac:dyDescent="0.25">
      <c r="A257" t="s">
        <v>877</v>
      </c>
      <c r="B257" t="s">
        <v>5279</v>
      </c>
      <c r="C257" t="s">
        <v>69</v>
      </c>
      <c r="D257" s="2">
        <v>54990</v>
      </c>
      <c r="E257" s="2">
        <v>85000</v>
      </c>
      <c r="F257" s="1">
        <v>0.35</v>
      </c>
      <c r="G257">
        <v>4.3</v>
      </c>
      <c r="H257" s="4">
        <v>3587</v>
      </c>
      <c r="I257" t="s">
        <v>6586</v>
      </c>
      <c r="J257" t="s">
        <v>394</v>
      </c>
      <c r="K257" t="s">
        <v>7827</v>
      </c>
      <c r="L257" t="s">
        <v>395</v>
      </c>
      <c r="M257" t="s">
        <v>8957</v>
      </c>
      <c r="N257" t="s">
        <v>396</v>
      </c>
      <c r="O257">
        <f>VALUE(E257)</f>
        <v>85000</v>
      </c>
      <c r="P257">
        <f>VALUE(F257)</f>
        <v>0.35</v>
      </c>
      <c r="Q257">
        <f>VALUE(H257)</f>
        <v>3587</v>
      </c>
      <c r="R257" t="str">
        <f>LEFT(C257, FIND("|", C257) - 1)</f>
        <v>Electronics</v>
      </c>
      <c r="S257" t="str">
        <f>IF(O257&lt;200, "&lt;200", IF(O257&lt;=500, "200–500", "&gt;500"))</f>
        <v>&gt;500</v>
      </c>
      <c r="T257" t="str">
        <f>IF(P257&gt;=0.5, "Yes", "No")</f>
        <v>No</v>
      </c>
      <c r="U257">
        <f>COUNTIF(T257, "Yes")</f>
        <v>0</v>
      </c>
      <c r="V257">
        <f>G257 * Q257</f>
        <v>15424.099999999999</v>
      </c>
      <c r="W257">
        <f>O257 * Q257</f>
        <v>304895000</v>
      </c>
      <c r="X257">
        <f>VALUE(D257)</f>
        <v>54990</v>
      </c>
      <c r="Y257">
        <f>ROUND(G257, 0)</f>
        <v>4</v>
      </c>
      <c r="Z257">
        <f>COUNTIF(Q257, "&lt;1000")</f>
        <v>0</v>
      </c>
      <c r="AA257">
        <f>G257*Q257</f>
        <v>15424.099999999999</v>
      </c>
    </row>
    <row r="258" spans="1:27" x14ac:dyDescent="0.25">
      <c r="A258" t="s">
        <v>878</v>
      </c>
      <c r="B258" t="s">
        <v>5280</v>
      </c>
      <c r="C258" t="s">
        <v>463</v>
      </c>
      <c r="D258">
        <v>439</v>
      </c>
      <c r="E258">
        <v>758</v>
      </c>
      <c r="F258" s="1">
        <v>0.42</v>
      </c>
      <c r="G258">
        <v>4.3</v>
      </c>
      <c r="H258" s="4">
        <v>4296</v>
      </c>
      <c r="I258" t="s">
        <v>6714</v>
      </c>
      <c r="J258" t="s">
        <v>879</v>
      </c>
      <c r="K258" t="s">
        <v>880</v>
      </c>
      <c r="L258" t="s">
        <v>881</v>
      </c>
      <c r="M258" t="s">
        <v>9069</v>
      </c>
      <c r="N258" t="s">
        <v>882</v>
      </c>
      <c r="O258">
        <f>VALUE(E258)</f>
        <v>758</v>
      </c>
      <c r="P258">
        <f>VALUE(F258)</f>
        <v>0.42</v>
      </c>
      <c r="Q258">
        <f>VALUE(H258)</f>
        <v>4296</v>
      </c>
      <c r="R258" t="str">
        <f>LEFT(C258, FIND("|", C258) - 1)</f>
        <v>Electronics</v>
      </c>
      <c r="S258" t="str">
        <f>IF(O258&lt;200, "&lt;200", IF(O258&lt;=500, "200–500", "&gt;500"))</f>
        <v>&gt;500</v>
      </c>
      <c r="T258" t="str">
        <f>IF(P258&gt;=0.5, "Yes", "No")</f>
        <v>No</v>
      </c>
      <c r="U258">
        <f>COUNTIF(T258, "Yes")</f>
        <v>0</v>
      </c>
      <c r="V258">
        <f>G258 * Q258</f>
        <v>18472.8</v>
      </c>
      <c r="W258">
        <f>O258 * Q258</f>
        <v>3256368</v>
      </c>
      <c r="X258">
        <f>VALUE(D258)</f>
        <v>439</v>
      </c>
      <c r="Y258">
        <f>ROUND(G258, 0)</f>
        <v>4</v>
      </c>
      <c r="Z258">
        <f>COUNTIF(Q258, "&lt;1000")</f>
        <v>0</v>
      </c>
      <c r="AA258">
        <f>G258*Q258</f>
        <v>18472.8</v>
      </c>
    </row>
    <row r="259" spans="1:27" x14ac:dyDescent="0.25">
      <c r="A259" t="s">
        <v>883</v>
      </c>
      <c r="B259" t="s">
        <v>5281</v>
      </c>
      <c r="C259" t="s">
        <v>6296</v>
      </c>
      <c r="D259">
        <v>299</v>
      </c>
      <c r="E259">
        <v>999</v>
      </c>
      <c r="F259" s="1">
        <v>0.7</v>
      </c>
      <c r="G259">
        <v>4.3</v>
      </c>
      <c r="H259" s="4">
        <v>2651</v>
      </c>
      <c r="I259" t="s">
        <v>6715</v>
      </c>
      <c r="J259" t="s">
        <v>605</v>
      </c>
      <c r="K259" t="s">
        <v>7872</v>
      </c>
      <c r="L259" t="s">
        <v>606</v>
      </c>
      <c r="M259" t="s">
        <v>9004</v>
      </c>
      <c r="N259" t="s">
        <v>607</v>
      </c>
      <c r="O259">
        <f>VALUE(E259)</f>
        <v>999</v>
      </c>
      <c r="P259">
        <f>VALUE(F259)</f>
        <v>0.7</v>
      </c>
      <c r="Q259">
        <f>VALUE(H259)</f>
        <v>2651</v>
      </c>
      <c r="R259" t="str">
        <f>LEFT(C259, FIND("|", C259) - 1)</f>
        <v xml:space="preserve">Computers &amp; Accessories </v>
      </c>
      <c r="S259" t="str">
        <f>IF(O259&lt;200, "&lt;200", IF(O259&lt;=500, "200–500", "&gt;500"))</f>
        <v>&gt;500</v>
      </c>
      <c r="T259" t="str">
        <f>IF(P259&gt;=0.5, "Yes", "No")</f>
        <v>Yes</v>
      </c>
      <c r="U259">
        <f>COUNTIF(T259, "Yes")</f>
        <v>1</v>
      </c>
      <c r="V259">
        <f>G259 * Q259</f>
        <v>11399.3</v>
      </c>
      <c r="W259">
        <f>O259 * Q259</f>
        <v>2648349</v>
      </c>
      <c r="X259">
        <f>VALUE(D259)</f>
        <v>299</v>
      </c>
      <c r="Y259">
        <f>ROUND(G259, 0)</f>
        <v>4</v>
      </c>
      <c r="Z259">
        <f>COUNTIF(Q259, "&lt;1000")</f>
        <v>0</v>
      </c>
      <c r="AA259">
        <f>G259*Q259</f>
        <v>11399.3</v>
      </c>
    </row>
    <row r="260" spans="1:27" x14ac:dyDescent="0.25">
      <c r="A260" t="s">
        <v>884</v>
      </c>
      <c r="B260" t="s">
        <v>5282</v>
      </c>
      <c r="C260" t="s">
        <v>6296</v>
      </c>
      <c r="D260">
        <v>299</v>
      </c>
      <c r="E260">
        <v>799</v>
      </c>
      <c r="F260" s="1">
        <v>0.63</v>
      </c>
      <c r="G260">
        <v>4.3</v>
      </c>
      <c r="H260" s="4">
        <v>94363</v>
      </c>
      <c r="I260" t="s">
        <v>6716</v>
      </c>
      <c r="J260" t="s">
        <v>23</v>
      </c>
      <c r="K260" t="s">
        <v>7745</v>
      </c>
      <c r="L260" t="s">
        <v>24</v>
      </c>
      <c r="M260" t="s">
        <v>8869</v>
      </c>
      <c r="N260" t="s">
        <v>25</v>
      </c>
      <c r="O260">
        <f>VALUE(E260)</f>
        <v>799</v>
      </c>
      <c r="P260">
        <f>VALUE(F260)</f>
        <v>0.63</v>
      </c>
      <c r="Q260">
        <f>VALUE(H260)</f>
        <v>94363</v>
      </c>
      <c r="R260" t="str">
        <f>LEFT(C260, FIND("|", C260) - 1)</f>
        <v xml:space="preserve">Computers &amp; Accessories </v>
      </c>
      <c r="S260" t="str">
        <f>IF(O260&lt;200, "&lt;200", IF(O260&lt;=500, "200–500", "&gt;500"))</f>
        <v>&gt;500</v>
      </c>
      <c r="T260" t="str">
        <f>IF(P260&gt;=0.5, "Yes", "No")</f>
        <v>Yes</v>
      </c>
      <c r="U260">
        <f>COUNTIF(T260, "Yes")</f>
        <v>1</v>
      </c>
      <c r="V260">
        <f>G260 * Q260</f>
        <v>405760.89999999997</v>
      </c>
      <c r="W260">
        <f>O260 * Q260</f>
        <v>75396037</v>
      </c>
      <c r="X260">
        <f>VALUE(D260)</f>
        <v>299</v>
      </c>
      <c r="Y260">
        <f>ROUND(G260, 0)</f>
        <v>4</v>
      </c>
      <c r="Z260">
        <f>COUNTIF(Q260, "&lt;1000")</f>
        <v>0</v>
      </c>
      <c r="AA260">
        <f>G260*Q260</f>
        <v>405760.89999999997</v>
      </c>
    </row>
    <row r="261" spans="1:27" x14ac:dyDescent="0.25">
      <c r="A261" t="s">
        <v>885</v>
      </c>
      <c r="B261" t="s">
        <v>5283</v>
      </c>
      <c r="C261" t="s">
        <v>6296</v>
      </c>
      <c r="D261">
        <v>789</v>
      </c>
      <c r="E261" s="2">
        <v>1999</v>
      </c>
      <c r="F261" s="1">
        <v>0.61</v>
      </c>
      <c r="G261">
        <v>4.3</v>
      </c>
      <c r="H261" s="4">
        <v>34540</v>
      </c>
      <c r="I261" t="s">
        <v>6717</v>
      </c>
      <c r="J261" t="s">
        <v>886</v>
      </c>
      <c r="K261" t="s">
        <v>7929</v>
      </c>
      <c r="L261" t="s">
        <v>887</v>
      </c>
      <c r="M261" t="s">
        <v>9070</v>
      </c>
      <c r="N261" t="s">
        <v>888</v>
      </c>
      <c r="O261">
        <f>VALUE(E261)</f>
        <v>1999</v>
      </c>
      <c r="P261">
        <f>VALUE(F261)</f>
        <v>0.61</v>
      </c>
      <c r="Q261">
        <f>VALUE(H261)</f>
        <v>34540</v>
      </c>
      <c r="R261" t="str">
        <f>LEFT(C261, FIND("|", C261) - 1)</f>
        <v xml:space="preserve">Computers &amp; Accessories </v>
      </c>
      <c r="S261" t="str">
        <f>IF(O261&lt;200, "&lt;200", IF(O261&lt;=500, "200–500", "&gt;500"))</f>
        <v>&gt;500</v>
      </c>
      <c r="T261" t="str">
        <f>IF(P261&gt;=0.5, "Yes", "No")</f>
        <v>Yes</v>
      </c>
      <c r="U261">
        <f>COUNTIF(T261, "Yes")</f>
        <v>1</v>
      </c>
      <c r="V261">
        <f>G261 * Q261</f>
        <v>148522</v>
      </c>
      <c r="W261">
        <f>O261 * Q261</f>
        <v>69045460</v>
      </c>
      <c r="X261">
        <f>VALUE(D261)</f>
        <v>789</v>
      </c>
      <c r="Y261">
        <f>ROUND(G261, 0)</f>
        <v>4</v>
      </c>
      <c r="Z261">
        <f>COUNTIF(Q261, "&lt;1000")</f>
        <v>0</v>
      </c>
      <c r="AA261">
        <f>G261*Q261</f>
        <v>148522</v>
      </c>
    </row>
    <row r="262" spans="1:27" x14ac:dyDescent="0.25">
      <c r="A262" t="s">
        <v>889</v>
      </c>
      <c r="B262" t="s">
        <v>5284</v>
      </c>
      <c r="C262" t="s">
        <v>52</v>
      </c>
      <c r="D262">
        <v>299</v>
      </c>
      <c r="E262">
        <v>700</v>
      </c>
      <c r="F262" s="1">
        <v>0.56999999999999995</v>
      </c>
      <c r="G262">
        <v>4.3</v>
      </c>
      <c r="H262" s="4">
        <v>8714</v>
      </c>
      <c r="I262" t="s">
        <v>6718</v>
      </c>
      <c r="J262" t="s">
        <v>890</v>
      </c>
      <c r="K262" t="s">
        <v>7930</v>
      </c>
      <c r="L262" t="s">
        <v>891</v>
      </c>
      <c r="M262" t="s">
        <v>9071</v>
      </c>
      <c r="N262" t="s">
        <v>892</v>
      </c>
      <c r="O262">
        <f>VALUE(E262)</f>
        <v>700</v>
      </c>
      <c r="P262">
        <f>VALUE(F262)</f>
        <v>0.56999999999999995</v>
      </c>
      <c r="Q262">
        <f>VALUE(H262)</f>
        <v>8714</v>
      </c>
      <c r="R262" t="str">
        <f>LEFT(C262, FIND("|", C262) - 1)</f>
        <v>Electronics</v>
      </c>
      <c r="S262" t="str">
        <f>IF(O262&lt;200, "&lt;200", IF(O262&lt;=500, "200–500", "&gt;500"))</f>
        <v>&gt;500</v>
      </c>
      <c r="T262" t="str">
        <f>IF(P262&gt;=0.5, "Yes", "No")</f>
        <v>Yes</v>
      </c>
      <c r="U262">
        <f>COUNTIF(T262, "Yes")</f>
        <v>1</v>
      </c>
      <c r="V262">
        <f>G262 * Q262</f>
        <v>37470.199999999997</v>
      </c>
      <c r="W262">
        <f>O262 * Q262</f>
        <v>6099800</v>
      </c>
      <c r="X262">
        <f>VALUE(D262)</f>
        <v>299</v>
      </c>
      <c r="Y262">
        <f>ROUND(G262, 0)</f>
        <v>4</v>
      </c>
      <c r="Z262">
        <f>COUNTIF(Q262, "&lt;1000")</f>
        <v>0</v>
      </c>
      <c r="AA262">
        <f>G262*Q262</f>
        <v>37470.199999999997</v>
      </c>
    </row>
    <row r="263" spans="1:27" x14ac:dyDescent="0.25">
      <c r="A263" t="s">
        <v>893</v>
      </c>
      <c r="B263" t="s">
        <v>894</v>
      </c>
      <c r="C263" t="s">
        <v>6296</v>
      </c>
      <c r="D263">
        <v>325</v>
      </c>
      <c r="E263" s="2">
        <v>1099</v>
      </c>
      <c r="F263" s="1">
        <v>0.7</v>
      </c>
      <c r="G263">
        <v>4.3</v>
      </c>
      <c r="H263" s="4">
        <v>10576</v>
      </c>
      <c r="I263" t="s">
        <v>6719</v>
      </c>
      <c r="J263" t="s">
        <v>321</v>
      </c>
      <c r="K263" t="s">
        <v>7811</v>
      </c>
      <c r="L263" t="s">
        <v>322</v>
      </c>
      <c r="M263" t="s">
        <v>8939</v>
      </c>
      <c r="N263" t="s">
        <v>323</v>
      </c>
      <c r="O263">
        <f>VALUE(E263)</f>
        <v>1099</v>
      </c>
      <c r="P263">
        <f>VALUE(F263)</f>
        <v>0.7</v>
      </c>
      <c r="Q263">
        <f>VALUE(H263)</f>
        <v>10576</v>
      </c>
      <c r="R263" t="str">
        <f>LEFT(C263, FIND("|", C263) - 1)</f>
        <v xml:space="preserve">Computers &amp; Accessories </v>
      </c>
      <c r="S263" t="str">
        <f>IF(O263&lt;200, "&lt;200", IF(O263&lt;=500, "200–500", "&gt;500"))</f>
        <v>&gt;500</v>
      </c>
      <c r="T263" t="str">
        <f>IF(P263&gt;=0.5, "Yes", "No")</f>
        <v>Yes</v>
      </c>
      <c r="U263">
        <f>COUNTIF(T263, "Yes")</f>
        <v>1</v>
      </c>
      <c r="V263">
        <f>G263 * Q263</f>
        <v>45476.799999999996</v>
      </c>
      <c r="W263">
        <f>O263 * Q263</f>
        <v>11623024</v>
      </c>
      <c r="X263">
        <f>VALUE(D263)</f>
        <v>325</v>
      </c>
      <c r="Y263">
        <f>ROUND(G263, 0)</f>
        <v>4</v>
      </c>
      <c r="Z263">
        <f>COUNTIF(Q263, "&lt;1000")</f>
        <v>0</v>
      </c>
      <c r="AA263">
        <f>G263*Q263</f>
        <v>45476.799999999996</v>
      </c>
    </row>
    <row r="264" spans="1:27" x14ac:dyDescent="0.25">
      <c r="A264" t="s">
        <v>895</v>
      </c>
      <c r="B264" t="s">
        <v>5285</v>
      </c>
      <c r="C264" t="s">
        <v>6296</v>
      </c>
      <c r="D264" s="2">
        <v>1299</v>
      </c>
      <c r="E264" s="2">
        <v>1999</v>
      </c>
      <c r="F264" s="1">
        <v>0.35</v>
      </c>
      <c r="G264">
        <v>4.3</v>
      </c>
      <c r="H264" s="4">
        <v>7318</v>
      </c>
      <c r="I264" t="s">
        <v>896</v>
      </c>
      <c r="J264" t="s">
        <v>672</v>
      </c>
      <c r="K264" t="s">
        <v>7885</v>
      </c>
      <c r="L264" t="s">
        <v>673</v>
      </c>
      <c r="M264" t="s">
        <v>9021</v>
      </c>
      <c r="N264" t="s">
        <v>674</v>
      </c>
      <c r="O264">
        <f>VALUE(E264)</f>
        <v>1999</v>
      </c>
      <c r="P264">
        <f>VALUE(F264)</f>
        <v>0.35</v>
      </c>
      <c r="Q264">
        <f>VALUE(H264)</f>
        <v>7318</v>
      </c>
      <c r="R264" t="str">
        <f>LEFT(C264, FIND("|", C264) - 1)</f>
        <v xml:space="preserve">Computers &amp; Accessories </v>
      </c>
      <c r="S264" t="str">
        <f>IF(O264&lt;200, "&lt;200", IF(O264&lt;=500, "200–500", "&gt;500"))</f>
        <v>&gt;500</v>
      </c>
      <c r="T264" t="str">
        <f>IF(P264&gt;=0.5, "Yes", "No")</f>
        <v>No</v>
      </c>
      <c r="U264">
        <f>COUNTIF(T264, "Yes")</f>
        <v>0</v>
      </c>
      <c r="V264">
        <f>G264 * Q264</f>
        <v>31467.399999999998</v>
      </c>
      <c r="W264">
        <f>O264 * Q264</f>
        <v>14628682</v>
      </c>
      <c r="X264">
        <f>VALUE(D264)</f>
        <v>1299</v>
      </c>
      <c r="Y264">
        <f>ROUND(G264, 0)</f>
        <v>4</v>
      </c>
      <c r="Z264">
        <f>COUNTIF(Q264, "&lt;1000")</f>
        <v>0</v>
      </c>
      <c r="AA264">
        <f>G264*Q264</f>
        <v>31467.399999999998</v>
      </c>
    </row>
    <row r="265" spans="1:27" x14ac:dyDescent="0.25">
      <c r="A265" t="s">
        <v>897</v>
      </c>
      <c r="B265" t="s">
        <v>5286</v>
      </c>
      <c r="C265" t="s">
        <v>188</v>
      </c>
      <c r="D265">
        <v>790</v>
      </c>
      <c r="E265" s="2">
        <v>1999</v>
      </c>
      <c r="F265" s="1">
        <v>0.6</v>
      </c>
      <c r="G265">
        <v>4.3</v>
      </c>
      <c r="H265" s="4">
        <v>103</v>
      </c>
      <c r="I265" t="s">
        <v>6720</v>
      </c>
      <c r="J265" t="s">
        <v>898</v>
      </c>
      <c r="K265" t="s">
        <v>7931</v>
      </c>
      <c r="L265" t="s">
        <v>899</v>
      </c>
      <c r="M265" t="s">
        <v>9072</v>
      </c>
      <c r="N265" t="s">
        <v>900</v>
      </c>
      <c r="O265">
        <f>VALUE(E265)</f>
        <v>1999</v>
      </c>
      <c r="P265">
        <f>VALUE(F265)</f>
        <v>0.6</v>
      </c>
      <c r="Q265">
        <f>VALUE(H265)</f>
        <v>103</v>
      </c>
      <c r="R265" t="str">
        <f>LEFT(C265, FIND("|", C265) - 1)</f>
        <v>Electronics</v>
      </c>
      <c r="S265" t="str">
        <f>IF(O265&lt;200, "&lt;200", IF(O265&lt;=500, "200–500", "&gt;500"))</f>
        <v>&gt;500</v>
      </c>
      <c r="T265" t="str">
        <f>IF(P265&gt;=0.5, "Yes", "No")</f>
        <v>Yes</v>
      </c>
      <c r="U265">
        <f>COUNTIF(T265, "Yes")</f>
        <v>1</v>
      </c>
      <c r="V265">
        <f>G265 * Q265</f>
        <v>442.9</v>
      </c>
      <c r="W265">
        <f>O265 * Q265</f>
        <v>205897</v>
      </c>
      <c r="X265">
        <f>VALUE(D265)</f>
        <v>790</v>
      </c>
      <c r="Y265">
        <f>ROUND(G265, 0)</f>
        <v>4</v>
      </c>
      <c r="Z265">
        <f>COUNTIF(Q265, "&lt;1000")</f>
        <v>1</v>
      </c>
      <c r="AA265">
        <f>G265*Q265</f>
        <v>442.9</v>
      </c>
    </row>
    <row r="266" spans="1:27" x14ac:dyDescent="0.25">
      <c r="A266" t="s">
        <v>901</v>
      </c>
      <c r="B266" t="s">
        <v>5287</v>
      </c>
      <c r="C266" t="s">
        <v>902</v>
      </c>
      <c r="D266" s="2">
        <v>4699</v>
      </c>
      <c r="E266" s="2">
        <v>4699</v>
      </c>
      <c r="F266" s="1">
        <v>0</v>
      </c>
      <c r="G266">
        <v>4.3</v>
      </c>
      <c r="H266" s="4">
        <v>224</v>
      </c>
      <c r="I266" t="s">
        <v>6721</v>
      </c>
      <c r="J266" t="s">
        <v>903</v>
      </c>
      <c r="K266" t="s">
        <v>904</v>
      </c>
      <c r="L266" t="s">
        <v>905</v>
      </c>
      <c r="M266" t="s">
        <v>9073</v>
      </c>
      <c r="N266" t="s">
        <v>906</v>
      </c>
      <c r="O266">
        <f>VALUE(E266)</f>
        <v>4699</v>
      </c>
      <c r="P266">
        <f>VALUE(F266)</f>
        <v>0</v>
      </c>
      <c r="Q266">
        <f>VALUE(H266)</f>
        <v>224</v>
      </c>
      <c r="R266" t="str">
        <f>LEFT(C266, FIND("|", C266) - 1)</f>
        <v>Electronics</v>
      </c>
      <c r="S266" t="str">
        <f>IF(O266&lt;200, "&lt;200", IF(O266&lt;=500, "200–500", "&gt;500"))</f>
        <v>&gt;500</v>
      </c>
      <c r="T266" t="str">
        <f>IF(P266&gt;=0.5, "Yes", "No")</f>
        <v>No</v>
      </c>
      <c r="U266">
        <f>COUNTIF(T266, "Yes")</f>
        <v>0</v>
      </c>
      <c r="V266">
        <f>G266 * Q266</f>
        <v>963.19999999999993</v>
      </c>
      <c r="W266">
        <f>O266 * Q266</f>
        <v>1052576</v>
      </c>
      <c r="X266">
        <f>VALUE(D266)</f>
        <v>4699</v>
      </c>
      <c r="Y266">
        <f>ROUND(G266, 0)</f>
        <v>4</v>
      </c>
      <c r="Z266">
        <f>COUNTIF(Q266, "&lt;1000")</f>
        <v>1</v>
      </c>
      <c r="AA266">
        <f>G266*Q266</f>
        <v>963.19999999999993</v>
      </c>
    </row>
    <row r="267" spans="1:27" x14ac:dyDescent="0.25">
      <c r="A267" t="s">
        <v>907</v>
      </c>
      <c r="B267" t="s">
        <v>5288</v>
      </c>
      <c r="C267" t="s">
        <v>69</v>
      </c>
      <c r="D267" s="2">
        <v>18999</v>
      </c>
      <c r="E267" s="2">
        <v>24990</v>
      </c>
      <c r="F267" s="1">
        <v>0.24</v>
      </c>
      <c r="G267">
        <v>4.3</v>
      </c>
      <c r="H267" s="4">
        <v>4702</v>
      </c>
      <c r="I267" t="s">
        <v>6722</v>
      </c>
      <c r="J267" t="s">
        <v>100</v>
      </c>
      <c r="K267" t="s">
        <v>7763</v>
      </c>
      <c r="L267" t="s">
        <v>101</v>
      </c>
      <c r="M267" t="s">
        <v>8887</v>
      </c>
      <c r="N267" t="s">
        <v>5001</v>
      </c>
      <c r="O267">
        <f>VALUE(E267)</f>
        <v>24990</v>
      </c>
      <c r="P267">
        <f>VALUE(F267)</f>
        <v>0.24</v>
      </c>
      <c r="Q267">
        <f>VALUE(H267)</f>
        <v>4702</v>
      </c>
      <c r="R267" t="str">
        <f>LEFT(C267, FIND("|", C267) - 1)</f>
        <v>Electronics</v>
      </c>
      <c r="S267" t="str">
        <f>IF(O267&lt;200, "&lt;200", IF(O267&lt;=500, "200–500", "&gt;500"))</f>
        <v>&gt;500</v>
      </c>
      <c r="T267" t="str">
        <f>IF(P267&gt;=0.5, "Yes", "No")</f>
        <v>No</v>
      </c>
      <c r="U267">
        <f>COUNTIF(T267, "Yes")</f>
        <v>0</v>
      </c>
      <c r="V267">
        <f>G267 * Q267</f>
        <v>20218.599999999999</v>
      </c>
      <c r="W267">
        <f>O267 * Q267</f>
        <v>117502980</v>
      </c>
      <c r="X267">
        <f>VALUE(D267)</f>
        <v>18999</v>
      </c>
      <c r="Y267">
        <f>ROUND(G267, 0)</f>
        <v>4</v>
      </c>
      <c r="Z267">
        <f>COUNTIF(Q267, "&lt;1000")</f>
        <v>0</v>
      </c>
      <c r="AA267">
        <f>G267*Q267</f>
        <v>20218.599999999999</v>
      </c>
    </row>
    <row r="268" spans="1:27" x14ac:dyDescent="0.25">
      <c r="A268" t="s">
        <v>908</v>
      </c>
      <c r="B268" t="s">
        <v>5289</v>
      </c>
      <c r="C268" t="s">
        <v>6296</v>
      </c>
      <c r="D268">
        <v>199</v>
      </c>
      <c r="E268">
        <v>999</v>
      </c>
      <c r="F268" s="1">
        <v>0.8</v>
      </c>
      <c r="G268">
        <v>4.3</v>
      </c>
      <c r="H268" s="4">
        <v>85</v>
      </c>
      <c r="I268" t="s">
        <v>6723</v>
      </c>
      <c r="J268" t="s">
        <v>909</v>
      </c>
      <c r="K268" t="s">
        <v>7932</v>
      </c>
      <c r="L268" t="s">
        <v>910</v>
      </c>
      <c r="M268" t="s">
        <v>9074</v>
      </c>
      <c r="N268" t="s">
        <v>911</v>
      </c>
      <c r="O268">
        <f>VALUE(E268)</f>
        <v>999</v>
      </c>
      <c r="P268">
        <f>VALUE(F268)</f>
        <v>0.8</v>
      </c>
      <c r="Q268">
        <f>VALUE(H268)</f>
        <v>85</v>
      </c>
      <c r="R268" t="str">
        <f>LEFT(C268, FIND("|", C268) - 1)</f>
        <v xml:space="preserve">Computers &amp; Accessories </v>
      </c>
      <c r="S268" t="str">
        <f>IF(O268&lt;200, "&lt;200", IF(O268&lt;=500, "200–500", "&gt;500"))</f>
        <v>&gt;500</v>
      </c>
      <c r="T268" t="str">
        <f>IF(P268&gt;=0.5, "Yes", "No")</f>
        <v>Yes</v>
      </c>
      <c r="U268">
        <f>COUNTIF(T268, "Yes")</f>
        <v>1</v>
      </c>
      <c r="V268">
        <f>G268 * Q268</f>
        <v>365.5</v>
      </c>
      <c r="W268">
        <f>O268 * Q268</f>
        <v>84915</v>
      </c>
      <c r="X268">
        <f>VALUE(D268)</f>
        <v>199</v>
      </c>
      <c r="Y268">
        <f>ROUND(G268, 0)</f>
        <v>4</v>
      </c>
      <c r="Z268">
        <f>COUNTIF(Q268, "&lt;1000")</f>
        <v>1</v>
      </c>
      <c r="AA268">
        <f>G268*Q268</f>
        <v>365.5</v>
      </c>
    </row>
    <row r="269" spans="1:27" x14ac:dyDescent="0.25">
      <c r="A269" t="s">
        <v>912</v>
      </c>
      <c r="B269" t="s">
        <v>5290</v>
      </c>
      <c r="C269" t="s">
        <v>52</v>
      </c>
      <c r="D269">
        <v>269</v>
      </c>
      <c r="E269">
        <v>650</v>
      </c>
      <c r="F269" s="1">
        <v>0.59</v>
      </c>
      <c r="G269">
        <v>4.3</v>
      </c>
      <c r="H269" s="4">
        <v>35877</v>
      </c>
      <c r="I269" t="s">
        <v>6724</v>
      </c>
      <c r="J269" t="s">
        <v>913</v>
      </c>
      <c r="K269" t="s">
        <v>7933</v>
      </c>
      <c r="L269" t="s">
        <v>914</v>
      </c>
      <c r="M269" t="s">
        <v>9075</v>
      </c>
      <c r="N269" t="s">
        <v>915</v>
      </c>
      <c r="O269">
        <f>VALUE(E269)</f>
        <v>650</v>
      </c>
      <c r="P269">
        <f>VALUE(F269)</f>
        <v>0.59</v>
      </c>
      <c r="Q269">
        <f>VALUE(H269)</f>
        <v>35877</v>
      </c>
      <c r="R269" t="str">
        <f>LEFT(C269, FIND("|", C269) - 1)</f>
        <v>Electronics</v>
      </c>
      <c r="S269" t="str">
        <f>IF(O269&lt;200, "&lt;200", IF(O269&lt;=500, "200–500", "&gt;500"))</f>
        <v>&gt;500</v>
      </c>
      <c r="T269" t="str">
        <f>IF(P269&gt;=0.5, "Yes", "No")</f>
        <v>Yes</v>
      </c>
      <c r="U269">
        <f>COUNTIF(T269, "Yes")</f>
        <v>1</v>
      </c>
      <c r="V269">
        <f>G269 * Q269</f>
        <v>154271.1</v>
      </c>
      <c r="W269">
        <f>O269 * Q269</f>
        <v>23320050</v>
      </c>
      <c r="X269">
        <f>VALUE(D269)</f>
        <v>269</v>
      </c>
      <c r="Y269">
        <f>ROUND(G269, 0)</f>
        <v>4</v>
      </c>
      <c r="Z269">
        <f>COUNTIF(Q269, "&lt;1000")</f>
        <v>0</v>
      </c>
      <c r="AA269">
        <f>G269*Q269</f>
        <v>154271.1</v>
      </c>
    </row>
    <row r="270" spans="1:27" x14ac:dyDescent="0.25">
      <c r="A270" t="s">
        <v>916</v>
      </c>
      <c r="B270" t="s">
        <v>5291</v>
      </c>
      <c r="C270" t="s">
        <v>917</v>
      </c>
      <c r="D270" s="2">
        <v>1990</v>
      </c>
      <c r="E270" s="2">
        <v>3100</v>
      </c>
      <c r="F270" s="1">
        <v>0.36</v>
      </c>
      <c r="G270">
        <v>4.3</v>
      </c>
      <c r="H270" s="4">
        <v>897</v>
      </c>
      <c r="I270" t="s">
        <v>6725</v>
      </c>
      <c r="J270" t="s">
        <v>918</v>
      </c>
      <c r="K270" t="s">
        <v>7934</v>
      </c>
      <c r="L270" t="s">
        <v>919</v>
      </c>
      <c r="M270" t="s">
        <v>9076</v>
      </c>
      <c r="N270" t="s">
        <v>920</v>
      </c>
      <c r="O270">
        <f>VALUE(E270)</f>
        <v>3100</v>
      </c>
      <c r="P270">
        <f>VALUE(F270)</f>
        <v>0.36</v>
      </c>
      <c r="Q270">
        <f>VALUE(H270)</f>
        <v>897</v>
      </c>
      <c r="R270" t="str">
        <f>LEFT(C270, FIND("|", C270) - 1)</f>
        <v>Electronics</v>
      </c>
      <c r="S270" t="str">
        <f>IF(O270&lt;200, "&lt;200", IF(O270&lt;=500, "200–500", "&gt;500"))</f>
        <v>&gt;500</v>
      </c>
      <c r="T270" t="str">
        <f>IF(P270&gt;=0.5, "Yes", "No")</f>
        <v>No</v>
      </c>
      <c r="U270">
        <f>COUNTIF(T270, "Yes")</f>
        <v>0</v>
      </c>
      <c r="V270">
        <f>G270 * Q270</f>
        <v>3857.1</v>
      </c>
      <c r="W270">
        <f>O270 * Q270</f>
        <v>2780700</v>
      </c>
      <c r="X270">
        <f>VALUE(D270)</f>
        <v>1990</v>
      </c>
      <c r="Y270">
        <f>ROUND(G270, 0)</f>
        <v>4</v>
      </c>
      <c r="Z270">
        <f>COUNTIF(Q270, "&lt;1000")</f>
        <v>1</v>
      </c>
      <c r="AA270">
        <f>G270*Q270</f>
        <v>3857.1</v>
      </c>
    </row>
    <row r="271" spans="1:27" x14ac:dyDescent="0.25">
      <c r="A271" t="s">
        <v>921</v>
      </c>
      <c r="B271" t="s">
        <v>5292</v>
      </c>
      <c r="C271" t="s">
        <v>922</v>
      </c>
      <c r="D271" s="2">
        <v>2299</v>
      </c>
      <c r="E271" s="2">
        <v>3999</v>
      </c>
      <c r="F271" s="1">
        <v>0.43</v>
      </c>
      <c r="G271">
        <v>4.3</v>
      </c>
      <c r="H271" s="4">
        <v>282</v>
      </c>
      <c r="I271" t="s">
        <v>6726</v>
      </c>
      <c r="J271" t="s">
        <v>923</v>
      </c>
      <c r="K271" t="s">
        <v>7935</v>
      </c>
      <c r="L271" t="s">
        <v>924</v>
      </c>
      <c r="M271" t="s">
        <v>9077</v>
      </c>
      <c r="N271" t="s">
        <v>925</v>
      </c>
      <c r="O271">
        <f>VALUE(E271)</f>
        <v>3999</v>
      </c>
      <c r="P271">
        <f>VALUE(F271)</f>
        <v>0.43</v>
      </c>
      <c r="Q271">
        <f>VALUE(H271)</f>
        <v>282</v>
      </c>
      <c r="R271" t="str">
        <f>LEFT(C271, FIND("|", C271) - 1)</f>
        <v>Electronics</v>
      </c>
      <c r="S271" t="str">
        <f>IF(O271&lt;200, "&lt;200", IF(O271&lt;=500, "200–500", "&gt;500"))</f>
        <v>&gt;500</v>
      </c>
      <c r="T271" t="str">
        <f>IF(P271&gt;=0.5, "Yes", "No")</f>
        <v>No</v>
      </c>
      <c r="U271">
        <f>COUNTIF(T271, "Yes")</f>
        <v>0</v>
      </c>
      <c r="V271">
        <f>G271 * Q271</f>
        <v>1212.5999999999999</v>
      </c>
      <c r="W271">
        <f>O271 * Q271</f>
        <v>1127718</v>
      </c>
      <c r="X271">
        <f>VALUE(D271)</f>
        <v>2299</v>
      </c>
      <c r="Y271">
        <f>ROUND(G271, 0)</f>
        <v>4</v>
      </c>
      <c r="Z271">
        <f>COUNTIF(Q271, "&lt;1000")</f>
        <v>1</v>
      </c>
      <c r="AA271">
        <f>G271*Q271</f>
        <v>1212.5999999999999</v>
      </c>
    </row>
    <row r="272" spans="1:27" x14ac:dyDescent="0.25">
      <c r="A272" t="s">
        <v>926</v>
      </c>
      <c r="B272" t="s">
        <v>5293</v>
      </c>
      <c r="C272" t="s">
        <v>69</v>
      </c>
      <c r="D272" s="2">
        <v>35999</v>
      </c>
      <c r="E272" s="2">
        <v>49990</v>
      </c>
      <c r="F272" s="1">
        <v>0.28000000000000003</v>
      </c>
      <c r="G272">
        <v>4.3</v>
      </c>
      <c r="H272" s="4">
        <v>1611</v>
      </c>
      <c r="I272" t="s">
        <v>6727</v>
      </c>
      <c r="J272" t="s">
        <v>591</v>
      </c>
      <c r="K272" t="s">
        <v>7869</v>
      </c>
      <c r="L272" t="s">
        <v>592</v>
      </c>
      <c r="M272" t="s">
        <v>9001</v>
      </c>
      <c r="N272" t="s">
        <v>593</v>
      </c>
      <c r="O272">
        <f>VALUE(E272)</f>
        <v>49990</v>
      </c>
      <c r="P272">
        <f>VALUE(F272)</f>
        <v>0.28000000000000003</v>
      </c>
      <c r="Q272">
        <f>VALUE(H272)</f>
        <v>1611</v>
      </c>
      <c r="R272" t="str">
        <f>LEFT(C272, FIND("|", C272) - 1)</f>
        <v>Electronics</v>
      </c>
      <c r="S272" t="str">
        <f>IF(O272&lt;200, "&lt;200", IF(O272&lt;=500, "200–500", "&gt;500"))</f>
        <v>&gt;500</v>
      </c>
      <c r="T272" t="str">
        <f>IF(P272&gt;=0.5, "Yes", "No")</f>
        <v>No</v>
      </c>
      <c r="U272">
        <f>COUNTIF(T272, "Yes")</f>
        <v>0</v>
      </c>
      <c r="V272">
        <f>G272 * Q272</f>
        <v>6927.2999999999993</v>
      </c>
      <c r="W272">
        <f>O272 * Q272</f>
        <v>80533890</v>
      </c>
      <c r="X272">
        <f>VALUE(D272)</f>
        <v>35999</v>
      </c>
      <c r="Y272">
        <f>ROUND(G272, 0)</f>
        <v>4</v>
      </c>
      <c r="Z272">
        <f>COUNTIF(Q272, "&lt;1000")</f>
        <v>0</v>
      </c>
      <c r="AA272">
        <f>G272*Q272</f>
        <v>6927.2999999999993</v>
      </c>
    </row>
    <row r="273" spans="1:27" x14ac:dyDescent="0.25">
      <c r="A273" t="s">
        <v>927</v>
      </c>
      <c r="B273" t="s">
        <v>5294</v>
      </c>
      <c r="C273" t="s">
        <v>188</v>
      </c>
      <c r="D273">
        <v>349</v>
      </c>
      <c r="E273">
        <v>999</v>
      </c>
      <c r="F273" s="1">
        <v>0.65</v>
      </c>
      <c r="G273">
        <v>4.3</v>
      </c>
      <c r="H273" s="4">
        <v>513</v>
      </c>
      <c r="I273" t="s">
        <v>6728</v>
      </c>
      <c r="J273" t="s">
        <v>928</v>
      </c>
      <c r="K273" t="s">
        <v>7936</v>
      </c>
      <c r="L273" t="s">
        <v>929</v>
      </c>
      <c r="M273" t="s">
        <v>9078</v>
      </c>
      <c r="N273" t="s">
        <v>930</v>
      </c>
      <c r="O273">
        <f>VALUE(E273)</f>
        <v>999</v>
      </c>
      <c r="P273">
        <f>VALUE(F273)</f>
        <v>0.65</v>
      </c>
      <c r="Q273">
        <f>VALUE(H273)</f>
        <v>513</v>
      </c>
      <c r="R273" t="str">
        <f>LEFT(C273, FIND("|", C273) - 1)</f>
        <v>Electronics</v>
      </c>
      <c r="S273" t="str">
        <f>IF(O273&lt;200, "&lt;200", IF(O273&lt;=500, "200–500", "&gt;500"))</f>
        <v>&gt;500</v>
      </c>
      <c r="T273" t="str">
        <f>IF(P273&gt;=0.5, "Yes", "No")</f>
        <v>Yes</v>
      </c>
      <c r="U273">
        <f>COUNTIF(T273, "Yes")</f>
        <v>1</v>
      </c>
      <c r="V273">
        <f>G273 * Q273</f>
        <v>2205.9</v>
      </c>
      <c r="W273">
        <f>O273 * Q273</f>
        <v>512487</v>
      </c>
      <c r="X273">
        <f>VALUE(D273)</f>
        <v>349</v>
      </c>
      <c r="Y273">
        <f>ROUND(G273, 0)</f>
        <v>4</v>
      </c>
      <c r="Z273">
        <f>COUNTIF(Q273, "&lt;1000")</f>
        <v>1</v>
      </c>
      <c r="AA273">
        <f>G273*Q273</f>
        <v>2205.9</v>
      </c>
    </row>
    <row r="274" spans="1:27" x14ac:dyDescent="0.25">
      <c r="A274" t="s">
        <v>931</v>
      </c>
      <c r="B274" t="s">
        <v>5295</v>
      </c>
      <c r="C274" t="s">
        <v>6296</v>
      </c>
      <c r="D274">
        <v>719</v>
      </c>
      <c r="E274" s="2">
        <v>1499</v>
      </c>
      <c r="F274" s="1">
        <v>0.52</v>
      </c>
      <c r="G274">
        <v>4.3</v>
      </c>
      <c r="H274" s="4">
        <v>1045</v>
      </c>
      <c r="I274" t="s">
        <v>6729</v>
      </c>
      <c r="J274" t="s">
        <v>363</v>
      </c>
      <c r="K274" t="s">
        <v>7820</v>
      </c>
      <c r="L274" t="s">
        <v>364</v>
      </c>
      <c r="M274" t="s">
        <v>8949</v>
      </c>
      <c r="N274" t="s">
        <v>365</v>
      </c>
      <c r="O274">
        <f>VALUE(E274)</f>
        <v>1499</v>
      </c>
      <c r="P274">
        <f>VALUE(F274)</f>
        <v>0.52</v>
      </c>
      <c r="Q274">
        <f>VALUE(H274)</f>
        <v>1045</v>
      </c>
      <c r="R274" t="str">
        <f>LEFT(C274, FIND("|", C274) - 1)</f>
        <v xml:space="preserve">Computers &amp; Accessories </v>
      </c>
      <c r="S274" t="str">
        <f>IF(O274&lt;200, "&lt;200", IF(O274&lt;=500, "200–500", "&gt;500"))</f>
        <v>&gt;500</v>
      </c>
      <c r="T274" t="str">
        <f>IF(P274&gt;=0.5, "Yes", "No")</f>
        <v>Yes</v>
      </c>
      <c r="U274">
        <f>COUNTIF(T274, "Yes")</f>
        <v>1</v>
      </c>
      <c r="V274">
        <f>G274 * Q274</f>
        <v>4493.5</v>
      </c>
      <c r="W274">
        <f>O274 * Q274</f>
        <v>1566455</v>
      </c>
      <c r="X274">
        <f>VALUE(D274)</f>
        <v>719</v>
      </c>
      <c r="Y274">
        <f>ROUND(G274, 0)</f>
        <v>4</v>
      </c>
      <c r="Z274">
        <f>COUNTIF(Q274, "&lt;1000")</f>
        <v>0</v>
      </c>
      <c r="AA274">
        <f>G274*Q274</f>
        <v>4493.5</v>
      </c>
    </row>
    <row r="275" spans="1:27" x14ac:dyDescent="0.25">
      <c r="A275" t="s">
        <v>932</v>
      </c>
      <c r="B275" t="s">
        <v>5296</v>
      </c>
      <c r="C275" t="s">
        <v>69</v>
      </c>
      <c r="D275" s="2">
        <v>8999</v>
      </c>
      <c r="E275" s="2">
        <v>18999</v>
      </c>
      <c r="F275" s="1">
        <v>0.53</v>
      </c>
      <c r="G275">
        <v>4.3</v>
      </c>
      <c r="H275" s="4">
        <v>6347</v>
      </c>
      <c r="I275" t="s">
        <v>6730</v>
      </c>
      <c r="J275" t="s">
        <v>933</v>
      </c>
      <c r="K275" t="s">
        <v>7937</v>
      </c>
      <c r="L275" t="s">
        <v>934</v>
      </c>
      <c r="M275" t="s">
        <v>9079</v>
      </c>
      <c r="N275" t="s">
        <v>935</v>
      </c>
      <c r="O275">
        <f>VALUE(E275)</f>
        <v>18999</v>
      </c>
      <c r="P275">
        <f>VALUE(F275)</f>
        <v>0.53</v>
      </c>
      <c r="Q275">
        <f>VALUE(H275)</f>
        <v>6347</v>
      </c>
      <c r="R275" t="str">
        <f>LEFT(C275, FIND("|", C275) - 1)</f>
        <v>Electronics</v>
      </c>
      <c r="S275" t="str">
        <f>IF(O275&lt;200, "&lt;200", IF(O275&lt;=500, "200–500", "&gt;500"))</f>
        <v>&gt;500</v>
      </c>
      <c r="T275" t="str">
        <f>IF(P275&gt;=0.5, "Yes", "No")</f>
        <v>Yes</v>
      </c>
      <c r="U275">
        <f>COUNTIF(T275, "Yes")</f>
        <v>1</v>
      </c>
      <c r="V275">
        <f>G275 * Q275</f>
        <v>27292.1</v>
      </c>
      <c r="W275">
        <f>O275 * Q275</f>
        <v>120586653</v>
      </c>
      <c r="X275">
        <f>VALUE(D275)</f>
        <v>8999</v>
      </c>
      <c r="Y275">
        <f>ROUND(G275, 0)</f>
        <v>4</v>
      </c>
      <c r="Z275">
        <f>COUNTIF(Q275, "&lt;1000")</f>
        <v>0</v>
      </c>
      <c r="AA275">
        <f>G275*Q275</f>
        <v>27292.1</v>
      </c>
    </row>
    <row r="276" spans="1:27" x14ac:dyDescent="0.25">
      <c r="A276" t="s">
        <v>936</v>
      </c>
      <c r="B276" t="s">
        <v>5297</v>
      </c>
      <c r="C276" t="s">
        <v>770</v>
      </c>
      <c r="D276">
        <v>917</v>
      </c>
      <c r="E276" s="2">
        <v>2299</v>
      </c>
      <c r="F276" s="1">
        <v>0.6</v>
      </c>
      <c r="G276">
        <v>4.3</v>
      </c>
      <c r="H276" s="4">
        <v>3300</v>
      </c>
      <c r="I276" t="s">
        <v>6731</v>
      </c>
      <c r="J276" t="s">
        <v>937</v>
      </c>
      <c r="K276" t="s">
        <v>7938</v>
      </c>
      <c r="L276" t="s">
        <v>938</v>
      </c>
      <c r="M276" t="s">
        <v>9080</v>
      </c>
      <c r="N276" t="s">
        <v>939</v>
      </c>
      <c r="O276">
        <f>VALUE(E276)</f>
        <v>2299</v>
      </c>
      <c r="P276">
        <f>VALUE(F276)</f>
        <v>0.6</v>
      </c>
      <c r="Q276">
        <f>VALUE(H276)</f>
        <v>3300</v>
      </c>
      <c r="R276" t="str">
        <f>LEFT(C276, FIND("|", C276) - 1)</f>
        <v>Electronics</v>
      </c>
      <c r="S276" t="str">
        <f>IF(O276&lt;200, "&lt;200", IF(O276&lt;=500, "200–500", "&gt;500"))</f>
        <v>&gt;500</v>
      </c>
      <c r="T276" t="str">
        <f>IF(P276&gt;=0.5, "Yes", "No")</f>
        <v>Yes</v>
      </c>
      <c r="U276">
        <f>COUNTIF(T276, "Yes")</f>
        <v>1</v>
      </c>
      <c r="V276">
        <f>G276 * Q276</f>
        <v>14190</v>
      </c>
      <c r="W276">
        <f>O276 * Q276</f>
        <v>7586700</v>
      </c>
      <c r="X276">
        <f>VALUE(D276)</f>
        <v>917</v>
      </c>
      <c r="Y276">
        <f>ROUND(G276, 0)</f>
        <v>4</v>
      </c>
      <c r="Z276">
        <f>COUNTIF(Q276, "&lt;1000")</f>
        <v>0</v>
      </c>
      <c r="AA276">
        <f>G276*Q276</f>
        <v>14190</v>
      </c>
    </row>
    <row r="277" spans="1:27" x14ac:dyDescent="0.25">
      <c r="A277" t="s">
        <v>940</v>
      </c>
      <c r="B277" t="s">
        <v>5298</v>
      </c>
      <c r="C277" t="s">
        <v>188</v>
      </c>
      <c r="D277">
        <v>399</v>
      </c>
      <c r="E277">
        <v>999</v>
      </c>
      <c r="F277" s="1">
        <v>0.6</v>
      </c>
      <c r="G277">
        <v>4.3</v>
      </c>
      <c r="H277" s="4">
        <v>23</v>
      </c>
      <c r="I277" t="s">
        <v>6732</v>
      </c>
      <c r="J277" t="s">
        <v>941</v>
      </c>
      <c r="K277" t="s">
        <v>7939</v>
      </c>
      <c r="L277" t="s">
        <v>942</v>
      </c>
      <c r="M277" t="s">
        <v>9081</v>
      </c>
      <c r="N277" t="s">
        <v>943</v>
      </c>
      <c r="O277">
        <f>VALUE(E277)</f>
        <v>999</v>
      </c>
      <c r="P277">
        <f>VALUE(F277)</f>
        <v>0.6</v>
      </c>
      <c r="Q277">
        <f>VALUE(H277)</f>
        <v>23</v>
      </c>
      <c r="R277" t="str">
        <f>LEFT(C277, FIND("|", C277) - 1)</f>
        <v>Electronics</v>
      </c>
      <c r="S277" t="str">
        <f>IF(O277&lt;200, "&lt;200", IF(O277&lt;=500, "200–500", "&gt;500"))</f>
        <v>&gt;500</v>
      </c>
      <c r="T277" t="str">
        <f>IF(P277&gt;=0.5, "Yes", "No")</f>
        <v>Yes</v>
      </c>
      <c r="U277">
        <f>COUNTIF(T277, "Yes")</f>
        <v>1</v>
      </c>
      <c r="V277">
        <f>G277 * Q277</f>
        <v>98.899999999999991</v>
      </c>
      <c r="W277">
        <f>O277 * Q277</f>
        <v>22977</v>
      </c>
      <c r="X277">
        <f>VALUE(D277)</f>
        <v>399</v>
      </c>
      <c r="Y277">
        <f>ROUND(G277, 0)</f>
        <v>4</v>
      </c>
      <c r="Z277">
        <f>COUNTIF(Q277, "&lt;1000")</f>
        <v>1</v>
      </c>
      <c r="AA277">
        <f>G277*Q277</f>
        <v>98.899999999999991</v>
      </c>
    </row>
    <row r="278" spans="1:27" x14ac:dyDescent="0.25">
      <c r="A278" t="s">
        <v>944</v>
      </c>
      <c r="B278" t="s">
        <v>5299</v>
      </c>
      <c r="C278" t="s">
        <v>69</v>
      </c>
      <c r="D278" s="2">
        <v>45999</v>
      </c>
      <c r="E278" s="2">
        <v>69900</v>
      </c>
      <c r="F278" s="1">
        <v>0.34</v>
      </c>
      <c r="G278">
        <v>4.3</v>
      </c>
      <c r="H278" s="4">
        <v>7109</v>
      </c>
      <c r="I278" t="s">
        <v>6733</v>
      </c>
      <c r="J278" t="s">
        <v>235</v>
      </c>
      <c r="K278" t="s">
        <v>7792</v>
      </c>
      <c r="L278" t="s">
        <v>236</v>
      </c>
      <c r="M278" t="s">
        <v>8918</v>
      </c>
      <c r="N278" t="s">
        <v>237</v>
      </c>
      <c r="O278">
        <f>VALUE(E278)</f>
        <v>69900</v>
      </c>
      <c r="P278">
        <f>VALUE(F278)</f>
        <v>0.34</v>
      </c>
      <c r="Q278">
        <f>VALUE(H278)</f>
        <v>7109</v>
      </c>
      <c r="R278" t="str">
        <f>LEFT(C278, FIND("|", C278) - 1)</f>
        <v>Electronics</v>
      </c>
      <c r="S278" t="str">
        <f>IF(O278&lt;200, "&lt;200", IF(O278&lt;=500, "200–500", "&gt;500"))</f>
        <v>&gt;500</v>
      </c>
      <c r="T278" t="str">
        <f>IF(P278&gt;=0.5, "Yes", "No")</f>
        <v>No</v>
      </c>
      <c r="U278">
        <f>COUNTIF(T278, "Yes")</f>
        <v>0</v>
      </c>
      <c r="V278">
        <f>G278 * Q278</f>
        <v>30568.699999999997</v>
      </c>
      <c r="W278">
        <f>O278 * Q278</f>
        <v>496919100</v>
      </c>
      <c r="X278">
        <f>VALUE(D278)</f>
        <v>45999</v>
      </c>
      <c r="Y278">
        <f>ROUND(G278, 0)</f>
        <v>4</v>
      </c>
      <c r="Z278">
        <f>COUNTIF(Q278, "&lt;1000")</f>
        <v>0</v>
      </c>
      <c r="AA278">
        <f>G278*Q278</f>
        <v>30568.699999999997</v>
      </c>
    </row>
    <row r="279" spans="1:27" x14ac:dyDescent="0.25">
      <c r="A279" t="s">
        <v>945</v>
      </c>
      <c r="B279" t="s">
        <v>5300</v>
      </c>
      <c r="C279" t="s">
        <v>6296</v>
      </c>
      <c r="D279">
        <v>119</v>
      </c>
      <c r="E279">
        <v>299</v>
      </c>
      <c r="F279" s="1">
        <v>0.6</v>
      </c>
      <c r="G279">
        <v>4.3</v>
      </c>
      <c r="H279" s="4">
        <v>51</v>
      </c>
      <c r="I279" t="s">
        <v>6734</v>
      </c>
      <c r="J279" t="s">
        <v>946</v>
      </c>
      <c r="K279" t="s">
        <v>7940</v>
      </c>
      <c r="L279" t="s">
        <v>947</v>
      </c>
      <c r="M279" t="s">
        <v>9082</v>
      </c>
      <c r="N279" t="s">
        <v>948</v>
      </c>
      <c r="O279">
        <f>VALUE(E279)</f>
        <v>299</v>
      </c>
      <c r="P279">
        <f>VALUE(F279)</f>
        <v>0.6</v>
      </c>
      <c r="Q279">
        <f>VALUE(H279)</f>
        <v>51</v>
      </c>
      <c r="R279" t="str">
        <f>LEFT(C279, FIND("|", C279) - 1)</f>
        <v xml:space="preserve">Computers &amp; Accessories </v>
      </c>
      <c r="S279" t="str">
        <f>IF(O279&lt;200, "&lt;200", IF(O279&lt;=500, "200–500", "&gt;500"))</f>
        <v>200–500</v>
      </c>
      <c r="T279" t="str">
        <f>IF(P279&gt;=0.5, "Yes", "No")</f>
        <v>Yes</v>
      </c>
      <c r="U279">
        <f>COUNTIF(T279, "Yes")</f>
        <v>1</v>
      </c>
      <c r="V279">
        <f>G279 * Q279</f>
        <v>219.29999999999998</v>
      </c>
      <c r="W279">
        <f>O279 * Q279</f>
        <v>15249</v>
      </c>
      <c r="X279">
        <f>VALUE(D279)</f>
        <v>119</v>
      </c>
      <c r="Y279">
        <f>ROUND(G279, 0)</f>
        <v>4</v>
      </c>
      <c r="Z279">
        <f>COUNTIF(Q279, "&lt;1000")</f>
        <v>1</v>
      </c>
      <c r="AA279">
        <f>G279*Q279</f>
        <v>219.29999999999998</v>
      </c>
    </row>
    <row r="280" spans="1:27" x14ac:dyDescent="0.25">
      <c r="A280" t="s">
        <v>949</v>
      </c>
      <c r="B280" t="s">
        <v>5301</v>
      </c>
      <c r="C280" t="s">
        <v>69</v>
      </c>
      <c r="D280" s="2">
        <v>21999</v>
      </c>
      <c r="E280" s="2">
        <v>29999</v>
      </c>
      <c r="F280" s="1">
        <v>0.27</v>
      </c>
      <c r="G280">
        <v>4.3</v>
      </c>
      <c r="H280" s="4">
        <v>32840</v>
      </c>
      <c r="I280" t="s">
        <v>6735</v>
      </c>
      <c r="J280" t="s">
        <v>70</v>
      </c>
      <c r="K280" t="s">
        <v>7756</v>
      </c>
      <c r="L280" t="s">
        <v>71</v>
      </c>
      <c r="M280" t="s">
        <v>8953</v>
      </c>
      <c r="N280" t="s">
        <v>6365</v>
      </c>
      <c r="O280">
        <f>VALUE(E280)</f>
        <v>29999</v>
      </c>
      <c r="P280">
        <f>VALUE(F280)</f>
        <v>0.27</v>
      </c>
      <c r="Q280">
        <f>VALUE(H280)</f>
        <v>32840</v>
      </c>
      <c r="R280" t="str">
        <f>LEFT(C280, FIND("|", C280) - 1)</f>
        <v>Electronics</v>
      </c>
      <c r="S280" t="str">
        <f>IF(O280&lt;200, "&lt;200", IF(O280&lt;=500, "200–500", "&gt;500"))</f>
        <v>&gt;500</v>
      </c>
      <c r="T280" t="str">
        <f>IF(P280&gt;=0.5, "Yes", "No")</f>
        <v>No</v>
      </c>
      <c r="U280">
        <f>COUNTIF(T280, "Yes")</f>
        <v>0</v>
      </c>
      <c r="V280">
        <f>G280 * Q280</f>
        <v>141212</v>
      </c>
      <c r="W280">
        <f>O280 * Q280</f>
        <v>985167160</v>
      </c>
      <c r="X280">
        <f>VALUE(D280)</f>
        <v>21999</v>
      </c>
      <c r="Y280">
        <f>ROUND(G280, 0)</f>
        <v>4</v>
      </c>
      <c r="Z280">
        <f>COUNTIF(Q280, "&lt;1000")</f>
        <v>0</v>
      </c>
      <c r="AA280">
        <f>G280*Q280</f>
        <v>141212</v>
      </c>
    </row>
    <row r="281" spans="1:27" x14ac:dyDescent="0.25">
      <c r="A281" t="s">
        <v>950</v>
      </c>
      <c r="B281" t="s">
        <v>5302</v>
      </c>
      <c r="C281" t="s">
        <v>188</v>
      </c>
      <c r="D281">
        <v>299</v>
      </c>
      <c r="E281">
        <v>599</v>
      </c>
      <c r="F281" s="1">
        <v>0.5</v>
      </c>
      <c r="G281">
        <v>4.3</v>
      </c>
      <c r="H281" s="4">
        <v>708</v>
      </c>
      <c r="I281" t="s">
        <v>6736</v>
      </c>
      <c r="J281" t="s">
        <v>951</v>
      </c>
      <c r="K281" t="s">
        <v>7941</v>
      </c>
      <c r="L281" t="s">
        <v>952</v>
      </c>
      <c r="M281" t="s">
        <v>9083</v>
      </c>
      <c r="N281" t="s">
        <v>953</v>
      </c>
      <c r="O281">
        <f>VALUE(E281)</f>
        <v>599</v>
      </c>
      <c r="P281">
        <f>VALUE(F281)</f>
        <v>0.5</v>
      </c>
      <c r="Q281">
        <f>VALUE(H281)</f>
        <v>708</v>
      </c>
      <c r="R281" t="str">
        <f>LEFT(C281, FIND("|", C281) - 1)</f>
        <v>Electronics</v>
      </c>
      <c r="S281" t="str">
        <f>IF(O281&lt;200, "&lt;200", IF(O281&lt;=500, "200–500", "&gt;500"))</f>
        <v>&gt;500</v>
      </c>
      <c r="T281" t="str">
        <f>IF(P281&gt;=0.5, "Yes", "No")</f>
        <v>Yes</v>
      </c>
      <c r="U281">
        <f>COUNTIF(T281, "Yes")</f>
        <v>1</v>
      </c>
      <c r="V281">
        <f>G281 * Q281</f>
        <v>3044.4</v>
      </c>
      <c r="W281">
        <f>O281 * Q281</f>
        <v>424092</v>
      </c>
      <c r="X281">
        <f>VALUE(D281)</f>
        <v>299</v>
      </c>
      <c r="Y281">
        <f>ROUND(G281, 0)</f>
        <v>4</v>
      </c>
      <c r="Z281">
        <f>COUNTIF(Q281, "&lt;1000")</f>
        <v>1</v>
      </c>
      <c r="AA281">
        <f>G281*Q281</f>
        <v>3044.4</v>
      </c>
    </row>
    <row r="282" spans="1:27" x14ac:dyDescent="0.25">
      <c r="A282" t="s">
        <v>954</v>
      </c>
      <c r="B282" t="s">
        <v>5303</v>
      </c>
      <c r="C282" t="s">
        <v>69</v>
      </c>
      <c r="D282" s="2">
        <v>21990</v>
      </c>
      <c r="E282" s="2">
        <v>34990</v>
      </c>
      <c r="F282" s="1">
        <v>0.37</v>
      </c>
      <c r="G282">
        <v>4.3</v>
      </c>
      <c r="H282" s="4">
        <v>1657</v>
      </c>
      <c r="I282" t="s">
        <v>6737</v>
      </c>
      <c r="J282" t="s">
        <v>955</v>
      </c>
      <c r="K282" t="s">
        <v>956</v>
      </c>
      <c r="L282" t="s">
        <v>957</v>
      </c>
      <c r="M282" t="s">
        <v>9084</v>
      </c>
      <c r="N282" t="s">
        <v>6381</v>
      </c>
      <c r="O282">
        <f>VALUE(E282)</f>
        <v>34990</v>
      </c>
      <c r="P282">
        <f>VALUE(F282)</f>
        <v>0.37</v>
      </c>
      <c r="Q282">
        <f>VALUE(H282)</f>
        <v>1657</v>
      </c>
      <c r="R282" t="str">
        <f>LEFT(C282, FIND("|", C282) - 1)</f>
        <v>Electronics</v>
      </c>
      <c r="S282" t="str">
        <f>IF(O282&lt;200, "&lt;200", IF(O282&lt;=500, "200–500", "&gt;500"))</f>
        <v>&gt;500</v>
      </c>
      <c r="T282" t="str">
        <f>IF(P282&gt;=0.5, "Yes", "No")</f>
        <v>No</v>
      </c>
      <c r="U282">
        <f>COUNTIF(T282, "Yes")</f>
        <v>0</v>
      </c>
      <c r="V282">
        <f>G282 * Q282</f>
        <v>7125.0999999999995</v>
      </c>
      <c r="W282">
        <f>O282 * Q282</f>
        <v>57978430</v>
      </c>
      <c r="X282">
        <f>VALUE(D282)</f>
        <v>21990</v>
      </c>
      <c r="Y282">
        <f>ROUND(G282, 0)</f>
        <v>4</v>
      </c>
      <c r="Z282">
        <f>COUNTIF(Q282, "&lt;1000")</f>
        <v>0</v>
      </c>
      <c r="AA282">
        <f>G282*Q282</f>
        <v>7125.0999999999995</v>
      </c>
    </row>
    <row r="283" spans="1:27" x14ac:dyDescent="0.25">
      <c r="A283" t="s">
        <v>958</v>
      </c>
      <c r="B283" t="s">
        <v>5304</v>
      </c>
      <c r="C283" t="s">
        <v>6296</v>
      </c>
      <c r="D283">
        <v>417.44</v>
      </c>
      <c r="E283">
        <v>670</v>
      </c>
      <c r="F283" s="1">
        <v>0.38</v>
      </c>
      <c r="G283">
        <v>4.3</v>
      </c>
      <c r="H283" s="4">
        <v>523</v>
      </c>
      <c r="I283" t="s">
        <v>6738</v>
      </c>
      <c r="J283" t="s">
        <v>959</v>
      </c>
      <c r="K283" t="s">
        <v>7942</v>
      </c>
      <c r="L283" t="s">
        <v>960</v>
      </c>
      <c r="M283" t="s">
        <v>9085</v>
      </c>
      <c r="N283" t="s">
        <v>961</v>
      </c>
      <c r="O283">
        <f>VALUE(E283)</f>
        <v>670</v>
      </c>
      <c r="P283">
        <f>VALUE(F283)</f>
        <v>0.38</v>
      </c>
      <c r="Q283">
        <f>VALUE(H283)</f>
        <v>523</v>
      </c>
      <c r="R283" t="str">
        <f>LEFT(C283, FIND("|", C283) - 1)</f>
        <v xml:space="preserve">Computers &amp; Accessories </v>
      </c>
      <c r="S283" t="str">
        <f>IF(O283&lt;200, "&lt;200", IF(O283&lt;=500, "200–500", "&gt;500"))</f>
        <v>&gt;500</v>
      </c>
      <c r="T283" t="str">
        <f>IF(P283&gt;=0.5, "Yes", "No")</f>
        <v>No</v>
      </c>
      <c r="U283">
        <f>COUNTIF(T283, "Yes")</f>
        <v>0</v>
      </c>
      <c r="V283">
        <f>G283 * Q283</f>
        <v>2248.9</v>
      </c>
      <c r="W283">
        <f>O283 * Q283</f>
        <v>350410</v>
      </c>
      <c r="X283">
        <f>VALUE(D283)</f>
        <v>417.44</v>
      </c>
      <c r="Y283">
        <f>ROUND(G283, 0)</f>
        <v>4</v>
      </c>
      <c r="Z283">
        <f>COUNTIF(Q283, "&lt;1000")</f>
        <v>1</v>
      </c>
      <c r="AA283">
        <f>G283*Q283</f>
        <v>2248.9</v>
      </c>
    </row>
    <row r="284" spans="1:27" x14ac:dyDescent="0.25">
      <c r="A284" t="s">
        <v>962</v>
      </c>
      <c r="B284" t="s">
        <v>5305</v>
      </c>
      <c r="C284" t="s">
        <v>6296</v>
      </c>
      <c r="D284">
        <v>199</v>
      </c>
      <c r="E284">
        <v>999</v>
      </c>
      <c r="F284" s="1">
        <v>0.8</v>
      </c>
      <c r="G284">
        <v>4.3</v>
      </c>
      <c r="I284" t="s">
        <v>6739</v>
      </c>
      <c r="J284" t="s">
        <v>963</v>
      </c>
      <c r="K284" t="s">
        <v>964</v>
      </c>
      <c r="L284" t="s">
        <v>965</v>
      </c>
      <c r="M284" t="s">
        <v>9086</v>
      </c>
      <c r="N284" t="s">
        <v>966</v>
      </c>
      <c r="O284">
        <f>VALUE(E284)</f>
        <v>999</v>
      </c>
      <c r="P284">
        <f>VALUE(F284)</f>
        <v>0.8</v>
      </c>
      <c r="Q284">
        <f>VALUE(H284)</f>
        <v>0</v>
      </c>
      <c r="R284" t="str">
        <f>LEFT(C284, FIND("|", C284) - 1)</f>
        <v xml:space="preserve">Computers &amp; Accessories </v>
      </c>
      <c r="S284" t="str">
        <f>IF(O284&lt;200, "&lt;200", IF(O284&lt;=500, "200–500", "&gt;500"))</f>
        <v>&gt;500</v>
      </c>
      <c r="T284" t="str">
        <f>IF(P284&gt;=0.5, "Yes", "No")</f>
        <v>Yes</v>
      </c>
      <c r="U284">
        <f>COUNTIF(T284, "Yes")</f>
        <v>1</v>
      </c>
      <c r="V284">
        <f>G284 * Q284</f>
        <v>0</v>
      </c>
      <c r="W284">
        <f>O284 * Q284</f>
        <v>0</v>
      </c>
      <c r="X284">
        <f>VALUE(D284)</f>
        <v>199</v>
      </c>
      <c r="Y284">
        <f>ROUND(G284, 0)</f>
        <v>4</v>
      </c>
      <c r="Z284">
        <f>COUNTIF(Q284, "&lt;1000")</f>
        <v>1</v>
      </c>
      <c r="AA284">
        <f>G284*Q284</f>
        <v>0</v>
      </c>
    </row>
    <row r="285" spans="1:27" x14ac:dyDescent="0.25">
      <c r="A285" t="s">
        <v>967</v>
      </c>
      <c r="B285" t="s">
        <v>5306</v>
      </c>
      <c r="C285" t="s">
        <v>69</v>
      </c>
      <c r="D285" s="2">
        <v>47990</v>
      </c>
      <c r="E285" s="2">
        <v>79990</v>
      </c>
      <c r="F285" s="1">
        <v>0.4</v>
      </c>
      <c r="G285">
        <v>4.3</v>
      </c>
      <c r="H285" s="4">
        <v>1376</v>
      </c>
      <c r="I285" t="s">
        <v>6609</v>
      </c>
      <c r="J285" t="s">
        <v>486</v>
      </c>
      <c r="K285" t="s">
        <v>7846</v>
      </c>
      <c r="L285" t="s">
        <v>487</v>
      </c>
      <c r="M285" t="s">
        <v>8978</v>
      </c>
      <c r="N285" t="s">
        <v>488</v>
      </c>
      <c r="O285">
        <f>VALUE(E285)</f>
        <v>79990</v>
      </c>
      <c r="P285">
        <f>VALUE(F285)</f>
        <v>0.4</v>
      </c>
      <c r="Q285">
        <f>VALUE(H285)</f>
        <v>1376</v>
      </c>
      <c r="R285" t="str">
        <f>LEFT(C285, FIND("|", C285) - 1)</f>
        <v>Electronics</v>
      </c>
      <c r="S285" t="str">
        <f>IF(O285&lt;200, "&lt;200", IF(O285&lt;=500, "200–500", "&gt;500"))</f>
        <v>&gt;500</v>
      </c>
      <c r="T285" t="str">
        <f>IF(P285&gt;=0.5, "Yes", "No")</f>
        <v>No</v>
      </c>
      <c r="U285">
        <f>COUNTIF(T285, "Yes")</f>
        <v>0</v>
      </c>
      <c r="V285">
        <f>G285 * Q285</f>
        <v>5916.8</v>
      </c>
      <c r="W285">
        <f>O285 * Q285</f>
        <v>110066240</v>
      </c>
      <c r="X285">
        <f>VALUE(D285)</f>
        <v>47990</v>
      </c>
      <c r="Y285">
        <f>ROUND(G285, 0)</f>
        <v>4</v>
      </c>
      <c r="Z285">
        <f>COUNTIF(Q285, "&lt;1000")</f>
        <v>0</v>
      </c>
      <c r="AA285">
        <f>G285*Q285</f>
        <v>5916.8</v>
      </c>
    </row>
    <row r="286" spans="1:27" x14ac:dyDescent="0.25">
      <c r="A286" t="s">
        <v>968</v>
      </c>
      <c r="B286" t="s">
        <v>5307</v>
      </c>
      <c r="C286" t="s">
        <v>188</v>
      </c>
      <c r="D286">
        <v>215</v>
      </c>
      <c r="E286">
        <v>499</v>
      </c>
      <c r="F286" s="1">
        <v>0.56999999999999995</v>
      </c>
      <c r="G286">
        <v>4.3</v>
      </c>
      <c r="H286" s="4">
        <v>121</v>
      </c>
      <c r="I286" t="s">
        <v>6740</v>
      </c>
      <c r="J286" t="s">
        <v>969</v>
      </c>
      <c r="K286" t="s">
        <v>7943</v>
      </c>
      <c r="L286" t="s">
        <v>970</v>
      </c>
      <c r="M286" t="s">
        <v>9087</v>
      </c>
      <c r="N286" t="s">
        <v>971</v>
      </c>
      <c r="O286">
        <f>VALUE(E286)</f>
        <v>499</v>
      </c>
      <c r="P286">
        <f>VALUE(F286)</f>
        <v>0.56999999999999995</v>
      </c>
      <c r="Q286">
        <f>VALUE(H286)</f>
        <v>121</v>
      </c>
      <c r="R286" t="str">
        <f>LEFT(C286, FIND("|", C286) - 1)</f>
        <v>Electronics</v>
      </c>
      <c r="S286" t="str">
        <f>IF(O286&lt;200, "&lt;200", IF(O286&lt;=500, "200–500", "&gt;500"))</f>
        <v>200–500</v>
      </c>
      <c r="T286" t="str">
        <f>IF(P286&gt;=0.5, "Yes", "No")</f>
        <v>Yes</v>
      </c>
      <c r="U286">
        <f>COUNTIF(T286, "Yes")</f>
        <v>1</v>
      </c>
      <c r="V286">
        <f>G286 * Q286</f>
        <v>520.29999999999995</v>
      </c>
      <c r="W286">
        <f>O286 * Q286</f>
        <v>60379</v>
      </c>
      <c r="X286">
        <f>VALUE(D286)</f>
        <v>215</v>
      </c>
      <c r="Y286">
        <f>ROUND(G286, 0)</f>
        <v>4</v>
      </c>
      <c r="Z286">
        <f>COUNTIF(Q286, "&lt;1000")</f>
        <v>1</v>
      </c>
      <c r="AA286">
        <f>G286*Q286</f>
        <v>520.29999999999995</v>
      </c>
    </row>
    <row r="287" spans="1:27" x14ac:dyDescent="0.25">
      <c r="A287" t="s">
        <v>972</v>
      </c>
      <c r="B287" t="s">
        <v>5308</v>
      </c>
      <c r="C287" t="s">
        <v>6296</v>
      </c>
      <c r="D287">
        <v>99</v>
      </c>
      <c r="E287">
        <v>800</v>
      </c>
      <c r="F287" s="1">
        <v>0.88</v>
      </c>
      <c r="G287">
        <v>4.3</v>
      </c>
      <c r="H287" s="4">
        <v>1075</v>
      </c>
      <c r="I287" t="s">
        <v>6587</v>
      </c>
      <c r="J287" t="s">
        <v>138</v>
      </c>
      <c r="K287" t="s">
        <v>7773</v>
      </c>
      <c r="L287" t="s">
        <v>139</v>
      </c>
      <c r="M287" t="s">
        <v>9088</v>
      </c>
      <c r="N287" t="s">
        <v>973</v>
      </c>
      <c r="O287">
        <f>VALUE(E287)</f>
        <v>800</v>
      </c>
      <c r="P287">
        <f>VALUE(F287)</f>
        <v>0.88</v>
      </c>
      <c r="Q287">
        <f>VALUE(H287)</f>
        <v>1075</v>
      </c>
      <c r="R287" t="str">
        <f>LEFT(C287, FIND("|", C287) - 1)</f>
        <v xml:space="preserve">Computers &amp; Accessories </v>
      </c>
      <c r="S287" t="str">
        <f>IF(O287&lt;200, "&lt;200", IF(O287&lt;=500, "200–500", "&gt;500"))</f>
        <v>&gt;500</v>
      </c>
      <c r="T287" t="str">
        <f>IF(P287&gt;=0.5, "Yes", "No")</f>
        <v>Yes</v>
      </c>
      <c r="U287">
        <f>COUNTIF(T287, "Yes")</f>
        <v>1</v>
      </c>
      <c r="V287">
        <f>G287 * Q287</f>
        <v>4622.5</v>
      </c>
      <c r="W287">
        <f>O287 * Q287</f>
        <v>860000</v>
      </c>
      <c r="X287">
        <f>VALUE(D287)</f>
        <v>99</v>
      </c>
      <c r="Y287">
        <f>ROUND(G287, 0)</f>
        <v>4</v>
      </c>
      <c r="Z287">
        <f>COUNTIF(Q287, "&lt;1000")</f>
        <v>0</v>
      </c>
      <c r="AA287">
        <f>G287*Q287</f>
        <v>4622.5</v>
      </c>
    </row>
    <row r="288" spans="1:27" x14ac:dyDescent="0.25">
      <c r="A288" t="s">
        <v>974</v>
      </c>
      <c r="B288" t="s">
        <v>5309</v>
      </c>
      <c r="C288" t="s">
        <v>69</v>
      </c>
      <c r="D288" s="2">
        <v>18999</v>
      </c>
      <c r="E288" s="2">
        <v>35000</v>
      </c>
      <c r="F288" s="1">
        <v>0.46</v>
      </c>
      <c r="G288">
        <v>4.3</v>
      </c>
      <c r="H288" s="4">
        <v>1001</v>
      </c>
      <c r="I288" t="s">
        <v>6741</v>
      </c>
      <c r="J288" t="s">
        <v>975</v>
      </c>
      <c r="K288" t="s">
        <v>7944</v>
      </c>
      <c r="L288" t="s">
        <v>976</v>
      </c>
      <c r="M288" t="s">
        <v>9089</v>
      </c>
      <c r="N288" t="s">
        <v>977</v>
      </c>
      <c r="O288">
        <f>VALUE(E288)</f>
        <v>35000</v>
      </c>
      <c r="P288">
        <f>VALUE(F288)</f>
        <v>0.46</v>
      </c>
      <c r="Q288">
        <f>VALUE(H288)</f>
        <v>1001</v>
      </c>
      <c r="R288" t="str">
        <f>LEFT(C288, FIND("|", C288) - 1)</f>
        <v>Electronics</v>
      </c>
      <c r="S288" t="str">
        <f>IF(O288&lt;200, "&lt;200", IF(O288&lt;=500, "200–500", "&gt;500"))</f>
        <v>&gt;500</v>
      </c>
      <c r="T288" t="str">
        <f>IF(P288&gt;=0.5, "Yes", "No")</f>
        <v>No</v>
      </c>
      <c r="U288">
        <f>COUNTIF(T288, "Yes")</f>
        <v>0</v>
      </c>
      <c r="V288">
        <f>G288 * Q288</f>
        <v>4304.3</v>
      </c>
      <c r="W288">
        <f>O288 * Q288</f>
        <v>35035000</v>
      </c>
      <c r="X288">
        <f>VALUE(D288)</f>
        <v>18999</v>
      </c>
      <c r="Y288">
        <f>ROUND(G288, 0)</f>
        <v>4</v>
      </c>
      <c r="Z288">
        <f>COUNTIF(Q288, "&lt;1000")</f>
        <v>0</v>
      </c>
      <c r="AA288">
        <f>G288*Q288</f>
        <v>4304.3</v>
      </c>
    </row>
    <row r="289" spans="1:27" x14ac:dyDescent="0.25">
      <c r="A289" t="s">
        <v>978</v>
      </c>
      <c r="B289" t="s">
        <v>5310</v>
      </c>
      <c r="C289" t="s">
        <v>6296</v>
      </c>
      <c r="D289">
        <v>249</v>
      </c>
      <c r="E289">
        <v>999</v>
      </c>
      <c r="F289" s="1">
        <v>0.75</v>
      </c>
      <c r="G289">
        <v>4.3</v>
      </c>
      <c r="H289" s="4">
        <v>112</v>
      </c>
      <c r="I289" t="s">
        <v>6742</v>
      </c>
      <c r="J289" t="s">
        <v>979</v>
      </c>
      <c r="K289" t="s">
        <v>7945</v>
      </c>
      <c r="L289" t="s">
        <v>980</v>
      </c>
      <c r="M289" t="s">
        <v>9090</v>
      </c>
      <c r="N289" t="s">
        <v>981</v>
      </c>
      <c r="O289">
        <f>VALUE(E289)</f>
        <v>999</v>
      </c>
      <c r="P289">
        <f>VALUE(F289)</f>
        <v>0.75</v>
      </c>
      <c r="Q289">
        <f>VALUE(H289)</f>
        <v>112</v>
      </c>
      <c r="R289" t="str">
        <f>LEFT(C289, FIND("|", C289) - 1)</f>
        <v xml:space="preserve">Computers &amp; Accessories </v>
      </c>
      <c r="S289" t="str">
        <f>IF(O289&lt;200, "&lt;200", IF(O289&lt;=500, "200–500", "&gt;500"))</f>
        <v>&gt;500</v>
      </c>
      <c r="T289" t="str">
        <f>IF(P289&gt;=0.5, "Yes", "No")</f>
        <v>Yes</v>
      </c>
      <c r="U289">
        <f>COUNTIF(T289, "Yes")</f>
        <v>1</v>
      </c>
      <c r="V289">
        <f>G289 * Q289</f>
        <v>481.59999999999997</v>
      </c>
      <c r="W289">
        <f>O289 * Q289</f>
        <v>111888</v>
      </c>
      <c r="X289">
        <f>VALUE(D289)</f>
        <v>249</v>
      </c>
      <c r="Y289">
        <f>ROUND(G289, 0)</f>
        <v>4</v>
      </c>
      <c r="Z289">
        <f>COUNTIF(Q289, "&lt;1000")</f>
        <v>1</v>
      </c>
      <c r="AA289">
        <f>G289*Q289</f>
        <v>481.59999999999997</v>
      </c>
    </row>
    <row r="290" spans="1:27" x14ac:dyDescent="0.25">
      <c r="A290" t="s">
        <v>982</v>
      </c>
      <c r="B290" t="s">
        <v>5311</v>
      </c>
      <c r="C290" t="s">
        <v>208</v>
      </c>
      <c r="D290" s="2">
        <v>7999</v>
      </c>
      <c r="E290" s="2">
        <v>15999</v>
      </c>
      <c r="F290" s="1">
        <v>0.5</v>
      </c>
      <c r="G290">
        <v>4.3</v>
      </c>
      <c r="H290" s="4">
        <v>3022</v>
      </c>
      <c r="I290" t="s">
        <v>6743</v>
      </c>
      <c r="J290" t="s">
        <v>983</v>
      </c>
      <c r="K290" t="s">
        <v>7946</v>
      </c>
      <c r="L290" t="s">
        <v>984</v>
      </c>
      <c r="M290" t="s">
        <v>9091</v>
      </c>
      <c r="N290" t="s">
        <v>985</v>
      </c>
      <c r="O290">
        <f>VALUE(E290)</f>
        <v>15999</v>
      </c>
      <c r="P290">
        <f>VALUE(F290)</f>
        <v>0.5</v>
      </c>
      <c r="Q290">
        <f>VALUE(H290)</f>
        <v>3022</v>
      </c>
      <c r="R290" t="str">
        <f>LEFT(C290, FIND("|", C290) - 1)</f>
        <v>Electronics</v>
      </c>
      <c r="S290" t="str">
        <f>IF(O290&lt;200, "&lt;200", IF(O290&lt;=500, "200–500", "&gt;500"))</f>
        <v>&gt;500</v>
      </c>
      <c r="T290" t="str">
        <f>IF(P290&gt;=0.5, "Yes", "No")</f>
        <v>Yes</v>
      </c>
      <c r="U290">
        <f>COUNTIF(T290, "Yes")</f>
        <v>1</v>
      </c>
      <c r="V290">
        <f>G290 * Q290</f>
        <v>12994.6</v>
      </c>
      <c r="W290">
        <f>O290 * Q290</f>
        <v>48348978</v>
      </c>
      <c r="X290">
        <f>VALUE(D290)</f>
        <v>7999</v>
      </c>
      <c r="Y290">
        <f>ROUND(G290, 0)</f>
        <v>4</v>
      </c>
      <c r="Z290">
        <f>COUNTIF(Q290, "&lt;1000")</f>
        <v>0</v>
      </c>
      <c r="AA290">
        <f>G290*Q290</f>
        <v>12994.6</v>
      </c>
    </row>
    <row r="291" spans="1:27" x14ac:dyDescent="0.25">
      <c r="A291" t="s">
        <v>986</v>
      </c>
      <c r="B291" t="s">
        <v>5312</v>
      </c>
      <c r="C291" t="s">
        <v>6296</v>
      </c>
      <c r="D291">
        <v>649</v>
      </c>
      <c r="E291" s="2">
        <v>1600</v>
      </c>
      <c r="F291" s="1">
        <v>0.59</v>
      </c>
      <c r="G291">
        <v>4.3</v>
      </c>
      <c r="H291" s="4">
        <v>5451</v>
      </c>
      <c r="I291" t="s">
        <v>6744</v>
      </c>
      <c r="J291" t="s">
        <v>638</v>
      </c>
      <c r="K291" t="s">
        <v>7878</v>
      </c>
      <c r="L291" t="s">
        <v>639</v>
      </c>
      <c r="M291" t="s">
        <v>9012</v>
      </c>
      <c r="N291" t="s">
        <v>6371</v>
      </c>
      <c r="O291">
        <f>VALUE(E291)</f>
        <v>1600</v>
      </c>
      <c r="P291">
        <f>VALUE(F291)</f>
        <v>0.59</v>
      </c>
      <c r="Q291">
        <f>VALUE(H291)</f>
        <v>5451</v>
      </c>
      <c r="R291" t="str">
        <f>LEFT(C291, FIND("|", C291) - 1)</f>
        <v xml:space="preserve">Computers &amp; Accessories </v>
      </c>
      <c r="S291" t="str">
        <f>IF(O291&lt;200, "&lt;200", IF(O291&lt;=500, "200–500", "&gt;500"))</f>
        <v>&gt;500</v>
      </c>
      <c r="T291" t="str">
        <f>IF(P291&gt;=0.5, "Yes", "No")</f>
        <v>Yes</v>
      </c>
      <c r="U291">
        <f>COUNTIF(T291, "Yes")</f>
        <v>1</v>
      </c>
      <c r="V291">
        <f>G291 * Q291</f>
        <v>23439.3</v>
      </c>
      <c r="W291">
        <f>O291 * Q291</f>
        <v>8721600</v>
      </c>
      <c r="X291">
        <f>VALUE(D291)</f>
        <v>649</v>
      </c>
      <c r="Y291">
        <f>ROUND(G291, 0)</f>
        <v>4</v>
      </c>
      <c r="Z291">
        <f>COUNTIF(Q291, "&lt;1000")</f>
        <v>0</v>
      </c>
      <c r="AA291">
        <f>G291*Q291</f>
        <v>23439.3</v>
      </c>
    </row>
    <row r="292" spans="1:27" x14ac:dyDescent="0.25">
      <c r="A292" t="s">
        <v>987</v>
      </c>
      <c r="B292" t="s">
        <v>300</v>
      </c>
      <c r="C292" t="s">
        <v>188</v>
      </c>
      <c r="D292" s="2">
        <v>1289</v>
      </c>
      <c r="E292" s="2">
        <v>2499</v>
      </c>
      <c r="F292" s="1">
        <v>0.48</v>
      </c>
      <c r="G292">
        <v>4.3</v>
      </c>
      <c r="H292" s="4">
        <v>73</v>
      </c>
      <c r="I292" t="s">
        <v>6745</v>
      </c>
      <c r="J292" t="s">
        <v>988</v>
      </c>
      <c r="K292" t="s">
        <v>7947</v>
      </c>
      <c r="L292" t="s">
        <v>989</v>
      </c>
      <c r="M292" t="s">
        <v>9092</v>
      </c>
      <c r="N292" t="s">
        <v>990</v>
      </c>
      <c r="O292">
        <f>VALUE(E292)</f>
        <v>2499</v>
      </c>
      <c r="P292">
        <f>VALUE(F292)</f>
        <v>0.48</v>
      </c>
      <c r="Q292">
        <f>VALUE(H292)</f>
        <v>73</v>
      </c>
      <c r="R292" t="str">
        <f>LEFT(C292, FIND("|", C292) - 1)</f>
        <v>Electronics</v>
      </c>
      <c r="S292" t="str">
        <f>IF(O292&lt;200, "&lt;200", IF(O292&lt;=500, "200–500", "&gt;500"))</f>
        <v>&gt;500</v>
      </c>
      <c r="T292" t="str">
        <f>IF(P292&gt;=0.5, "Yes", "No")</f>
        <v>No</v>
      </c>
      <c r="U292">
        <f>COUNTIF(T292, "Yes")</f>
        <v>0</v>
      </c>
      <c r="V292">
        <f>G292 * Q292</f>
        <v>313.89999999999998</v>
      </c>
      <c r="W292">
        <f>O292 * Q292</f>
        <v>182427</v>
      </c>
      <c r="X292">
        <f>VALUE(D292)</f>
        <v>1289</v>
      </c>
      <c r="Y292">
        <f>ROUND(G292, 0)</f>
        <v>4</v>
      </c>
      <c r="Z292">
        <f>COUNTIF(Q292, "&lt;1000")</f>
        <v>1</v>
      </c>
      <c r="AA292">
        <f>G292*Q292</f>
        <v>313.89999999999998</v>
      </c>
    </row>
    <row r="293" spans="1:27" x14ac:dyDescent="0.25">
      <c r="A293" t="s">
        <v>991</v>
      </c>
      <c r="B293" t="s">
        <v>5313</v>
      </c>
      <c r="C293" t="s">
        <v>52</v>
      </c>
      <c r="D293">
        <v>609</v>
      </c>
      <c r="E293" s="2">
        <v>1500</v>
      </c>
      <c r="F293" s="1">
        <v>0.59</v>
      </c>
      <c r="G293">
        <v>4.3</v>
      </c>
      <c r="H293" s="4">
        <v>1029</v>
      </c>
      <c r="I293" t="s">
        <v>6746</v>
      </c>
      <c r="J293" t="s">
        <v>992</v>
      </c>
      <c r="K293" t="s">
        <v>7948</v>
      </c>
      <c r="L293" t="s">
        <v>993</v>
      </c>
      <c r="M293" t="s">
        <v>9093</v>
      </c>
      <c r="N293" t="s">
        <v>994</v>
      </c>
      <c r="O293">
        <f>VALUE(E293)</f>
        <v>1500</v>
      </c>
      <c r="P293">
        <f>VALUE(F293)</f>
        <v>0.59</v>
      </c>
      <c r="Q293">
        <f>VALUE(H293)</f>
        <v>1029</v>
      </c>
      <c r="R293" t="str">
        <f>LEFT(C293, FIND("|", C293) - 1)</f>
        <v>Electronics</v>
      </c>
      <c r="S293" t="str">
        <f>IF(O293&lt;200, "&lt;200", IF(O293&lt;=500, "200–500", "&gt;500"))</f>
        <v>&gt;500</v>
      </c>
      <c r="T293" t="str">
        <f>IF(P293&gt;=0.5, "Yes", "No")</f>
        <v>Yes</v>
      </c>
      <c r="U293">
        <f>COUNTIF(T293, "Yes")</f>
        <v>1</v>
      </c>
      <c r="V293">
        <f>G293 * Q293</f>
        <v>4424.7</v>
      </c>
      <c r="W293">
        <f>O293 * Q293</f>
        <v>1543500</v>
      </c>
      <c r="X293">
        <f>VALUE(D293)</f>
        <v>609</v>
      </c>
      <c r="Y293">
        <f>ROUND(G293, 0)</f>
        <v>4</v>
      </c>
      <c r="Z293">
        <f>COUNTIF(Q293, "&lt;1000")</f>
        <v>0</v>
      </c>
      <c r="AA293">
        <f>G293*Q293</f>
        <v>4424.7</v>
      </c>
    </row>
    <row r="294" spans="1:27" x14ac:dyDescent="0.25">
      <c r="A294" t="s">
        <v>995</v>
      </c>
      <c r="B294" t="s">
        <v>5314</v>
      </c>
      <c r="C294" t="s">
        <v>69</v>
      </c>
      <c r="D294" s="2">
        <v>32990</v>
      </c>
      <c r="E294" s="2">
        <v>54990</v>
      </c>
      <c r="F294" s="1">
        <v>0.4</v>
      </c>
      <c r="G294">
        <v>4.3</v>
      </c>
      <c r="H294" s="4">
        <v>1555</v>
      </c>
      <c r="I294" t="s">
        <v>6747</v>
      </c>
      <c r="J294" t="s">
        <v>996</v>
      </c>
      <c r="K294" t="s">
        <v>7949</v>
      </c>
      <c r="L294" t="s">
        <v>997</v>
      </c>
      <c r="M294" t="s">
        <v>9094</v>
      </c>
      <c r="N294" t="s">
        <v>998</v>
      </c>
      <c r="O294">
        <f>VALUE(E294)</f>
        <v>54990</v>
      </c>
      <c r="P294">
        <f>VALUE(F294)</f>
        <v>0.4</v>
      </c>
      <c r="Q294">
        <f>VALUE(H294)</f>
        <v>1555</v>
      </c>
      <c r="R294" t="str">
        <f>LEFT(C294, FIND("|", C294) - 1)</f>
        <v>Electronics</v>
      </c>
      <c r="S294" t="str">
        <f>IF(O294&lt;200, "&lt;200", IF(O294&lt;=500, "200–500", "&gt;500"))</f>
        <v>&gt;500</v>
      </c>
      <c r="T294" t="str">
        <f>IF(P294&gt;=0.5, "Yes", "No")</f>
        <v>No</v>
      </c>
      <c r="U294">
        <f>COUNTIF(T294, "Yes")</f>
        <v>0</v>
      </c>
      <c r="V294">
        <f>G294 * Q294</f>
        <v>6686.5</v>
      </c>
      <c r="W294">
        <f>O294 * Q294</f>
        <v>85509450</v>
      </c>
      <c r="X294">
        <f>VALUE(D294)</f>
        <v>32990</v>
      </c>
      <c r="Y294">
        <f>ROUND(G294, 0)</f>
        <v>4</v>
      </c>
      <c r="Z294">
        <f>COUNTIF(Q294, "&lt;1000")</f>
        <v>0</v>
      </c>
      <c r="AA294">
        <f>G294*Q294</f>
        <v>6686.5</v>
      </c>
    </row>
    <row r="295" spans="1:27" x14ac:dyDescent="0.25">
      <c r="A295" t="s">
        <v>999</v>
      </c>
      <c r="B295" t="s">
        <v>5315</v>
      </c>
      <c r="C295" t="s">
        <v>52</v>
      </c>
      <c r="D295">
        <v>599</v>
      </c>
      <c r="E295" s="2">
        <v>1999</v>
      </c>
      <c r="F295" s="1">
        <v>0.7</v>
      </c>
      <c r="G295">
        <v>4.3</v>
      </c>
      <c r="H295" s="4">
        <v>47</v>
      </c>
      <c r="I295" t="s">
        <v>6748</v>
      </c>
      <c r="J295" t="s">
        <v>1000</v>
      </c>
      <c r="K295" t="s">
        <v>7950</v>
      </c>
      <c r="L295" t="s">
        <v>1001</v>
      </c>
      <c r="M295" t="s">
        <v>9095</v>
      </c>
      <c r="N295" t="s">
        <v>6382</v>
      </c>
      <c r="O295">
        <f>VALUE(E295)</f>
        <v>1999</v>
      </c>
      <c r="P295">
        <f>VALUE(F295)</f>
        <v>0.7</v>
      </c>
      <c r="Q295">
        <f>VALUE(H295)</f>
        <v>47</v>
      </c>
      <c r="R295" t="str">
        <f>LEFT(C295, FIND("|", C295) - 1)</f>
        <v>Electronics</v>
      </c>
      <c r="S295" t="str">
        <f>IF(O295&lt;200, "&lt;200", IF(O295&lt;=500, "200–500", "&gt;500"))</f>
        <v>&gt;500</v>
      </c>
      <c r="T295" t="str">
        <f>IF(P295&gt;=0.5, "Yes", "No")</f>
        <v>Yes</v>
      </c>
      <c r="U295">
        <f>COUNTIF(T295, "Yes")</f>
        <v>1</v>
      </c>
      <c r="V295">
        <f>G295 * Q295</f>
        <v>202.1</v>
      </c>
      <c r="W295">
        <f>O295 * Q295</f>
        <v>93953</v>
      </c>
      <c r="X295">
        <f>VALUE(D295)</f>
        <v>599</v>
      </c>
      <c r="Y295">
        <f>ROUND(G295, 0)</f>
        <v>4</v>
      </c>
      <c r="Z295">
        <f>COUNTIF(Q295, "&lt;1000")</f>
        <v>1</v>
      </c>
      <c r="AA295">
        <f>G295*Q295</f>
        <v>202.1</v>
      </c>
    </row>
    <row r="296" spans="1:27" x14ac:dyDescent="0.25">
      <c r="A296" t="s">
        <v>1002</v>
      </c>
      <c r="B296" t="s">
        <v>5316</v>
      </c>
      <c r="C296" t="s">
        <v>6296</v>
      </c>
      <c r="D296">
        <v>349</v>
      </c>
      <c r="E296">
        <v>899</v>
      </c>
      <c r="F296" s="1">
        <v>0.61</v>
      </c>
      <c r="G296">
        <v>4.3</v>
      </c>
      <c r="H296" s="4">
        <v>14896</v>
      </c>
      <c r="I296" t="s">
        <v>6749</v>
      </c>
      <c r="J296" t="s">
        <v>1003</v>
      </c>
      <c r="K296" t="s">
        <v>7951</v>
      </c>
      <c r="L296" t="s">
        <v>1004</v>
      </c>
      <c r="M296" t="s">
        <v>9096</v>
      </c>
      <c r="N296" t="s">
        <v>6383</v>
      </c>
      <c r="O296">
        <f>VALUE(E296)</f>
        <v>899</v>
      </c>
      <c r="P296">
        <f>VALUE(F296)</f>
        <v>0.61</v>
      </c>
      <c r="Q296">
        <f>VALUE(H296)</f>
        <v>14896</v>
      </c>
      <c r="R296" t="str">
        <f>LEFT(C296, FIND("|", C296) - 1)</f>
        <v xml:space="preserve">Computers &amp; Accessories </v>
      </c>
      <c r="S296" t="str">
        <f>IF(O296&lt;200, "&lt;200", IF(O296&lt;=500, "200–500", "&gt;500"))</f>
        <v>&gt;500</v>
      </c>
      <c r="T296" t="str">
        <f>IF(P296&gt;=0.5, "Yes", "No")</f>
        <v>Yes</v>
      </c>
      <c r="U296">
        <f>COUNTIF(T296, "Yes")</f>
        <v>1</v>
      </c>
      <c r="V296">
        <f>G296 * Q296</f>
        <v>64052.799999999996</v>
      </c>
      <c r="W296">
        <f>O296 * Q296</f>
        <v>13391504</v>
      </c>
      <c r="X296">
        <f>VALUE(D296)</f>
        <v>349</v>
      </c>
      <c r="Y296">
        <f>ROUND(G296, 0)</f>
        <v>4</v>
      </c>
      <c r="Z296">
        <f>COUNTIF(Q296, "&lt;1000")</f>
        <v>0</v>
      </c>
      <c r="AA296">
        <f>G296*Q296</f>
        <v>64052.799999999996</v>
      </c>
    </row>
    <row r="297" spans="1:27" x14ac:dyDescent="0.25">
      <c r="A297" t="s">
        <v>1005</v>
      </c>
      <c r="B297" t="s">
        <v>5317</v>
      </c>
      <c r="C297" t="s">
        <v>69</v>
      </c>
      <c r="D297" s="2">
        <v>29999</v>
      </c>
      <c r="E297" s="2">
        <v>50999</v>
      </c>
      <c r="F297" s="1">
        <v>0.41</v>
      </c>
      <c r="G297">
        <v>4.3</v>
      </c>
      <c r="H297" s="4">
        <v>1712</v>
      </c>
      <c r="I297" t="s">
        <v>6750</v>
      </c>
      <c r="J297" t="s">
        <v>1006</v>
      </c>
      <c r="K297" t="s">
        <v>7952</v>
      </c>
      <c r="L297" t="s">
        <v>1007</v>
      </c>
      <c r="M297" t="s">
        <v>9097</v>
      </c>
      <c r="N297" t="s">
        <v>1008</v>
      </c>
      <c r="O297">
        <f>VALUE(E297)</f>
        <v>50999</v>
      </c>
      <c r="P297">
        <f>VALUE(F297)</f>
        <v>0.41</v>
      </c>
      <c r="Q297">
        <f>VALUE(H297)</f>
        <v>1712</v>
      </c>
      <c r="R297" t="str">
        <f>LEFT(C297, FIND("|", C297) - 1)</f>
        <v>Electronics</v>
      </c>
      <c r="S297" t="str">
        <f>IF(O297&lt;200, "&lt;200", IF(O297&lt;=500, "200–500", "&gt;500"))</f>
        <v>&gt;500</v>
      </c>
      <c r="T297" t="str">
        <f>IF(P297&gt;=0.5, "Yes", "No")</f>
        <v>No</v>
      </c>
      <c r="U297">
        <f>COUNTIF(T297, "Yes")</f>
        <v>0</v>
      </c>
      <c r="V297">
        <f>G297 * Q297</f>
        <v>7361.5999999999995</v>
      </c>
      <c r="W297">
        <f>O297 * Q297</f>
        <v>87310288</v>
      </c>
      <c r="X297">
        <f>VALUE(D297)</f>
        <v>29999</v>
      </c>
      <c r="Y297">
        <f>ROUND(G297, 0)</f>
        <v>4</v>
      </c>
      <c r="Z297">
        <f>COUNTIF(Q297, "&lt;1000")</f>
        <v>0</v>
      </c>
      <c r="AA297">
        <f>G297*Q297</f>
        <v>7361.5999999999995</v>
      </c>
    </row>
    <row r="298" spans="1:27" x14ac:dyDescent="0.25">
      <c r="A298" t="s">
        <v>1009</v>
      </c>
      <c r="B298" t="s">
        <v>5267</v>
      </c>
      <c r="C298" t="s">
        <v>188</v>
      </c>
      <c r="D298">
        <v>199</v>
      </c>
      <c r="E298">
        <v>399</v>
      </c>
      <c r="F298" s="1">
        <v>0.5</v>
      </c>
      <c r="G298">
        <v>4.3</v>
      </c>
      <c r="H298" s="4">
        <v>1335</v>
      </c>
      <c r="I298" t="s">
        <v>6703</v>
      </c>
      <c r="J298" t="s">
        <v>839</v>
      </c>
      <c r="K298" t="s">
        <v>7923</v>
      </c>
      <c r="L298" t="s">
        <v>840</v>
      </c>
      <c r="M298" t="s">
        <v>9061</v>
      </c>
      <c r="N298" t="s">
        <v>841</v>
      </c>
      <c r="O298">
        <f>VALUE(E298)</f>
        <v>399</v>
      </c>
      <c r="P298">
        <f>VALUE(F298)</f>
        <v>0.5</v>
      </c>
      <c r="Q298">
        <f>VALUE(H298)</f>
        <v>1335</v>
      </c>
      <c r="R298" t="str">
        <f>LEFT(C298, FIND("|", C298) - 1)</f>
        <v>Electronics</v>
      </c>
      <c r="S298" t="str">
        <f>IF(O298&lt;200, "&lt;200", IF(O298&lt;=500, "200–500", "&gt;500"))</f>
        <v>200–500</v>
      </c>
      <c r="T298" t="str">
        <f>IF(P298&gt;=0.5, "Yes", "No")</f>
        <v>Yes</v>
      </c>
      <c r="U298">
        <f>COUNTIF(T298, "Yes")</f>
        <v>1</v>
      </c>
      <c r="V298">
        <f>G298 * Q298</f>
        <v>5740.5</v>
      </c>
      <c r="W298">
        <f>O298 * Q298</f>
        <v>532665</v>
      </c>
      <c r="X298">
        <f>VALUE(D298)</f>
        <v>199</v>
      </c>
      <c r="Y298">
        <f>ROUND(G298, 0)</f>
        <v>4</v>
      </c>
      <c r="Z298">
        <f>COUNTIF(Q298, "&lt;1000")</f>
        <v>0</v>
      </c>
      <c r="AA298">
        <f>G298*Q298</f>
        <v>5740.5</v>
      </c>
    </row>
    <row r="299" spans="1:27" x14ac:dyDescent="0.25">
      <c r="A299" t="s">
        <v>1010</v>
      </c>
      <c r="B299" t="s">
        <v>5318</v>
      </c>
      <c r="C299" t="s">
        <v>188</v>
      </c>
      <c r="D299">
        <v>349</v>
      </c>
      <c r="E299">
        <v>699</v>
      </c>
      <c r="F299" s="1">
        <v>0.5</v>
      </c>
      <c r="G299">
        <v>4.3</v>
      </c>
      <c r="H299" s="4">
        <v>214</v>
      </c>
      <c r="I299" t="s">
        <v>6751</v>
      </c>
      <c r="J299" t="s">
        <v>1011</v>
      </c>
      <c r="K299" t="s">
        <v>7953</v>
      </c>
      <c r="L299" t="s">
        <v>1012</v>
      </c>
      <c r="M299" t="s">
        <v>9098</v>
      </c>
      <c r="N299" t="s">
        <v>1013</v>
      </c>
      <c r="O299">
        <f>VALUE(E299)</f>
        <v>699</v>
      </c>
      <c r="P299">
        <f>VALUE(F299)</f>
        <v>0.5</v>
      </c>
      <c r="Q299">
        <f>VALUE(H299)</f>
        <v>214</v>
      </c>
      <c r="R299" t="str">
        <f>LEFT(C299, FIND("|", C299) - 1)</f>
        <v>Electronics</v>
      </c>
      <c r="S299" t="str">
        <f>IF(O299&lt;200, "&lt;200", IF(O299&lt;=500, "200–500", "&gt;500"))</f>
        <v>&gt;500</v>
      </c>
      <c r="T299" t="str">
        <f>IF(P299&gt;=0.5, "Yes", "No")</f>
        <v>Yes</v>
      </c>
      <c r="U299">
        <f>COUNTIF(T299, "Yes")</f>
        <v>1</v>
      </c>
      <c r="V299">
        <f>G299 * Q299</f>
        <v>920.19999999999993</v>
      </c>
      <c r="W299">
        <f>O299 * Q299</f>
        <v>149586</v>
      </c>
      <c r="X299">
        <f>VALUE(D299)</f>
        <v>349</v>
      </c>
      <c r="Y299">
        <f>ROUND(G299, 0)</f>
        <v>4</v>
      </c>
      <c r="Z299">
        <f>COUNTIF(Q299, "&lt;1000")</f>
        <v>1</v>
      </c>
      <c r="AA299">
        <f>G299*Q299</f>
        <v>920.19999999999993</v>
      </c>
    </row>
    <row r="300" spans="1:27" x14ac:dyDescent="0.25">
      <c r="A300" t="s">
        <v>1014</v>
      </c>
      <c r="B300" t="s">
        <v>5319</v>
      </c>
      <c r="C300" t="s">
        <v>261</v>
      </c>
      <c r="D300" s="2">
        <v>1850</v>
      </c>
      <c r="E300" s="2">
        <v>4500</v>
      </c>
      <c r="F300" s="1">
        <v>0.59</v>
      </c>
      <c r="G300">
        <v>4.3</v>
      </c>
      <c r="H300" s="4">
        <v>184</v>
      </c>
      <c r="I300" t="s">
        <v>6752</v>
      </c>
      <c r="J300" t="s">
        <v>1015</v>
      </c>
      <c r="K300" t="s">
        <v>7954</v>
      </c>
      <c r="L300" t="s">
        <v>1016</v>
      </c>
      <c r="M300" t="s">
        <v>9099</v>
      </c>
      <c r="N300" t="s">
        <v>1017</v>
      </c>
      <c r="O300">
        <f>VALUE(E300)</f>
        <v>4500</v>
      </c>
      <c r="P300">
        <f>VALUE(F300)</f>
        <v>0.59</v>
      </c>
      <c r="Q300">
        <f>VALUE(H300)</f>
        <v>184</v>
      </c>
      <c r="R300" t="str">
        <f>LEFT(C300, FIND("|", C300) - 1)</f>
        <v>Electronics</v>
      </c>
      <c r="S300" t="str">
        <f>IF(O300&lt;200, "&lt;200", IF(O300&lt;=500, "200–500", "&gt;500"))</f>
        <v>&gt;500</v>
      </c>
      <c r="T300" t="str">
        <f>IF(P300&gt;=0.5, "Yes", "No")</f>
        <v>Yes</v>
      </c>
      <c r="U300">
        <f>COUNTIF(T300, "Yes")</f>
        <v>1</v>
      </c>
      <c r="V300">
        <f>G300 * Q300</f>
        <v>791.19999999999993</v>
      </c>
      <c r="W300">
        <f>O300 * Q300</f>
        <v>828000</v>
      </c>
      <c r="X300">
        <f>VALUE(D300)</f>
        <v>1850</v>
      </c>
      <c r="Y300">
        <f>ROUND(G300, 0)</f>
        <v>4</v>
      </c>
      <c r="Z300">
        <f>COUNTIF(Q300, "&lt;1000")</f>
        <v>1</v>
      </c>
      <c r="AA300">
        <f>G300*Q300</f>
        <v>791.19999999999993</v>
      </c>
    </row>
    <row r="301" spans="1:27" x14ac:dyDescent="0.25">
      <c r="A301" t="s">
        <v>1018</v>
      </c>
      <c r="B301" t="s">
        <v>5320</v>
      </c>
      <c r="C301" t="s">
        <v>553</v>
      </c>
      <c r="D301" s="2">
        <v>13990</v>
      </c>
      <c r="E301" s="2">
        <v>28900</v>
      </c>
      <c r="F301" s="1">
        <v>0.52</v>
      </c>
      <c r="G301">
        <v>4.3</v>
      </c>
      <c r="H301" s="4">
        <v>7</v>
      </c>
      <c r="I301" t="s">
        <v>6753</v>
      </c>
      <c r="J301" t="s">
        <v>1019</v>
      </c>
      <c r="K301" t="s">
        <v>7955</v>
      </c>
      <c r="L301" t="s">
        <v>1020</v>
      </c>
      <c r="M301" t="s">
        <v>9100</v>
      </c>
      <c r="N301" t="s">
        <v>1021</v>
      </c>
      <c r="O301">
        <f>VALUE(E301)</f>
        <v>28900</v>
      </c>
      <c r="P301">
        <f>VALUE(F301)</f>
        <v>0.52</v>
      </c>
      <c r="Q301">
        <f>VALUE(H301)</f>
        <v>7</v>
      </c>
      <c r="R301" t="str">
        <f>LEFT(C301, FIND("|", C301) - 1)</f>
        <v>Electronics</v>
      </c>
      <c r="S301" t="str">
        <f>IF(O301&lt;200, "&lt;200", IF(O301&lt;=500, "200–500", "&gt;500"))</f>
        <v>&gt;500</v>
      </c>
      <c r="T301" t="str">
        <f>IF(P301&gt;=0.5, "Yes", "No")</f>
        <v>Yes</v>
      </c>
      <c r="U301">
        <f>COUNTIF(T301, "Yes")</f>
        <v>1</v>
      </c>
      <c r="V301">
        <f>G301 * Q301</f>
        <v>30.099999999999998</v>
      </c>
      <c r="W301">
        <f>O301 * Q301</f>
        <v>202300</v>
      </c>
      <c r="X301">
        <f>VALUE(D301)</f>
        <v>13990</v>
      </c>
      <c r="Y301">
        <f>ROUND(G301, 0)</f>
        <v>4</v>
      </c>
      <c r="Z301">
        <f>COUNTIF(Q301, "&lt;1000")</f>
        <v>1</v>
      </c>
      <c r="AA301">
        <f>G301*Q301</f>
        <v>30.099999999999998</v>
      </c>
    </row>
    <row r="302" spans="1:27" x14ac:dyDescent="0.25">
      <c r="A302" t="s">
        <v>1022</v>
      </c>
      <c r="B302" t="s">
        <v>1023</v>
      </c>
      <c r="C302" t="s">
        <v>6296</v>
      </c>
      <c r="D302">
        <v>129</v>
      </c>
      <c r="E302">
        <v>449</v>
      </c>
      <c r="F302" s="1">
        <v>0.71</v>
      </c>
      <c r="G302">
        <v>4.3</v>
      </c>
      <c r="H302" s="4">
        <v>41</v>
      </c>
      <c r="I302" t="s">
        <v>1024</v>
      </c>
      <c r="J302" t="s">
        <v>1025</v>
      </c>
      <c r="K302" t="s">
        <v>7956</v>
      </c>
      <c r="L302" t="s">
        <v>1026</v>
      </c>
      <c r="M302" t="s">
        <v>9101</v>
      </c>
      <c r="N302" t="s">
        <v>1027</v>
      </c>
      <c r="O302">
        <f>VALUE(E302)</f>
        <v>449</v>
      </c>
      <c r="P302">
        <f>VALUE(F302)</f>
        <v>0.71</v>
      </c>
      <c r="Q302">
        <f>VALUE(H302)</f>
        <v>41</v>
      </c>
      <c r="R302" t="str">
        <f>LEFT(C302, FIND("|", C302) - 1)</f>
        <v xml:space="preserve">Computers &amp; Accessories </v>
      </c>
      <c r="S302" t="str">
        <f>IF(O302&lt;200, "&lt;200", IF(O302&lt;=500, "200–500", "&gt;500"))</f>
        <v>200–500</v>
      </c>
      <c r="T302" t="str">
        <f>IF(P302&gt;=0.5, "Yes", "No")</f>
        <v>Yes</v>
      </c>
      <c r="U302">
        <f>COUNTIF(T302, "Yes")</f>
        <v>1</v>
      </c>
      <c r="V302">
        <f>G302 * Q302</f>
        <v>176.29999999999998</v>
      </c>
      <c r="W302">
        <f>O302 * Q302</f>
        <v>18409</v>
      </c>
      <c r="X302">
        <f>VALUE(D302)</f>
        <v>129</v>
      </c>
      <c r="Y302">
        <f>ROUND(G302, 0)</f>
        <v>4</v>
      </c>
      <c r="Z302">
        <f>COUNTIF(Q302, "&lt;1000")</f>
        <v>1</v>
      </c>
      <c r="AA302">
        <f>G302*Q302</f>
        <v>176.29999999999998</v>
      </c>
    </row>
    <row r="303" spans="1:27" x14ac:dyDescent="0.25">
      <c r="A303" t="s">
        <v>1028</v>
      </c>
      <c r="B303" t="s">
        <v>5321</v>
      </c>
      <c r="C303" t="s">
        <v>52</v>
      </c>
      <c r="D303">
        <v>379</v>
      </c>
      <c r="E303">
        <v>999</v>
      </c>
      <c r="F303" s="1">
        <v>0.62</v>
      </c>
      <c r="G303">
        <v>4.3</v>
      </c>
      <c r="H303" s="4">
        <v>12153</v>
      </c>
      <c r="I303" t="s">
        <v>6754</v>
      </c>
      <c r="J303" t="s">
        <v>103</v>
      </c>
      <c r="K303" t="s">
        <v>7764</v>
      </c>
      <c r="L303" t="s">
        <v>104</v>
      </c>
      <c r="M303" t="s">
        <v>8888</v>
      </c>
      <c r="N303" t="s">
        <v>105</v>
      </c>
      <c r="O303">
        <f>VALUE(E303)</f>
        <v>999</v>
      </c>
      <c r="P303">
        <f>VALUE(F303)</f>
        <v>0.62</v>
      </c>
      <c r="Q303">
        <f>VALUE(H303)</f>
        <v>12153</v>
      </c>
      <c r="R303" t="str">
        <f>LEFT(C303, FIND("|", C303) - 1)</f>
        <v>Electronics</v>
      </c>
      <c r="S303" t="str">
        <f>IF(O303&lt;200, "&lt;200", IF(O303&lt;=500, "200–500", "&gt;500"))</f>
        <v>&gt;500</v>
      </c>
      <c r="T303" t="str">
        <f>IF(P303&gt;=0.5, "Yes", "No")</f>
        <v>Yes</v>
      </c>
      <c r="U303">
        <f>COUNTIF(T303, "Yes")</f>
        <v>1</v>
      </c>
      <c r="V303">
        <f>G303 * Q303</f>
        <v>52257.9</v>
      </c>
      <c r="W303">
        <f>O303 * Q303</f>
        <v>12140847</v>
      </c>
      <c r="X303">
        <f>VALUE(D303)</f>
        <v>379</v>
      </c>
      <c r="Y303">
        <f>ROUND(G303, 0)</f>
        <v>4</v>
      </c>
      <c r="Z303">
        <f>COUNTIF(Q303, "&lt;1000")</f>
        <v>0</v>
      </c>
      <c r="AA303">
        <f>G303*Q303</f>
        <v>52257.9</v>
      </c>
    </row>
    <row r="304" spans="1:27" x14ac:dyDescent="0.25">
      <c r="A304" t="s">
        <v>1029</v>
      </c>
      <c r="B304" t="s">
        <v>5322</v>
      </c>
      <c r="C304" t="s">
        <v>52</v>
      </c>
      <c r="D304">
        <v>185</v>
      </c>
      <c r="E304">
        <v>499</v>
      </c>
      <c r="F304" s="1">
        <v>0.63</v>
      </c>
      <c r="G304">
        <v>4.3</v>
      </c>
      <c r="H304" s="4">
        <v>25</v>
      </c>
      <c r="I304" t="s">
        <v>6755</v>
      </c>
      <c r="J304" t="s">
        <v>1030</v>
      </c>
      <c r="K304" t="s">
        <v>7957</v>
      </c>
      <c r="L304" t="s">
        <v>1031</v>
      </c>
      <c r="M304" t="s">
        <v>9102</v>
      </c>
      <c r="N304" t="s">
        <v>1032</v>
      </c>
      <c r="O304">
        <f>VALUE(E304)</f>
        <v>499</v>
      </c>
      <c r="P304">
        <f>VALUE(F304)</f>
        <v>0.63</v>
      </c>
      <c r="Q304">
        <f>VALUE(H304)</f>
        <v>25</v>
      </c>
      <c r="R304" t="str">
        <f>LEFT(C304, FIND("|", C304) - 1)</f>
        <v>Electronics</v>
      </c>
      <c r="S304" t="str">
        <f>IF(O304&lt;200, "&lt;200", IF(O304&lt;=500, "200–500", "&gt;500"))</f>
        <v>200–500</v>
      </c>
      <c r="T304" t="str">
        <f>IF(P304&gt;=0.5, "Yes", "No")</f>
        <v>Yes</v>
      </c>
      <c r="U304">
        <f>COUNTIF(T304, "Yes")</f>
        <v>1</v>
      </c>
      <c r="V304">
        <f>G304 * Q304</f>
        <v>107.5</v>
      </c>
      <c r="W304">
        <f>O304 * Q304</f>
        <v>12475</v>
      </c>
      <c r="X304">
        <f>VALUE(D304)</f>
        <v>185</v>
      </c>
      <c r="Y304">
        <f>ROUND(G304, 0)</f>
        <v>4</v>
      </c>
      <c r="Z304">
        <f>COUNTIF(Q304, "&lt;1000")</f>
        <v>1</v>
      </c>
      <c r="AA304">
        <f>G304*Q304</f>
        <v>107.5</v>
      </c>
    </row>
    <row r="305" spans="1:27" x14ac:dyDescent="0.25">
      <c r="A305" t="s">
        <v>1033</v>
      </c>
      <c r="B305" t="s">
        <v>5323</v>
      </c>
      <c r="C305" t="s">
        <v>6299</v>
      </c>
      <c r="D305">
        <v>218</v>
      </c>
      <c r="E305">
        <v>999</v>
      </c>
      <c r="F305" s="1">
        <v>0.78</v>
      </c>
      <c r="G305">
        <v>4.3</v>
      </c>
      <c r="H305" s="4">
        <v>163</v>
      </c>
      <c r="I305" t="s">
        <v>6756</v>
      </c>
      <c r="J305" t="s">
        <v>1034</v>
      </c>
      <c r="K305" t="s">
        <v>7958</v>
      </c>
      <c r="L305" t="s">
        <v>1035</v>
      </c>
      <c r="M305" t="s">
        <v>9103</v>
      </c>
      <c r="N305" t="s">
        <v>1036</v>
      </c>
      <c r="O305">
        <f>VALUE(E305)</f>
        <v>999</v>
      </c>
      <c r="P305">
        <f>VALUE(F305)</f>
        <v>0.78</v>
      </c>
      <c r="Q305">
        <f>VALUE(H305)</f>
        <v>163</v>
      </c>
      <c r="R305" t="str">
        <f>LEFT(C305, FIND("|", C305) - 1)</f>
        <v xml:space="preserve">Computers &amp; Accessories </v>
      </c>
      <c r="S305" t="str">
        <f>IF(O305&lt;200, "&lt;200", IF(O305&lt;=500, "200–500", "&gt;500"))</f>
        <v>&gt;500</v>
      </c>
      <c r="T305" t="str">
        <f>IF(P305&gt;=0.5, "Yes", "No")</f>
        <v>Yes</v>
      </c>
      <c r="U305">
        <f>COUNTIF(T305, "Yes")</f>
        <v>1</v>
      </c>
      <c r="V305">
        <f>G305 * Q305</f>
        <v>700.9</v>
      </c>
      <c r="W305">
        <f>O305 * Q305</f>
        <v>162837</v>
      </c>
      <c r="X305">
        <f>VALUE(D305)</f>
        <v>218</v>
      </c>
      <c r="Y305">
        <f>ROUND(G305, 0)</f>
        <v>4</v>
      </c>
      <c r="Z305">
        <f>COUNTIF(Q305, "&lt;1000")</f>
        <v>1</v>
      </c>
      <c r="AA305">
        <f>G305*Q305</f>
        <v>700.9</v>
      </c>
    </row>
    <row r="306" spans="1:27" x14ac:dyDescent="0.25">
      <c r="A306" t="s">
        <v>1037</v>
      </c>
      <c r="B306" t="s">
        <v>5324</v>
      </c>
      <c r="C306" t="s">
        <v>6296</v>
      </c>
      <c r="D306">
        <v>199</v>
      </c>
      <c r="E306">
        <v>999</v>
      </c>
      <c r="F306" s="1">
        <v>0.8</v>
      </c>
      <c r="G306">
        <v>4.3</v>
      </c>
      <c r="H306" s="4">
        <v>87</v>
      </c>
      <c r="I306" t="s">
        <v>6757</v>
      </c>
      <c r="J306" t="s">
        <v>1038</v>
      </c>
      <c r="K306" t="s">
        <v>7959</v>
      </c>
      <c r="L306" t="s">
        <v>1039</v>
      </c>
      <c r="M306" t="s">
        <v>9104</v>
      </c>
      <c r="N306" t="s">
        <v>1040</v>
      </c>
      <c r="O306">
        <f>VALUE(E306)</f>
        <v>999</v>
      </c>
      <c r="P306">
        <f>VALUE(F306)</f>
        <v>0.8</v>
      </c>
      <c r="Q306">
        <f>VALUE(H306)</f>
        <v>87</v>
      </c>
      <c r="R306" t="str">
        <f>LEFT(C306, FIND("|", C306) - 1)</f>
        <v xml:space="preserve">Computers &amp; Accessories </v>
      </c>
      <c r="S306" t="str">
        <f>IF(O306&lt;200, "&lt;200", IF(O306&lt;=500, "200–500", "&gt;500"))</f>
        <v>&gt;500</v>
      </c>
      <c r="T306" t="str">
        <f>IF(P306&gt;=0.5, "Yes", "No")</f>
        <v>Yes</v>
      </c>
      <c r="U306">
        <f>COUNTIF(T306, "Yes")</f>
        <v>1</v>
      </c>
      <c r="V306">
        <f>G306 * Q306</f>
        <v>374.09999999999997</v>
      </c>
      <c r="W306">
        <f>O306 * Q306</f>
        <v>86913</v>
      </c>
      <c r="X306">
        <f>VALUE(D306)</f>
        <v>199</v>
      </c>
      <c r="Y306">
        <f>ROUND(G306, 0)</f>
        <v>4</v>
      </c>
      <c r="Z306">
        <f>COUNTIF(Q306, "&lt;1000")</f>
        <v>1</v>
      </c>
      <c r="AA306">
        <f>G306*Q306</f>
        <v>374.09999999999997</v>
      </c>
    </row>
    <row r="307" spans="1:27" x14ac:dyDescent="0.25">
      <c r="A307" t="s">
        <v>1041</v>
      </c>
      <c r="B307" t="s">
        <v>5325</v>
      </c>
      <c r="C307" t="s">
        <v>52</v>
      </c>
      <c r="D307">
        <v>499</v>
      </c>
      <c r="E307">
        <v>900</v>
      </c>
      <c r="F307" s="1">
        <v>0.45</v>
      </c>
      <c r="G307">
        <v>4.3</v>
      </c>
      <c r="H307" s="4">
        <v>2165</v>
      </c>
      <c r="I307" t="s">
        <v>6758</v>
      </c>
      <c r="J307" t="s">
        <v>1042</v>
      </c>
      <c r="K307" t="s">
        <v>7960</v>
      </c>
      <c r="L307" t="s">
        <v>1043</v>
      </c>
      <c r="M307" t="s">
        <v>9105</v>
      </c>
      <c r="N307" t="s">
        <v>1044</v>
      </c>
      <c r="O307">
        <f>VALUE(E307)</f>
        <v>900</v>
      </c>
      <c r="P307">
        <f>VALUE(F307)</f>
        <v>0.45</v>
      </c>
      <c r="Q307">
        <f>VALUE(H307)</f>
        <v>2165</v>
      </c>
      <c r="R307" t="str">
        <f>LEFT(C307, FIND("|", C307) - 1)</f>
        <v>Electronics</v>
      </c>
      <c r="S307" t="str">
        <f>IF(O307&lt;200, "&lt;200", IF(O307&lt;=500, "200–500", "&gt;500"))</f>
        <v>&gt;500</v>
      </c>
      <c r="T307" t="str">
        <f>IF(P307&gt;=0.5, "Yes", "No")</f>
        <v>No</v>
      </c>
      <c r="U307">
        <f>COUNTIF(T307, "Yes")</f>
        <v>0</v>
      </c>
      <c r="V307">
        <f>G307 * Q307</f>
        <v>9309.5</v>
      </c>
      <c r="W307">
        <f>O307 * Q307</f>
        <v>1948500</v>
      </c>
      <c r="X307">
        <f>VALUE(D307)</f>
        <v>499</v>
      </c>
      <c r="Y307">
        <f>ROUND(G307, 0)</f>
        <v>4</v>
      </c>
      <c r="Z307">
        <f>COUNTIF(Q307, "&lt;1000")</f>
        <v>0</v>
      </c>
      <c r="AA307">
        <f>G307*Q307</f>
        <v>9309.5</v>
      </c>
    </row>
    <row r="308" spans="1:27" x14ac:dyDescent="0.25">
      <c r="A308" t="s">
        <v>1045</v>
      </c>
      <c r="B308" t="s">
        <v>5326</v>
      </c>
      <c r="C308" t="s">
        <v>69</v>
      </c>
      <c r="D308" s="2">
        <v>26999</v>
      </c>
      <c r="E308" s="2">
        <v>42999</v>
      </c>
      <c r="F308" s="1">
        <v>0.37</v>
      </c>
      <c r="G308">
        <v>4.3</v>
      </c>
      <c r="H308" s="4">
        <v>1510</v>
      </c>
      <c r="I308" t="s">
        <v>6759</v>
      </c>
      <c r="J308" t="s">
        <v>1046</v>
      </c>
      <c r="K308" t="s">
        <v>7961</v>
      </c>
      <c r="L308" t="s">
        <v>1047</v>
      </c>
      <c r="M308" t="s">
        <v>9106</v>
      </c>
      <c r="N308" t="s">
        <v>1048</v>
      </c>
      <c r="O308">
        <f>VALUE(E308)</f>
        <v>42999</v>
      </c>
      <c r="P308">
        <f>VALUE(F308)</f>
        <v>0.37</v>
      </c>
      <c r="Q308">
        <f>VALUE(H308)</f>
        <v>1510</v>
      </c>
      <c r="R308" t="str">
        <f>LEFT(C308, FIND("|", C308) - 1)</f>
        <v>Electronics</v>
      </c>
      <c r="S308" t="str">
        <f>IF(O308&lt;200, "&lt;200", IF(O308&lt;=500, "200–500", "&gt;500"))</f>
        <v>&gt;500</v>
      </c>
      <c r="T308" t="str">
        <f>IF(P308&gt;=0.5, "Yes", "No")</f>
        <v>No</v>
      </c>
      <c r="U308">
        <f>COUNTIF(T308, "Yes")</f>
        <v>0</v>
      </c>
      <c r="V308">
        <f>G308 * Q308</f>
        <v>6493</v>
      </c>
      <c r="W308">
        <f>O308 * Q308</f>
        <v>64928490</v>
      </c>
      <c r="X308">
        <f>VALUE(D308)</f>
        <v>26999</v>
      </c>
      <c r="Y308">
        <f>ROUND(G308, 0)</f>
        <v>4</v>
      </c>
      <c r="Z308">
        <f>COUNTIF(Q308, "&lt;1000")</f>
        <v>0</v>
      </c>
      <c r="AA308">
        <f>G308*Q308</f>
        <v>6493</v>
      </c>
    </row>
    <row r="309" spans="1:27" x14ac:dyDescent="0.25">
      <c r="A309" t="s">
        <v>1049</v>
      </c>
      <c r="B309" t="s">
        <v>5327</v>
      </c>
      <c r="C309" t="s">
        <v>261</v>
      </c>
      <c r="D309">
        <v>893</v>
      </c>
      <c r="E309" s="2">
        <v>1052</v>
      </c>
      <c r="F309" s="1">
        <v>0.15</v>
      </c>
      <c r="G309">
        <v>4.3</v>
      </c>
      <c r="H309" s="4">
        <v>106</v>
      </c>
      <c r="I309" t="s">
        <v>6760</v>
      </c>
      <c r="J309" t="s">
        <v>1050</v>
      </c>
      <c r="K309" t="s">
        <v>7962</v>
      </c>
      <c r="L309" t="s">
        <v>1051</v>
      </c>
      <c r="M309" t="s">
        <v>9107</v>
      </c>
      <c r="N309" t="s">
        <v>1052</v>
      </c>
      <c r="O309">
        <f>VALUE(E309)</f>
        <v>1052</v>
      </c>
      <c r="P309">
        <f>VALUE(F309)</f>
        <v>0.15</v>
      </c>
      <c r="Q309">
        <f>VALUE(H309)</f>
        <v>106</v>
      </c>
      <c r="R309" t="str">
        <f>LEFT(C309, FIND("|", C309) - 1)</f>
        <v>Electronics</v>
      </c>
      <c r="S309" t="str">
        <f>IF(O309&lt;200, "&lt;200", IF(O309&lt;=500, "200–500", "&gt;500"))</f>
        <v>&gt;500</v>
      </c>
      <c r="T309" t="str">
        <f>IF(P309&gt;=0.5, "Yes", "No")</f>
        <v>No</v>
      </c>
      <c r="U309">
        <f>COUNTIF(T309, "Yes")</f>
        <v>0</v>
      </c>
      <c r="V309">
        <f>G309 * Q309</f>
        <v>455.79999999999995</v>
      </c>
      <c r="W309">
        <f>O309 * Q309</f>
        <v>111512</v>
      </c>
      <c r="X309">
        <f>VALUE(D309)</f>
        <v>893</v>
      </c>
      <c r="Y309">
        <f>ROUND(G309, 0)</f>
        <v>4</v>
      </c>
      <c r="Z309">
        <f>COUNTIF(Q309, "&lt;1000")</f>
        <v>1</v>
      </c>
      <c r="AA309">
        <f>G309*Q309</f>
        <v>455.79999999999995</v>
      </c>
    </row>
    <row r="310" spans="1:27" x14ac:dyDescent="0.25">
      <c r="A310" t="s">
        <v>1053</v>
      </c>
      <c r="B310" t="s">
        <v>5328</v>
      </c>
      <c r="C310" t="s">
        <v>69</v>
      </c>
      <c r="D310" s="2">
        <v>10990</v>
      </c>
      <c r="E310" s="2">
        <v>19990</v>
      </c>
      <c r="F310" s="1">
        <v>0.45</v>
      </c>
      <c r="G310">
        <v>4.3</v>
      </c>
      <c r="H310" s="4">
        <v>129</v>
      </c>
      <c r="I310" t="s">
        <v>6761</v>
      </c>
      <c r="J310" t="s">
        <v>1054</v>
      </c>
      <c r="K310" t="s">
        <v>7963</v>
      </c>
      <c r="L310" t="s">
        <v>1055</v>
      </c>
      <c r="M310" t="s">
        <v>9108</v>
      </c>
      <c r="N310" t="s">
        <v>1056</v>
      </c>
      <c r="O310">
        <f>VALUE(E310)</f>
        <v>19990</v>
      </c>
      <c r="P310">
        <f>VALUE(F310)</f>
        <v>0.45</v>
      </c>
      <c r="Q310">
        <f>VALUE(H310)</f>
        <v>129</v>
      </c>
      <c r="R310" t="str">
        <f>LEFT(C310, FIND("|", C310) - 1)</f>
        <v>Electronics</v>
      </c>
      <c r="S310" t="str">
        <f>IF(O310&lt;200, "&lt;200", IF(O310&lt;=500, "200–500", "&gt;500"))</f>
        <v>&gt;500</v>
      </c>
      <c r="T310" t="str">
        <f>IF(P310&gt;=0.5, "Yes", "No")</f>
        <v>No</v>
      </c>
      <c r="U310">
        <f>COUNTIF(T310, "Yes")</f>
        <v>0</v>
      </c>
      <c r="V310">
        <f>G310 * Q310</f>
        <v>554.69999999999993</v>
      </c>
      <c r="W310">
        <f>O310 * Q310</f>
        <v>2578710</v>
      </c>
      <c r="X310">
        <f>VALUE(D310)</f>
        <v>10990</v>
      </c>
      <c r="Y310">
        <f>ROUND(G310, 0)</f>
        <v>4</v>
      </c>
      <c r="Z310">
        <f>COUNTIF(Q310, "&lt;1000")</f>
        <v>1</v>
      </c>
      <c r="AA310">
        <f>G310*Q310</f>
        <v>554.69999999999993</v>
      </c>
    </row>
    <row r="311" spans="1:27" x14ac:dyDescent="0.25">
      <c r="A311" t="s">
        <v>1057</v>
      </c>
      <c r="B311" t="s">
        <v>5329</v>
      </c>
      <c r="C311" t="s">
        <v>6296</v>
      </c>
      <c r="D311">
        <v>379</v>
      </c>
      <c r="E311" s="2">
        <v>1099</v>
      </c>
      <c r="F311" s="1">
        <v>0.66</v>
      </c>
      <c r="G311">
        <v>4.3</v>
      </c>
      <c r="H311" s="4">
        <v>3049</v>
      </c>
      <c r="I311" t="s">
        <v>6762</v>
      </c>
      <c r="J311" t="s">
        <v>1058</v>
      </c>
      <c r="K311" t="s">
        <v>7964</v>
      </c>
      <c r="L311" t="s">
        <v>1059</v>
      </c>
      <c r="M311" t="s">
        <v>9109</v>
      </c>
      <c r="N311" t="s">
        <v>1060</v>
      </c>
      <c r="O311">
        <f>VALUE(E311)</f>
        <v>1099</v>
      </c>
      <c r="P311">
        <f>VALUE(F311)</f>
        <v>0.66</v>
      </c>
      <c r="Q311">
        <f>VALUE(H311)</f>
        <v>3049</v>
      </c>
      <c r="R311" t="str">
        <f>LEFT(C311, FIND("|", C311) - 1)</f>
        <v xml:space="preserve">Computers &amp; Accessories </v>
      </c>
      <c r="S311" t="str">
        <f>IF(O311&lt;200, "&lt;200", IF(O311&lt;=500, "200–500", "&gt;500"))</f>
        <v>&gt;500</v>
      </c>
      <c r="T311" t="str">
        <f>IF(P311&gt;=0.5, "Yes", "No")</f>
        <v>Yes</v>
      </c>
      <c r="U311">
        <f>COUNTIF(T311, "Yes")</f>
        <v>1</v>
      </c>
      <c r="V311">
        <f>G311 * Q311</f>
        <v>13110.699999999999</v>
      </c>
      <c r="W311">
        <f>O311 * Q311</f>
        <v>3350851</v>
      </c>
      <c r="X311">
        <f>VALUE(D311)</f>
        <v>379</v>
      </c>
      <c r="Y311">
        <f>ROUND(G311, 0)</f>
        <v>4</v>
      </c>
      <c r="Z311">
        <f>COUNTIF(Q311, "&lt;1000")</f>
        <v>0</v>
      </c>
      <c r="AA311">
        <f>G311*Q311</f>
        <v>13110.699999999999</v>
      </c>
    </row>
    <row r="312" spans="1:27" x14ac:dyDescent="0.25">
      <c r="A312" t="s">
        <v>1061</v>
      </c>
      <c r="B312" t="s">
        <v>5330</v>
      </c>
      <c r="C312" t="s">
        <v>69</v>
      </c>
      <c r="D312" s="2">
        <v>16999</v>
      </c>
      <c r="E312" s="2">
        <v>25999</v>
      </c>
      <c r="F312" s="1">
        <v>0.35</v>
      </c>
      <c r="G312">
        <v>4.3</v>
      </c>
      <c r="H312" s="4">
        <v>32840</v>
      </c>
      <c r="I312" t="s">
        <v>6763</v>
      </c>
      <c r="J312" t="s">
        <v>70</v>
      </c>
      <c r="K312" t="s">
        <v>7756</v>
      </c>
      <c r="L312" t="s">
        <v>71</v>
      </c>
      <c r="M312" t="s">
        <v>8880</v>
      </c>
      <c r="N312" t="s">
        <v>6357</v>
      </c>
      <c r="O312">
        <f>VALUE(E312)</f>
        <v>25999</v>
      </c>
      <c r="P312">
        <f>VALUE(F312)</f>
        <v>0.35</v>
      </c>
      <c r="Q312">
        <f>VALUE(H312)</f>
        <v>32840</v>
      </c>
      <c r="R312" t="str">
        <f>LEFT(C312, FIND("|", C312) - 1)</f>
        <v>Electronics</v>
      </c>
      <c r="S312" t="str">
        <f>IF(O312&lt;200, "&lt;200", IF(O312&lt;=500, "200–500", "&gt;500"))</f>
        <v>&gt;500</v>
      </c>
      <c r="T312" t="str">
        <f>IF(P312&gt;=0.5, "Yes", "No")</f>
        <v>No</v>
      </c>
      <c r="U312">
        <f>COUNTIF(T312, "Yes")</f>
        <v>0</v>
      </c>
      <c r="V312">
        <f>G312 * Q312</f>
        <v>141212</v>
      </c>
      <c r="W312">
        <f>O312 * Q312</f>
        <v>853807160</v>
      </c>
      <c r="X312">
        <f>VALUE(D312)</f>
        <v>16999</v>
      </c>
      <c r="Y312">
        <f>ROUND(G312, 0)</f>
        <v>4</v>
      </c>
      <c r="Z312">
        <f>COUNTIF(Q312, "&lt;1000")</f>
        <v>0</v>
      </c>
      <c r="AA312">
        <f>G312*Q312</f>
        <v>141212</v>
      </c>
    </row>
    <row r="313" spans="1:27" x14ac:dyDescent="0.25">
      <c r="A313" t="s">
        <v>1062</v>
      </c>
      <c r="B313" t="s">
        <v>1063</v>
      </c>
      <c r="C313" t="s">
        <v>52</v>
      </c>
      <c r="D313">
        <v>699</v>
      </c>
      <c r="E313" s="2">
        <v>1899</v>
      </c>
      <c r="F313" s="1">
        <v>0.63</v>
      </c>
      <c r="G313">
        <v>4.3</v>
      </c>
      <c r="H313" s="4">
        <v>390</v>
      </c>
      <c r="I313" t="s">
        <v>6764</v>
      </c>
      <c r="J313" t="s">
        <v>1064</v>
      </c>
      <c r="K313" t="s">
        <v>7965</v>
      </c>
      <c r="L313" t="s">
        <v>1065</v>
      </c>
      <c r="M313" t="s">
        <v>9110</v>
      </c>
      <c r="N313" t="s">
        <v>6384</v>
      </c>
      <c r="O313">
        <f>VALUE(E313)</f>
        <v>1899</v>
      </c>
      <c r="P313">
        <f>VALUE(F313)</f>
        <v>0.63</v>
      </c>
      <c r="Q313">
        <f>VALUE(H313)</f>
        <v>390</v>
      </c>
      <c r="R313" t="str">
        <f>LEFT(C313, FIND("|", C313) - 1)</f>
        <v>Electronics</v>
      </c>
      <c r="S313" t="str">
        <f>IF(O313&lt;200, "&lt;200", IF(O313&lt;=500, "200–500", "&gt;500"))</f>
        <v>&gt;500</v>
      </c>
      <c r="T313" t="str">
        <f>IF(P313&gt;=0.5, "Yes", "No")</f>
        <v>Yes</v>
      </c>
      <c r="U313">
        <f>COUNTIF(T313, "Yes")</f>
        <v>1</v>
      </c>
      <c r="V313">
        <f>G313 * Q313</f>
        <v>1677</v>
      </c>
      <c r="W313">
        <f>O313 * Q313</f>
        <v>740610</v>
      </c>
      <c r="X313">
        <f>VALUE(D313)</f>
        <v>699</v>
      </c>
      <c r="Y313">
        <f>ROUND(G313, 0)</f>
        <v>4</v>
      </c>
      <c r="Z313">
        <f>COUNTIF(Q313, "&lt;1000")</f>
        <v>1</v>
      </c>
      <c r="AA313">
        <f>G313*Q313</f>
        <v>1677</v>
      </c>
    </row>
    <row r="314" spans="1:27" x14ac:dyDescent="0.25">
      <c r="A314" t="s">
        <v>1066</v>
      </c>
      <c r="B314" t="s">
        <v>5331</v>
      </c>
      <c r="C314" t="s">
        <v>1067</v>
      </c>
      <c r="D314" s="2">
        <v>2699</v>
      </c>
      <c r="E314" s="2">
        <v>3500</v>
      </c>
      <c r="F314" s="1">
        <v>0.23</v>
      </c>
      <c r="G314">
        <v>4.3</v>
      </c>
      <c r="H314" s="4">
        <v>621</v>
      </c>
      <c r="I314" t="s">
        <v>6765</v>
      </c>
      <c r="J314" t="s">
        <v>1068</v>
      </c>
      <c r="K314" t="s">
        <v>7966</v>
      </c>
      <c r="L314" t="s">
        <v>1069</v>
      </c>
      <c r="M314" t="s">
        <v>9111</v>
      </c>
      <c r="N314" t="s">
        <v>6385</v>
      </c>
      <c r="O314">
        <f>VALUE(E314)</f>
        <v>3500</v>
      </c>
      <c r="P314">
        <f>VALUE(F314)</f>
        <v>0.23</v>
      </c>
      <c r="Q314">
        <f>VALUE(H314)</f>
        <v>621</v>
      </c>
      <c r="R314" t="str">
        <f>LEFT(C314, FIND("|", C314) - 1)</f>
        <v>Electronics</v>
      </c>
      <c r="S314" t="str">
        <f>IF(O314&lt;200, "&lt;200", IF(O314&lt;=500, "200–500", "&gt;500"))</f>
        <v>&gt;500</v>
      </c>
      <c r="T314" t="str">
        <f>IF(P314&gt;=0.5, "Yes", "No")</f>
        <v>No</v>
      </c>
      <c r="U314">
        <f>COUNTIF(T314, "Yes")</f>
        <v>0</v>
      </c>
      <c r="V314">
        <f>G314 * Q314</f>
        <v>2670.2999999999997</v>
      </c>
      <c r="W314">
        <f>O314 * Q314</f>
        <v>2173500</v>
      </c>
      <c r="X314">
        <f>VALUE(D314)</f>
        <v>2699</v>
      </c>
      <c r="Y314">
        <f>ROUND(G314, 0)</f>
        <v>4</v>
      </c>
      <c r="Z314">
        <f>COUNTIF(Q314, "&lt;1000")</f>
        <v>1</v>
      </c>
      <c r="AA314">
        <f>G314*Q314</f>
        <v>2670.2999999999997</v>
      </c>
    </row>
    <row r="315" spans="1:27" x14ac:dyDescent="0.25">
      <c r="A315" t="s">
        <v>1070</v>
      </c>
      <c r="B315" t="s">
        <v>1071</v>
      </c>
      <c r="C315" t="s">
        <v>6296</v>
      </c>
      <c r="D315">
        <v>129</v>
      </c>
      <c r="E315">
        <v>599</v>
      </c>
      <c r="F315" s="1">
        <v>0.78</v>
      </c>
      <c r="G315">
        <v>4.3</v>
      </c>
      <c r="H315" s="4">
        <v>265</v>
      </c>
      <c r="I315" t="s">
        <v>6766</v>
      </c>
      <c r="J315" t="s">
        <v>1072</v>
      </c>
      <c r="K315" t="s">
        <v>7967</v>
      </c>
      <c r="L315" t="s">
        <v>1073</v>
      </c>
      <c r="M315" t="s">
        <v>9112</v>
      </c>
      <c r="N315" t="s">
        <v>1074</v>
      </c>
      <c r="O315">
        <f>VALUE(E315)</f>
        <v>599</v>
      </c>
      <c r="P315">
        <f>VALUE(F315)</f>
        <v>0.78</v>
      </c>
      <c r="Q315">
        <f>VALUE(H315)</f>
        <v>265</v>
      </c>
      <c r="R315" t="str">
        <f>LEFT(C315, FIND("|", C315) - 1)</f>
        <v xml:space="preserve">Computers &amp; Accessories </v>
      </c>
      <c r="S315" t="str">
        <f>IF(O315&lt;200, "&lt;200", IF(O315&lt;=500, "200–500", "&gt;500"))</f>
        <v>&gt;500</v>
      </c>
      <c r="T315" t="str">
        <f>IF(P315&gt;=0.5, "Yes", "No")</f>
        <v>Yes</v>
      </c>
      <c r="U315">
        <f>COUNTIF(T315, "Yes")</f>
        <v>1</v>
      </c>
      <c r="V315">
        <f>G315 * Q315</f>
        <v>1139.5</v>
      </c>
      <c r="W315">
        <f>O315 * Q315</f>
        <v>158735</v>
      </c>
      <c r="X315">
        <f>VALUE(D315)</f>
        <v>129</v>
      </c>
      <c r="Y315">
        <f>ROUND(G315, 0)</f>
        <v>4</v>
      </c>
      <c r="Z315">
        <f>COUNTIF(Q315, "&lt;1000")</f>
        <v>1</v>
      </c>
      <c r="AA315">
        <f>G315*Q315</f>
        <v>1139.5</v>
      </c>
    </row>
    <row r="316" spans="1:27" x14ac:dyDescent="0.25">
      <c r="A316" t="s">
        <v>1075</v>
      </c>
      <c r="B316" t="s">
        <v>5332</v>
      </c>
      <c r="C316" t="s">
        <v>6296</v>
      </c>
      <c r="D316">
        <v>389</v>
      </c>
      <c r="E316">
        <v>999</v>
      </c>
      <c r="F316" s="1">
        <v>0.61</v>
      </c>
      <c r="G316">
        <v>4.3</v>
      </c>
      <c r="H316" s="4">
        <v>838</v>
      </c>
      <c r="I316" t="s">
        <v>6767</v>
      </c>
      <c r="J316" t="s">
        <v>1076</v>
      </c>
      <c r="K316" t="s">
        <v>7968</v>
      </c>
      <c r="L316" t="s">
        <v>1077</v>
      </c>
      <c r="M316" t="s">
        <v>9113</v>
      </c>
      <c r="N316" t="s">
        <v>1078</v>
      </c>
      <c r="O316">
        <f>VALUE(E316)</f>
        <v>999</v>
      </c>
      <c r="P316">
        <f>VALUE(F316)</f>
        <v>0.61</v>
      </c>
      <c r="Q316">
        <f>VALUE(H316)</f>
        <v>838</v>
      </c>
      <c r="R316" t="str">
        <f>LEFT(C316, FIND("|", C316) - 1)</f>
        <v xml:space="preserve">Computers &amp; Accessories </v>
      </c>
      <c r="S316" t="str">
        <f>IF(O316&lt;200, "&lt;200", IF(O316&lt;=500, "200–500", "&gt;500"))</f>
        <v>&gt;500</v>
      </c>
      <c r="T316" t="str">
        <f>IF(P316&gt;=0.5, "Yes", "No")</f>
        <v>Yes</v>
      </c>
      <c r="U316">
        <f>COUNTIF(T316, "Yes")</f>
        <v>1</v>
      </c>
      <c r="V316">
        <f>G316 * Q316</f>
        <v>3603.3999999999996</v>
      </c>
      <c r="W316">
        <f>O316 * Q316</f>
        <v>837162</v>
      </c>
      <c r="X316">
        <f>VALUE(D316)</f>
        <v>389</v>
      </c>
      <c r="Y316">
        <f>ROUND(G316, 0)</f>
        <v>4</v>
      </c>
      <c r="Z316">
        <f>COUNTIF(Q316, "&lt;1000")</f>
        <v>1</v>
      </c>
      <c r="AA316">
        <f>G316*Q316</f>
        <v>3603.3999999999996</v>
      </c>
    </row>
    <row r="317" spans="1:27" x14ac:dyDescent="0.25">
      <c r="A317" t="s">
        <v>1079</v>
      </c>
      <c r="B317" t="s">
        <v>5333</v>
      </c>
      <c r="C317" t="s">
        <v>188</v>
      </c>
      <c r="D317">
        <v>246</v>
      </c>
      <c r="E317">
        <v>600</v>
      </c>
      <c r="F317" s="1">
        <v>0.59</v>
      </c>
      <c r="G317">
        <v>4.3</v>
      </c>
      <c r="H317" s="4">
        <v>143</v>
      </c>
      <c r="I317" t="s">
        <v>6768</v>
      </c>
      <c r="J317" t="s">
        <v>1080</v>
      </c>
      <c r="K317" t="s">
        <v>7969</v>
      </c>
      <c r="L317" t="s">
        <v>1081</v>
      </c>
      <c r="M317" t="s">
        <v>9114</v>
      </c>
      <c r="N317" t="s">
        <v>1082</v>
      </c>
      <c r="O317">
        <f>VALUE(E317)</f>
        <v>600</v>
      </c>
      <c r="P317">
        <f>VALUE(F317)</f>
        <v>0.59</v>
      </c>
      <c r="Q317">
        <f>VALUE(H317)</f>
        <v>143</v>
      </c>
      <c r="R317" t="str">
        <f>LEFT(C317, FIND("|", C317) - 1)</f>
        <v>Electronics</v>
      </c>
      <c r="S317" t="str">
        <f>IF(O317&lt;200, "&lt;200", IF(O317&lt;=500, "200–500", "&gt;500"))</f>
        <v>&gt;500</v>
      </c>
      <c r="T317" t="str">
        <f>IF(P317&gt;=0.5, "Yes", "No")</f>
        <v>Yes</v>
      </c>
      <c r="U317">
        <f>COUNTIF(T317, "Yes")</f>
        <v>1</v>
      </c>
      <c r="V317">
        <f>G317 * Q317</f>
        <v>614.9</v>
      </c>
      <c r="W317">
        <f>O317 * Q317</f>
        <v>85800</v>
      </c>
      <c r="X317">
        <f>VALUE(D317)</f>
        <v>246</v>
      </c>
      <c r="Y317">
        <f>ROUND(G317, 0)</f>
        <v>4</v>
      </c>
      <c r="Z317">
        <f>COUNTIF(Q317, "&lt;1000")</f>
        <v>1</v>
      </c>
      <c r="AA317">
        <f>G317*Q317</f>
        <v>614.9</v>
      </c>
    </row>
    <row r="318" spans="1:27" x14ac:dyDescent="0.25">
      <c r="A318" t="s">
        <v>1083</v>
      </c>
      <c r="B318" t="s">
        <v>5334</v>
      </c>
      <c r="C318" t="s">
        <v>6296</v>
      </c>
      <c r="D318">
        <v>299</v>
      </c>
      <c r="E318">
        <v>799</v>
      </c>
      <c r="F318" s="1">
        <v>0.63</v>
      </c>
      <c r="G318">
        <v>4.3</v>
      </c>
      <c r="H318" s="4">
        <v>151</v>
      </c>
      <c r="I318" t="s">
        <v>6769</v>
      </c>
      <c r="J318" t="s">
        <v>1084</v>
      </c>
      <c r="K318" t="s">
        <v>7970</v>
      </c>
      <c r="L318" t="s">
        <v>1085</v>
      </c>
      <c r="M318" t="s">
        <v>9115</v>
      </c>
      <c r="N318" t="s">
        <v>1086</v>
      </c>
      <c r="O318">
        <f>VALUE(E318)</f>
        <v>799</v>
      </c>
      <c r="P318">
        <f>VALUE(F318)</f>
        <v>0.63</v>
      </c>
      <c r="Q318">
        <f>VALUE(H318)</f>
        <v>151</v>
      </c>
      <c r="R318" t="str">
        <f>LEFT(C318, FIND("|", C318) - 1)</f>
        <v xml:space="preserve">Computers &amp; Accessories </v>
      </c>
      <c r="S318" t="str">
        <f>IF(O318&lt;200, "&lt;200", IF(O318&lt;=500, "200–500", "&gt;500"))</f>
        <v>&gt;500</v>
      </c>
      <c r="T318" t="str">
        <f>IF(P318&gt;=0.5, "Yes", "No")</f>
        <v>Yes</v>
      </c>
      <c r="U318">
        <f>COUNTIF(T318, "Yes")</f>
        <v>1</v>
      </c>
      <c r="V318">
        <f>G318 * Q318</f>
        <v>649.29999999999995</v>
      </c>
      <c r="W318">
        <f>O318 * Q318</f>
        <v>120649</v>
      </c>
      <c r="X318">
        <f>VALUE(D318)</f>
        <v>299</v>
      </c>
      <c r="Y318">
        <f>ROUND(G318, 0)</f>
        <v>4</v>
      </c>
      <c r="Z318">
        <f>COUNTIF(Q318, "&lt;1000")</f>
        <v>1</v>
      </c>
      <c r="AA318">
        <f>G318*Q318</f>
        <v>649.29999999999995</v>
      </c>
    </row>
    <row r="319" spans="1:27" x14ac:dyDescent="0.25">
      <c r="A319" t="s">
        <v>1087</v>
      </c>
      <c r="B319" t="s">
        <v>5335</v>
      </c>
      <c r="C319" t="s">
        <v>188</v>
      </c>
      <c r="D319">
        <v>247</v>
      </c>
      <c r="E319">
        <v>399</v>
      </c>
      <c r="F319" s="1">
        <v>0.38</v>
      </c>
      <c r="G319">
        <v>4.3</v>
      </c>
      <c r="H319" s="4">
        <v>200</v>
      </c>
      <c r="I319" t="s">
        <v>6770</v>
      </c>
      <c r="J319" t="s">
        <v>1088</v>
      </c>
      <c r="K319" t="s">
        <v>7971</v>
      </c>
      <c r="L319" t="s">
        <v>1089</v>
      </c>
      <c r="M319" t="s">
        <v>9116</v>
      </c>
      <c r="N319" t="s">
        <v>5007</v>
      </c>
      <c r="O319">
        <f>VALUE(E319)</f>
        <v>399</v>
      </c>
      <c r="P319">
        <f>VALUE(F319)</f>
        <v>0.38</v>
      </c>
      <c r="Q319">
        <f>VALUE(H319)</f>
        <v>200</v>
      </c>
      <c r="R319" t="str">
        <f>LEFT(C319, FIND("|", C319) - 1)</f>
        <v>Electronics</v>
      </c>
      <c r="S319" t="str">
        <f>IF(O319&lt;200, "&lt;200", IF(O319&lt;=500, "200–500", "&gt;500"))</f>
        <v>200–500</v>
      </c>
      <c r="T319" t="str">
        <f>IF(P319&gt;=0.5, "Yes", "No")</f>
        <v>No</v>
      </c>
      <c r="U319">
        <f>COUNTIF(T319, "Yes")</f>
        <v>0</v>
      </c>
      <c r="V319">
        <f>G319 * Q319</f>
        <v>860</v>
      </c>
      <c r="W319">
        <f>O319 * Q319</f>
        <v>79800</v>
      </c>
      <c r="X319">
        <f>VALUE(D319)</f>
        <v>247</v>
      </c>
      <c r="Y319">
        <f>ROUND(G319, 0)</f>
        <v>4</v>
      </c>
      <c r="Z319">
        <f>COUNTIF(Q319, "&lt;1000")</f>
        <v>1</v>
      </c>
      <c r="AA319">
        <f>G319*Q319</f>
        <v>860</v>
      </c>
    </row>
    <row r="320" spans="1:27" x14ac:dyDescent="0.25">
      <c r="A320" t="s">
        <v>1090</v>
      </c>
      <c r="B320" t="s">
        <v>5336</v>
      </c>
      <c r="C320" t="s">
        <v>188</v>
      </c>
      <c r="D320" s="2">
        <v>1369</v>
      </c>
      <c r="E320" s="2">
        <v>2999</v>
      </c>
      <c r="F320" s="1">
        <v>0.54</v>
      </c>
      <c r="G320">
        <v>4.3</v>
      </c>
      <c r="H320" s="4">
        <v>227</v>
      </c>
      <c r="I320" t="s">
        <v>6771</v>
      </c>
      <c r="J320" t="s">
        <v>1091</v>
      </c>
      <c r="K320" t="s">
        <v>7972</v>
      </c>
      <c r="L320" t="s">
        <v>1092</v>
      </c>
      <c r="M320" t="s">
        <v>9117</v>
      </c>
      <c r="N320" t="s">
        <v>1093</v>
      </c>
      <c r="O320">
        <f>VALUE(E320)</f>
        <v>2999</v>
      </c>
      <c r="P320">
        <f>VALUE(F320)</f>
        <v>0.54</v>
      </c>
      <c r="Q320">
        <f>VALUE(H320)</f>
        <v>227</v>
      </c>
      <c r="R320" t="str">
        <f>LEFT(C320, FIND("|", C320) - 1)</f>
        <v>Electronics</v>
      </c>
      <c r="S320" t="str">
        <f>IF(O320&lt;200, "&lt;200", IF(O320&lt;=500, "200–500", "&gt;500"))</f>
        <v>&gt;500</v>
      </c>
      <c r="T320" t="str">
        <f>IF(P320&gt;=0.5, "Yes", "No")</f>
        <v>Yes</v>
      </c>
      <c r="U320">
        <f>COUNTIF(T320, "Yes")</f>
        <v>1</v>
      </c>
      <c r="V320">
        <f>G320 * Q320</f>
        <v>976.09999999999991</v>
      </c>
      <c r="W320">
        <f>O320 * Q320</f>
        <v>680773</v>
      </c>
      <c r="X320">
        <f>VALUE(D320)</f>
        <v>1369</v>
      </c>
      <c r="Y320">
        <f>ROUND(G320, 0)</f>
        <v>4</v>
      </c>
      <c r="Z320">
        <f>COUNTIF(Q320, "&lt;1000")</f>
        <v>1</v>
      </c>
      <c r="AA320">
        <f>G320*Q320</f>
        <v>976.09999999999991</v>
      </c>
    </row>
    <row r="321" spans="1:27" x14ac:dyDescent="0.25">
      <c r="A321" t="s">
        <v>1094</v>
      </c>
      <c r="B321" t="s">
        <v>5337</v>
      </c>
      <c r="C321" t="s">
        <v>188</v>
      </c>
      <c r="D321">
        <v>199</v>
      </c>
      <c r="E321">
        <v>499</v>
      </c>
      <c r="F321" s="1">
        <v>0.6</v>
      </c>
      <c r="G321">
        <v>4.3</v>
      </c>
      <c r="H321" s="4">
        <v>538</v>
      </c>
      <c r="I321" t="s">
        <v>6772</v>
      </c>
      <c r="J321" t="s">
        <v>1095</v>
      </c>
      <c r="K321" t="s">
        <v>7973</v>
      </c>
      <c r="L321" t="s">
        <v>1096</v>
      </c>
      <c r="M321" t="s">
        <v>9118</v>
      </c>
      <c r="N321" t="s">
        <v>1097</v>
      </c>
      <c r="O321">
        <f>VALUE(E321)</f>
        <v>499</v>
      </c>
      <c r="P321">
        <f>VALUE(F321)</f>
        <v>0.6</v>
      </c>
      <c r="Q321">
        <f>VALUE(H321)</f>
        <v>538</v>
      </c>
      <c r="R321" t="str">
        <f>LEFT(C321, FIND("|", C321) - 1)</f>
        <v>Electronics</v>
      </c>
      <c r="S321" t="str">
        <f>IF(O321&lt;200, "&lt;200", IF(O321&lt;=500, "200–500", "&gt;500"))</f>
        <v>200–500</v>
      </c>
      <c r="T321" t="str">
        <f>IF(P321&gt;=0.5, "Yes", "No")</f>
        <v>Yes</v>
      </c>
      <c r="U321">
        <f>COUNTIF(T321, "Yes")</f>
        <v>1</v>
      </c>
      <c r="V321">
        <f>G321 * Q321</f>
        <v>2313.4</v>
      </c>
      <c r="W321">
        <f>O321 * Q321</f>
        <v>268462</v>
      </c>
      <c r="X321">
        <f>VALUE(D321)</f>
        <v>199</v>
      </c>
      <c r="Y321">
        <f>ROUND(G321, 0)</f>
        <v>4</v>
      </c>
      <c r="Z321">
        <f>COUNTIF(Q321, "&lt;1000")</f>
        <v>1</v>
      </c>
      <c r="AA321">
        <f>G321*Q321</f>
        <v>2313.4</v>
      </c>
    </row>
    <row r="322" spans="1:27" x14ac:dyDescent="0.25">
      <c r="A322" t="s">
        <v>1098</v>
      </c>
      <c r="B322" t="s">
        <v>5338</v>
      </c>
      <c r="C322" t="s">
        <v>52</v>
      </c>
      <c r="D322">
        <v>299</v>
      </c>
      <c r="E322">
        <v>599</v>
      </c>
      <c r="F322" s="1">
        <v>0.5</v>
      </c>
      <c r="G322">
        <v>4.3</v>
      </c>
      <c r="H322" s="4">
        <v>171</v>
      </c>
      <c r="I322" t="s">
        <v>6773</v>
      </c>
      <c r="J322" t="s">
        <v>1099</v>
      </c>
      <c r="K322" t="s">
        <v>7974</v>
      </c>
      <c r="L322" t="s">
        <v>1100</v>
      </c>
      <c r="M322" t="s">
        <v>9119</v>
      </c>
      <c r="N322" t="s">
        <v>1101</v>
      </c>
      <c r="O322">
        <f>VALUE(E322)</f>
        <v>599</v>
      </c>
      <c r="P322">
        <f>VALUE(F322)</f>
        <v>0.5</v>
      </c>
      <c r="Q322">
        <f>VALUE(H322)</f>
        <v>171</v>
      </c>
      <c r="R322" t="str">
        <f>LEFT(C322, FIND("|", C322) - 1)</f>
        <v>Electronics</v>
      </c>
      <c r="S322" t="str">
        <f>IF(O322&lt;200, "&lt;200", IF(O322&lt;=500, "200–500", "&gt;500"))</f>
        <v>&gt;500</v>
      </c>
      <c r="T322" t="str">
        <f>IF(P322&gt;=0.5, "Yes", "No")</f>
        <v>Yes</v>
      </c>
      <c r="U322">
        <f>COUNTIF(T322, "Yes")</f>
        <v>1</v>
      </c>
      <c r="V322">
        <f>G322 * Q322</f>
        <v>735.3</v>
      </c>
      <c r="W322">
        <f>O322 * Q322</f>
        <v>102429</v>
      </c>
      <c r="X322">
        <f>VALUE(D322)</f>
        <v>299</v>
      </c>
      <c r="Y322">
        <f>ROUND(G322, 0)</f>
        <v>4</v>
      </c>
      <c r="Z322">
        <f>COUNTIF(Q322, "&lt;1000")</f>
        <v>1</v>
      </c>
      <c r="AA322">
        <f>G322*Q322</f>
        <v>735.3</v>
      </c>
    </row>
    <row r="323" spans="1:27" x14ac:dyDescent="0.25">
      <c r="A323" t="s">
        <v>1102</v>
      </c>
      <c r="B323" t="s">
        <v>5339</v>
      </c>
      <c r="C323" t="s">
        <v>69</v>
      </c>
      <c r="D323" s="2">
        <v>14999</v>
      </c>
      <c r="E323" s="2">
        <v>14999</v>
      </c>
      <c r="F323" s="1">
        <v>0</v>
      </c>
      <c r="G323">
        <v>4.3</v>
      </c>
      <c r="H323" s="4">
        <v>27508</v>
      </c>
      <c r="I323" t="s">
        <v>6774</v>
      </c>
      <c r="J323" t="s">
        <v>1103</v>
      </c>
      <c r="K323" t="s">
        <v>7975</v>
      </c>
      <c r="L323" t="s">
        <v>1104</v>
      </c>
      <c r="M323" t="s">
        <v>9120</v>
      </c>
      <c r="N323" t="s">
        <v>1105</v>
      </c>
      <c r="O323">
        <f>VALUE(E323)</f>
        <v>14999</v>
      </c>
      <c r="P323">
        <f>VALUE(F323)</f>
        <v>0</v>
      </c>
      <c r="Q323">
        <f>VALUE(H323)</f>
        <v>27508</v>
      </c>
      <c r="R323" t="str">
        <f>LEFT(C323, FIND("|", C323) - 1)</f>
        <v>Electronics</v>
      </c>
      <c r="S323" t="str">
        <f>IF(O323&lt;200, "&lt;200", IF(O323&lt;=500, "200–500", "&gt;500"))</f>
        <v>&gt;500</v>
      </c>
      <c r="T323" t="str">
        <f>IF(P323&gt;=0.5, "Yes", "No")</f>
        <v>No</v>
      </c>
      <c r="U323">
        <f>COUNTIF(T323, "Yes")</f>
        <v>0</v>
      </c>
      <c r="V323">
        <f>G323 * Q323</f>
        <v>118284.4</v>
      </c>
      <c r="W323">
        <f>O323 * Q323</f>
        <v>412592492</v>
      </c>
      <c r="X323">
        <f>VALUE(D323)</f>
        <v>14999</v>
      </c>
      <c r="Y323">
        <f>ROUND(G323, 0)</f>
        <v>4</v>
      </c>
      <c r="Z323">
        <f>COUNTIF(Q323, "&lt;1000")</f>
        <v>0</v>
      </c>
      <c r="AA323">
        <f>G323*Q323</f>
        <v>118284.4</v>
      </c>
    </row>
    <row r="324" spans="1:27" x14ac:dyDescent="0.25">
      <c r="A324" t="s">
        <v>1106</v>
      </c>
      <c r="B324" t="s">
        <v>5340</v>
      </c>
      <c r="C324" t="s">
        <v>6296</v>
      </c>
      <c r="D324">
        <v>299</v>
      </c>
      <c r="E324">
        <v>699</v>
      </c>
      <c r="F324" s="1">
        <v>0.56999999999999995</v>
      </c>
      <c r="G324">
        <v>4.3</v>
      </c>
      <c r="H324" s="4">
        <v>1454</v>
      </c>
      <c r="I324" t="s">
        <v>6775</v>
      </c>
      <c r="J324" t="s">
        <v>1107</v>
      </c>
      <c r="K324" t="s">
        <v>7976</v>
      </c>
      <c r="L324" t="s">
        <v>1108</v>
      </c>
      <c r="M324" t="s">
        <v>9121</v>
      </c>
      <c r="N324" t="s">
        <v>1109</v>
      </c>
      <c r="O324">
        <f>VALUE(E324)</f>
        <v>699</v>
      </c>
      <c r="P324">
        <f>VALUE(F324)</f>
        <v>0.56999999999999995</v>
      </c>
      <c r="Q324">
        <f>VALUE(H324)</f>
        <v>1454</v>
      </c>
      <c r="R324" t="str">
        <f>LEFT(C324, FIND("|", C324) - 1)</f>
        <v xml:space="preserve">Computers &amp; Accessories </v>
      </c>
      <c r="S324" t="str">
        <f>IF(O324&lt;200, "&lt;200", IF(O324&lt;=500, "200–500", "&gt;500"))</f>
        <v>&gt;500</v>
      </c>
      <c r="T324" t="str">
        <f>IF(P324&gt;=0.5, "Yes", "No")</f>
        <v>Yes</v>
      </c>
      <c r="U324">
        <f>COUNTIF(T324, "Yes")</f>
        <v>1</v>
      </c>
      <c r="V324">
        <f>G324 * Q324</f>
        <v>6252.2</v>
      </c>
      <c r="W324">
        <f>O324 * Q324</f>
        <v>1016346</v>
      </c>
      <c r="X324">
        <f>VALUE(D324)</f>
        <v>299</v>
      </c>
      <c r="Y324">
        <f>ROUND(G324, 0)</f>
        <v>4</v>
      </c>
      <c r="Z324">
        <f>COUNTIF(Q324, "&lt;1000")</f>
        <v>0</v>
      </c>
      <c r="AA324">
        <f>G324*Q324</f>
        <v>6252.2</v>
      </c>
    </row>
    <row r="325" spans="1:27" x14ac:dyDescent="0.25">
      <c r="A325" t="s">
        <v>1110</v>
      </c>
      <c r="B325" t="s">
        <v>5341</v>
      </c>
      <c r="C325" t="s">
        <v>69</v>
      </c>
      <c r="D325" s="2">
        <v>24990</v>
      </c>
      <c r="E325" s="2">
        <v>51990</v>
      </c>
      <c r="F325" s="1">
        <v>0.52</v>
      </c>
      <c r="G325">
        <v>4.3</v>
      </c>
      <c r="H325" s="4">
        <v>2951</v>
      </c>
      <c r="I325" t="s">
        <v>6776</v>
      </c>
      <c r="J325" t="s">
        <v>1111</v>
      </c>
      <c r="K325" t="s">
        <v>7977</v>
      </c>
      <c r="L325" t="s">
        <v>1112</v>
      </c>
      <c r="M325" t="s">
        <v>9122</v>
      </c>
      <c r="N325" t="s">
        <v>1113</v>
      </c>
      <c r="O325">
        <f>VALUE(E325)</f>
        <v>51990</v>
      </c>
      <c r="P325">
        <f>VALUE(F325)</f>
        <v>0.52</v>
      </c>
      <c r="Q325">
        <f>VALUE(H325)</f>
        <v>2951</v>
      </c>
      <c r="R325" t="str">
        <f>LEFT(C325, FIND("|", C325) - 1)</f>
        <v>Electronics</v>
      </c>
      <c r="S325" t="str">
        <f>IF(O325&lt;200, "&lt;200", IF(O325&lt;=500, "200–500", "&gt;500"))</f>
        <v>&gt;500</v>
      </c>
      <c r="T325" t="str">
        <f>IF(P325&gt;=0.5, "Yes", "No")</f>
        <v>Yes</v>
      </c>
      <c r="U325">
        <f>COUNTIF(T325, "Yes")</f>
        <v>1</v>
      </c>
      <c r="V325">
        <f>G325 * Q325</f>
        <v>12689.3</v>
      </c>
      <c r="W325">
        <f>O325 * Q325</f>
        <v>153422490</v>
      </c>
      <c r="X325">
        <f>VALUE(D325)</f>
        <v>24990</v>
      </c>
      <c r="Y325">
        <f>ROUND(G325, 0)</f>
        <v>4</v>
      </c>
      <c r="Z325">
        <f>COUNTIF(Q325, "&lt;1000")</f>
        <v>0</v>
      </c>
      <c r="AA325">
        <f>G325*Q325</f>
        <v>12689.3</v>
      </c>
    </row>
    <row r="326" spans="1:27" x14ac:dyDescent="0.25">
      <c r="A326" t="s">
        <v>1114</v>
      </c>
      <c r="B326" t="s">
        <v>5342</v>
      </c>
      <c r="C326" t="s">
        <v>6296</v>
      </c>
      <c r="D326">
        <v>249</v>
      </c>
      <c r="E326">
        <v>999</v>
      </c>
      <c r="F326" s="1">
        <v>0.75</v>
      </c>
      <c r="G326">
        <v>4.3</v>
      </c>
      <c r="I326" t="s">
        <v>6777</v>
      </c>
      <c r="J326" t="s">
        <v>1115</v>
      </c>
      <c r="K326" t="s">
        <v>1116</v>
      </c>
      <c r="L326" t="s">
        <v>1117</v>
      </c>
      <c r="M326" t="s">
        <v>9123</v>
      </c>
      <c r="N326" t="s">
        <v>1118</v>
      </c>
      <c r="O326">
        <f>VALUE(E326)</f>
        <v>999</v>
      </c>
      <c r="P326">
        <f>VALUE(F326)</f>
        <v>0.75</v>
      </c>
      <c r="Q326">
        <f>VALUE(H326)</f>
        <v>0</v>
      </c>
      <c r="R326" t="str">
        <f>LEFT(C326, FIND("|", C326) - 1)</f>
        <v xml:space="preserve">Computers &amp; Accessories </v>
      </c>
      <c r="S326" t="str">
        <f>IF(O326&lt;200, "&lt;200", IF(O326&lt;=500, "200–500", "&gt;500"))</f>
        <v>&gt;500</v>
      </c>
      <c r="T326" t="str">
        <f>IF(P326&gt;=0.5, "Yes", "No")</f>
        <v>Yes</v>
      </c>
      <c r="U326">
        <f>COUNTIF(T326, "Yes")</f>
        <v>1</v>
      </c>
      <c r="V326">
        <f>G326 * Q326</f>
        <v>0</v>
      </c>
      <c r="W326">
        <f>O326 * Q326</f>
        <v>0</v>
      </c>
      <c r="X326">
        <f>VALUE(D326)</f>
        <v>249</v>
      </c>
      <c r="Y326">
        <f>ROUND(G326, 0)</f>
        <v>4</v>
      </c>
      <c r="Z326">
        <f>COUNTIF(Q326, "&lt;1000")</f>
        <v>1</v>
      </c>
      <c r="AA326">
        <f>G326*Q326</f>
        <v>0</v>
      </c>
    </row>
    <row r="327" spans="1:27" x14ac:dyDescent="0.25">
      <c r="A327" t="s">
        <v>1119</v>
      </c>
      <c r="B327" t="s">
        <v>5343</v>
      </c>
      <c r="C327" t="s">
        <v>69</v>
      </c>
      <c r="D327" s="2">
        <v>61999</v>
      </c>
      <c r="E327" s="2">
        <v>69999</v>
      </c>
      <c r="F327" s="1">
        <v>0.11</v>
      </c>
      <c r="G327">
        <v>4.3</v>
      </c>
      <c r="H327" s="4">
        <v>6753</v>
      </c>
      <c r="I327" t="s">
        <v>6778</v>
      </c>
      <c r="J327" t="s">
        <v>740</v>
      </c>
      <c r="K327" t="s">
        <v>7901</v>
      </c>
      <c r="L327" t="s">
        <v>741</v>
      </c>
      <c r="M327" t="s">
        <v>9038</v>
      </c>
      <c r="N327" t="s">
        <v>742</v>
      </c>
      <c r="O327">
        <f>VALUE(E327)</f>
        <v>69999</v>
      </c>
      <c r="P327">
        <f>VALUE(F327)</f>
        <v>0.11</v>
      </c>
      <c r="Q327">
        <f>VALUE(H327)</f>
        <v>6753</v>
      </c>
      <c r="R327" t="str">
        <f>LEFT(C327, FIND("|", C327) - 1)</f>
        <v>Electronics</v>
      </c>
      <c r="S327" t="str">
        <f>IF(O327&lt;200, "&lt;200", IF(O327&lt;=500, "200–500", "&gt;500"))</f>
        <v>&gt;500</v>
      </c>
      <c r="T327" t="str">
        <f>IF(P327&gt;=0.5, "Yes", "No")</f>
        <v>No</v>
      </c>
      <c r="U327">
        <f>COUNTIF(T327, "Yes")</f>
        <v>0</v>
      </c>
      <c r="V327">
        <f>G327 * Q327</f>
        <v>29037.899999999998</v>
      </c>
      <c r="W327">
        <f>O327 * Q327</f>
        <v>472703247</v>
      </c>
      <c r="X327">
        <f>VALUE(D327)</f>
        <v>61999</v>
      </c>
      <c r="Y327">
        <f>ROUND(G327, 0)</f>
        <v>4</v>
      </c>
      <c r="Z327">
        <f>COUNTIF(Q327, "&lt;1000")</f>
        <v>0</v>
      </c>
      <c r="AA327">
        <f>G327*Q327</f>
        <v>29037.899999999998</v>
      </c>
    </row>
    <row r="328" spans="1:27" x14ac:dyDescent="0.25">
      <c r="A328" t="s">
        <v>1120</v>
      </c>
      <c r="B328" t="s">
        <v>5344</v>
      </c>
      <c r="C328" t="s">
        <v>69</v>
      </c>
      <c r="D328" s="2">
        <v>24499</v>
      </c>
      <c r="E328" s="2">
        <v>50000</v>
      </c>
      <c r="F328" s="1">
        <v>0.51</v>
      </c>
      <c r="G328">
        <v>4.3</v>
      </c>
      <c r="H328" s="4">
        <v>3518</v>
      </c>
      <c r="I328" t="s">
        <v>6779</v>
      </c>
      <c r="J328" t="s">
        <v>1121</v>
      </c>
      <c r="K328" t="s">
        <v>1122</v>
      </c>
      <c r="L328" t="s">
        <v>1123</v>
      </c>
      <c r="M328" t="s">
        <v>9124</v>
      </c>
      <c r="N328" t="s">
        <v>1124</v>
      </c>
      <c r="O328">
        <f>VALUE(E328)</f>
        <v>50000</v>
      </c>
      <c r="P328">
        <f>VALUE(F328)</f>
        <v>0.51</v>
      </c>
      <c r="Q328">
        <f>VALUE(H328)</f>
        <v>3518</v>
      </c>
      <c r="R328" t="str">
        <f>LEFT(C328, FIND("|", C328) - 1)</f>
        <v>Electronics</v>
      </c>
      <c r="S328" t="str">
        <f>IF(O328&lt;200, "&lt;200", IF(O328&lt;=500, "200–500", "&gt;500"))</f>
        <v>&gt;500</v>
      </c>
      <c r="T328" t="str">
        <f>IF(P328&gt;=0.5, "Yes", "No")</f>
        <v>Yes</v>
      </c>
      <c r="U328">
        <f>COUNTIF(T328, "Yes")</f>
        <v>1</v>
      </c>
      <c r="V328">
        <f>G328 * Q328</f>
        <v>15127.4</v>
      </c>
      <c r="W328">
        <f>O328 * Q328</f>
        <v>175900000</v>
      </c>
      <c r="X328">
        <f>VALUE(D328)</f>
        <v>24499</v>
      </c>
      <c r="Y328">
        <f>ROUND(G328, 0)</f>
        <v>4</v>
      </c>
      <c r="Z328">
        <f>COUNTIF(Q328, "&lt;1000")</f>
        <v>0</v>
      </c>
      <c r="AA328">
        <f>G328*Q328</f>
        <v>15127.4</v>
      </c>
    </row>
    <row r="329" spans="1:27" x14ac:dyDescent="0.25">
      <c r="A329" t="s">
        <v>1125</v>
      </c>
      <c r="B329" t="s">
        <v>5345</v>
      </c>
      <c r="C329" t="s">
        <v>69</v>
      </c>
      <c r="D329" s="2">
        <v>10499</v>
      </c>
      <c r="E329" s="2">
        <v>19499</v>
      </c>
      <c r="F329" s="1">
        <v>0.46</v>
      </c>
      <c r="G329">
        <v>4.3</v>
      </c>
      <c r="H329" s="4">
        <v>1510</v>
      </c>
      <c r="I329" t="s">
        <v>6780</v>
      </c>
      <c r="J329" t="s">
        <v>1046</v>
      </c>
      <c r="K329" t="s">
        <v>7961</v>
      </c>
      <c r="L329" t="s">
        <v>1047</v>
      </c>
      <c r="M329" t="s">
        <v>9106</v>
      </c>
      <c r="N329" t="s">
        <v>1048</v>
      </c>
      <c r="O329">
        <f>VALUE(E329)</f>
        <v>19499</v>
      </c>
      <c r="P329">
        <f>VALUE(F329)</f>
        <v>0.46</v>
      </c>
      <c r="Q329">
        <f>VALUE(H329)</f>
        <v>1510</v>
      </c>
      <c r="R329" t="str">
        <f>LEFT(C329, FIND("|", C329) - 1)</f>
        <v>Electronics</v>
      </c>
      <c r="S329" t="str">
        <f>IF(O329&lt;200, "&lt;200", IF(O329&lt;=500, "200–500", "&gt;500"))</f>
        <v>&gt;500</v>
      </c>
      <c r="T329" t="str">
        <f>IF(P329&gt;=0.5, "Yes", "No")</f>
        <v>No</v>
      </c>
      <c r="U329">
        <f>COUNTIF(T329, "Yes")</f>
        <v>0</v>
      </c>
      <c r="V329">
        <f>G329 * Q329</f>
        <v>6493</v>
      </c>
      <c r="W329">
        <f>O329 * Q329</f>
        <v>29443490</v>
      </c>
      <c r="X329">
        <f>VALUE(D329)</f>
        <v>10499</v>
      </c>
      <c r="Y329">
        <f>ROUND(G329, 0)</f>
        <v>4</v>
      </c>
      <c r="Z329">
        <f>COUNTIF(Q329, "&lt;1000")</f>
        <v>0</v>
      </c>
      <c r="AA329">
        <f>G329*Q329</f>
        <v>6493</v>
      </c>
    </row>
    <row r="330" spans="1:27" x14ac:dyDescent="0.25">
      <c r="A330" t="s">
        <v>1126</v>
      </c>
      <c r="B330" t="s">
        <v>5346</v>
      </c>
      <c r="C330" t="s">
        <v>6296</v>
      </c>
      <c r="D330">
        <v>349</v>
      </c>
      <c r="E330">
        <v>999</v>
      </c>
      <c r="F330" s="1">
        <v>0.65</v>
      </c>
      <c r="G330">
        <v>4.3</v>
      </c>
      <c r="H330" s="4">
        <v>838</v>
      </c>
      <c r="I330" t="s">
        <v>6781</v>
      </c>
      <c r="J330" t="s">
        <v>1076</v>
      </c>
      <c r="K330" t="s">
        <v>7968</v>
      </c>
      <c r="L330" t="s">
        <v>1077</v>
      </c>
      <c r="M330" t="s">
        <v>9113</v>
      </c>
      <c r="N330" t="s">
        <v>1078</v>
      </c>
      <c r="O330">
        <f>VALUE(E330)</f>
        <v>999</v>
      </c>
      <c r="P330">
        <f>VALUE(F330)</f>
        <v>0.65</v>
      </c>
      <c r="Q330">
        <f>VALUE(H330)</f>
        <v>838</v>
      </c>
      <c r="R330" t="str">
        <f>LEFT(C330, FIND("|", C330) - 1)</f>
        <v xml:space="preserve">Computers &amp; Accessories </v>
      </c>
      <c r="S330" t="str">
        <f>IF(O330&lt;200, "&lt;200", IF(O330&lt;=500, "200–500", "&gt;500"))</f>
        <v>&gt;500</v>
      </c>
      <c r="T330" t="str">
        <f>IF(P330&gt;=0.5, "Yes", "No")</f>
        <v>Yes</v>
      </c>
      <c r="U330">
        <f>COUNTIF(T330, "Yes")</f>
        <v>1</v>
      </c>
      <c r="V330">
        <f>G330 * Q330</f>
        <v>3603.3999999999996</v>
      </c>
      <c r="W330">
        <f>O330 * Q330</f>
        <v>837162</v>
      </c>
      <c r="X330">
        <f>VALUE(D330)</f>
        <v>349</v>
      </c>
      <c r="Y330">
        <f>ROUND(G330, 0)</f>
        <v>4</v>
      </c>
      <c r="Z330">
        <f>COUNTIF(Q330, "&lt;1000")</f>
        <v>1</v>
      </c>
      <c r="AA330">
        <f>G330*Q330</f>
        <v>3603.3999999999996</v>
      </c>
    </row>
    <row r="331" spans="1:27" x14ac:dyDescent="0.25">
      <c r="A331" t="s">
        <v>1127</v>
      </c>
      <c r="B331" t="s">
        <v>5347</v>
      </c>
      <c r="C331" t="s">
        <v>188</v>
      </c>
      <c r="D331">
        <v>197</v>
      </c>
      <c r="E331">
        <v>499</v>
      </c>
      <c r="F331" s="1">
        <v>0.61</v>
      </c>
      <c r="G331">
        <v>4.3</v>
      </c>
      <c r="H331" s="4">
        <v>136</v>
      </c>
      <c r="I331" t="s">
        <v>6782</v>
      </c>
      <c r="J331" t="s">
        <v>1128</v>
      </c>
      <c r="K331" t="s">
        <v>7978</v>
      </c>
      <c r="L331" t="s">
        <v>1129</v>
      </c>
      <c r="M331" t="s">
        <v>9125</v>
      </c>
      <c r="N331" t="s">
        <v>1130</v>
      </c>
      <c r="O331">
        <f>VALUE(E331)</f>
        <v>499</v>
      </c>
      <c r="P331">
        <f>VALUE(F331)</f>
        <v>0.61</v>
      </c>
      <c r="Q331">
        <f>VALUE(H331)</f>
        <v>136</v>
      </c>
      <c r="R331" t="str">
        <f>LEFT(C331, FIND("|", C331) - 1)</f>
        <v>Electronics</v>
      </c>
      <c r="S331" t="str">
        <f>IF(O331&lt;200, "&lt;200", IF(O331&lt;=500, "200–500", "&gt;500"))</f>
        <v>200–500</v>
      </c>
      <c r="T331" t="str">
        <f>IF(P331&gt;=0.5, "Yes", "No")</f>
        <v>Yes</v>
      </c>
      <c r="U331">
        <f>COUNTIF(T331, "Yes")</f>
        <v>1</v>
      </c>
      <c r="V331">
        <f>G331 * Q331</f>
        <v>584.79999999999995</v>
      </c>
      <c r="W331">
        <f>O331 * Q331</f>
        <v>67864</v>
      </c>
      <c r="X331">
        <f>VALUE(D331)</f>
        <v>197</v>
      </c>
      <c r="Y331">
        <f>ROUND(G331, 0)</f>
        <v>4</v>
      </c>
      <c r="Z331">
        <f>COUNTIF(Q331, "&lt;1000")</f>
        <v>1</v>
      </c>
      <c r="AA331">
        <f>G331*Q331</f>
        <v>584.79999999999995</v>
      </c>
    </row>
    <row r="332" spans="1:27" x14ac:dyDescent="0.25">
      <c r="A332" t="s">
        <v>1131</v>
      </c>
      <c r="B332" t="s">
        <v>5348</v>
      </c>
      <c r="C332" t="s">
        <v>770</v>
      </c>
      <c r="D332" s="2">
        <v>1299</v>
      </c>
      <c r="E332" s="2">
        <v>2499</v>
      </c>
      <c r="F332" s="1">
        <v>0.48</v>
      </c>
      <c r="G332">
        <v>4.3</v>
      </c>
      <c r="H332" s="4">
        <v>301</v>
      </c>
      <c r="I332" t="s">
        <v>6783</v>
      </c>
      <c r="J332" t="s">
        <v>1132</v>
      </c>
      <c r="K332" t="s">
        <v>7979</v>
      </c>
      <c r="L332" t="s">
        <v>1133</v>
      </c>
      <c r="M332" t="s">
        <v>9126</v>
      </c>
      <c r="N332" t="s">
        <v>1134</v>
      </c>
      <c r="O332">
        <f>VALUE(E332)</f>
        <v>2499</v>
      </c>
      <c r="P332">
        <f>VALUE(F332)</f>
        <v>0.48</v>
      </c>
      <c r="Q332">
        <f>VALUE(H332)</f>
        <v>301</v>
      </c>
      <c r="R332" t="str">
        <f>LEFT(C332, FIND("|", C332) - 1)</f>
        <v>Electronics</v>
      </c>
      <c r="S332" t="str">
        <f>IF(O332&lt;200, "&lt;200", IF(O332&lt;=500, "200–500", "&gt;500"))</f>
        <v>&gt;500</v>
      </c>
      <c r="T332" t="str">
        <f>IF(P332&gt;=0.5, "Yes", "No")</f>
        <v>No</v>
      </c>
      <c r="U332">
        <f>COUNTIF(T332, "Yes")</f>
        <v>0</v>
      </c>
      <c r="V332">
        <f>G332 * Q332</f>
        <v>1294.3</v>
      </c>
      <c r="W332">
        <f>O332 * Q332</f>
        <v>752199</v>
      </c>
      <c r="X332">
        <f>VALUE(D332)</f>
        <v>1299</v>
      </c>
      <c r="Y332">
        <f>ROUND(G332, 0)</f>
        <v>4</v>
      </c>
      <c r="Z332">
        <f>COUNTIF(Q332, "&lt;1000")</f>
        <v>1</v>
      </c>
      <c r="AA332">
        <f>G332*Q332</f>
        <v>1294.3</v>
      </c>
    </row>
    <row r="333" spans="1:27" x14ac:dyDescent="0.25">
      <c r="A333" t="s">
        <v>1135</v>
      </c>
      <c r="B333" t="s">
        <v>5349</v>
      </c>
      <c r="C333" t="s">
        <v>6296</v>
      </c>
      <c r="D333" s="2">
        <v>1519</v>
      </c>
      <c r="E333" s="2">
        <v>1899</v>
      </c>
      <c r="F333" s="1">
        <v>0.2</v>
      </c>
      <c r="G333">
        <v>4.3</v>
      </c>
      <c r="H333" s="4">
        <v>19763</v>
      </c>
      <c r="I333" t="s">
        <v>6784</v>
      </c>
      <c r="J333" t="s">
        <v>1136</v>
      </c>
      <c r="K333" t="s">
        <v>7980</v>
      </c>
      <c r="L333" t="s">
        <v>1137</v>
      </c>
      <c r="M333" t="s">
        <v>9127</v>
      </c>
      <c r="N333" t="s">
        <v>1138</v>
      </c>
      <c r="O333">
        <f>VALUE(E333)</f>
        <v>1899</v>
      </c>
      <c r="P333">
        <f>VALUE(F333)</f>
        <v>0.2</v>
      </c>
      <c r="Q333">
        <f>VALUE(H333)</f>
        <v>19763</v>
      </c>
      <c r="R333" t="str">
        <f>LEFT(C333, FIND("|", C333) - 1)</f>
        <v xml:space="preserve">Computers &amp; Accessories </v>
      </c>
      <c r="S333" t="str">
        <f>IF(O333&lt;200, "&lt;200", IF(O333&lt;=500, "200–500", "&gt;500"))</f>
        <v>&gt;500</v>
      </c>
      <c r="T333" t="str">
        <f>IF(P333&gt;=0.5, "Yes", "No")</f>
        <v>No</v>
      </c>
      <c r="U333">
        <f>COUNTIF(T333, "Yes")</f>
        <v>0</v>
      </c>
      <c r="V333">
        <f>G333 * Q333</f>
        <v>84980.9</v>
      </c>
      <c r="W333">
        <f>O333 * Q333</f>
        <v>37529937</v>
      </c>
      <c r="X333">
        <f>VALUE(D333)</f>
        <v>1519</v>
      </c>
      <c r="Y333">
        <f>ROUND(G333, 0)</f>
        <v>4</v>
      </c>
      <c r="Z333">
        <f>COUNTIF(Q333, "&lt;1000")</f>
        <v>0</v>
      </c>
      <c r="AA333">
        <f>G333*Q333</f>
        <v>84980.9</v>
      </c>
    </row>
    <row r="334" spans="1:27" x14ac:dyDescent="0.25">
      <c r="A334" t="s">
        <v>1139</v>
      </c>
      <c r="B334" t="s">
        <v>5350</v>
      </c>
      <c r="C334" t="s">
        <v>69</v>
      </c>
      <c r="D334" s="2">
        <v>46999</v>
      </c>
      <c r="E334" s="2">
        <v>69999</v>
      </c>
      <c r="F334" s="1">
        <v>0.33</v>
      </c>
      <c r="G334">
        <v>4.3</v>
      </c>
      <c r="H334" s="4">
        <v>21252</v>
      </c>
      <c r="I334" t="s">
        <v>6785</v>
      </c>
      <c r="J334" t="s">
        <v>1140</v>
      </c>
      <c r="K334" t="s">
        <v>7981</v>
      </c>
      <c r="L334" t="s">
        <v>1141</v>
      </c>
      <c r="M334" t="s">
        <v>9128</v>
      </c>
      <c r="N334" t="s">
        <v>1142</v>
      </c>
      <c r="O334">
        <f>VALUE(E334)</f>
        <v>69999</v>
      </c>
      <c r="P334">
        <f>VALUE(F334)</f>
        <v>0.33</v>
      </c>
      <c r="Q334">
        <f>VALUE(H334)</f>
        <v>21252</v>
      </c>
      <c r="R334" t="str">
        <f>LEFT(C334, FIND("|", C334) - 1)</f>
        <v>Electronics</v>
      </c>
      <c r="S334" t="str">
        <f>IF(O334&lt;200, "&lt;200", IF(O334&lt;=500, "200–500", "&gt;500"))</f>
        <v>&gt;500</v>
      </c>
      <c r="T334" t="str">
        <f>IF(P334&gt;=0.5, "Yes", "No")</f>
        <v>No</v>
      </c>
      <c r="U334">
        <f>COUNTIF(T334, "Yes")</f>
        <v>0</v>
      </c>
      <c r="V334">
        <f>G334 * Q334</f>
        <v>91383.599999999991</v>
      </c>
      <c r="W334">
        <f>O334 * Q334</f>
        <v>1487618748</v>
      </c>
      <c r="X334">
        <f>VALUE(D334)</f>
        <v>46999</v>
      </c>
      <c r="Y334">
        <f>ROUND(G334, 0)</f>
        <v>4</v>
      </c>
      <c r="Z334">
        <f>COUNTIF(Q334, "&lt;1000")</f>
        <v>0</v>
      </c>
      <c r="AA334">
        <f>G334*Q334</f>
        <v>91383.599999999991</v>
      </c>
    </row>
    <row r="335" spans="1:27" x14ac:dyDescent="0.25">
      <c r="A335" t="s">
        <v>1143</v>
      </c>
      <c r="B335" t="s">
        <v>5351</v>
      </c>
      <c r="C335" t="s">
        <v>6296</v>
      </c>
      <c r="D335">
        <v>299</v>
      </c>
      <c r="E335">
        <v>799</v>
      </c>
      <c r="F335" s="1">
        <v>0.63</v>
      </c>
      <c r="G335">
        <v>4.3</v>
      </c>
      <c r="H335" s="4">
        <v>1902</v>
      </c>
      <c r="I335" t="s">
        <v>6786</v>
      </c>
      <c r="J335" t="s">
        <v>1144</v>
      </c>
      <c r="K335" t="s">
        <v>7982</v>
      </c>
      <c r="L335" t="s">
        <v>1145</v>
      </c>
      <c r="M335" t="s">
        <v>9129</v>
      </c>
      <c r="N335" t="s">
        <v>1146</v>
      </c>
      <c r="O335">
        <f>VALUE(E335)</f>
        <v>799</v>
      </c>
      <c r="P335">
        <f>VALUE(F335)</f>
        <v>0.63</v>
      </c>
      <c r="Q335">
        <f>VALUE(H335)</f>
        <v>1902</v>
      </c>
      <c r="R335" t="str">
        <f>LEFT(C335, FIND("|", C335) - 1)</f>
        <v xml:space="preserve">Computers &amp; Accessories </v>
      </c>
      <c r="S335" t="str">
        <f>IF(O335&lt;200, "&lt;200", IF(O335&lt;=500, "200–500", "&gt;500"))</f>
        <v>&gt;500</v>
      </c>
      <c r="T335" t="str">
        <f>IF(P335&gt;=0.5, "Yes", "No")</f>
        <v>Yes</v>
      </c>
      <c r="U335">
        <f>COUNTIF(T335, "Yes")</f>
        <v>1</v>
      </c>
      <c r="V335">
        <f>G335 * Q335</f>
        <v>8178.5999999999995</v>
      </c>
      <c r="W335">
        <f>O335 * Q335</f>
        <v>1519698</v>
      </c>
      <c r="X335">
        <f>VALUE(D335)</f>
        <v>299</v>
      </c>
      <c r="Y335">
        <f>ROUND(G335, 0)</f>
        <v>4</v>
      </c>
      <c r="Z335">
        <f>COUNTIF(Q335, "&lt;1000")</f>
        <v>0</v>
      </c>
      <c r="AA335">
        <f>G335*Q335</f>
        <v>8178.5999999999995</v>
      </c>
    </row>
    <row r="336" spans="1:27" x14ac:dyDescent="0.25">
      <c r="A336" t="s">
        <v>1147</v>
      </c>
      <c r="B336" t="s">
        <v>5352</v>
      </c>
      <c r="C336" t="s">
        <v>1148</v>
      </c>
      <c r="D336" s="2">
        <v>1799</v>
      </c>
      <c r="E336" s="2">
        <v>19999</v>
      </c>
      <c r="F336" s="1">
        <v>0.91</v>
      </c>
      <c r="G336">
        <v>4.3</v>
      </c>
      <c r="H336" s="4">
        <v>13937</v>
      </c>
      <c r="I336" t="s">
        <v>6787</v>
      </c>
      <c r="J336" t="s">
        <v>1149</v>
      </c>
      <c r="K336" t="s">
        <v>7983</v>
      </c>
      <c r="L336" t="s">
        <v>1150</v>
      </c>
      <c r="M336" t="s">
        <v>9130</v>
      </c>
      <c r="N336" t="s">
        <v>6386</v>
      </c>
      <c r="O336">
        <f>VALUE(E336)</f>
        <v>19999</v>
      </c>
      <c r="P336">
        <f>VALUE(F336)</f>
        <v>0.91</v>
      </c>
      <c r="Q336">
        <f>VALUE(H336)</f>
        <v>13937</v>
      </c>
      <c r="R336" t="str">
        <f>LEFT(C336, FIND("|", C336) - 1)</f>
        <v>Electronics</v>
      </c>
      <c r="S336" t="str">
        <f>IF(O336&lt;200, "&lt;200", IF(O336&lt;=500, "200–500", "&gt;500"))</f>
        <v>&gt;500</v>
      </c>
      <c r="T336" t="str">
        <f>IF(P336&gt;=0.5, "Yes", "No")</f>
        <v>Yes</v>
      </c>
      <c r="U336">
        <f>COUNTIF(T336, "Yes")</f>
        <v>1</v>
      </c>
      <c r="V336">
        <f>G336 * Q336</f>
        <v>59929.1</v>
      </c>
      <c r="W336">
        <f>O336 * Q336</f>
        <v>278726063</v>
      </c>
      <c r="X336">
        <f>VALUE(D336)</f>
        <v>1799</v>
      </c>
      <c r="Y336">
        <f>ROUND(G336, 0)</f>
        <v>4</v>
      </c>
      <c r="Z336">
        <f>COUNTIF(Q336, "&lt;1000")</f>
        <v>0</v>
      </c>
      <c r="AA336">
        <f>G336*Q336</f>
        <v>59929.1</v>
      </c>
    </row>
    <row r="337" spans="1:27" x14ac:dyDescent="0.25">
      <c r="A337" t="s">
        <v>1151</v>
      </c>
      <c r="B337" t="s">
        <v>5353</v>
      </c>
      <c r="C337" t="s">
        <v>1148</v>
      </c>
      <c r="D337" s="2">
        <v>1998</v>
      </c>
      <c r="E337" s="2">
        <v>9999</v>
      </c>
      <c r="F337" s="1">
        <v>0.8</v>
      </c>
      <c r="G337">
        <v>4.3</v>
      </c>
      <c r="H337" s="4">
        <v>27696</v>
      </c>
      <c r="I337" t="s">
        <v>6788</v>
      </c>
      <c r="J337" t="s">
        <v>1152</v>
      </c>
      <c r="K337" t="s">
        <v>7984</v>
      </c>
      <c r="L337" t="s">
        <v>1153</v>
      </c>
      <c r="M337" t="s">
        <v>9131</v>
      </c>
      <c r="N337" t="s">
        <v>6387</v>
      </c>
      <c r="O337">
        <f>VALUE(E337)</f>
        <v>9999</v>
      </c>
      <c r="P337">
        <f>VALUE(F337)</f>
        <v>0.8</v>
      </c>
      <c r="Q337">
        <f>VALUE(H337)</f>
        <v>27696</v>
      </c>
      <c r="R337" t="str">
        <f>LEFT(C337, FIND("|", C337) - 1)</f>
        <v>Electronics</v>
      </c>
      <c r="S337" t="str">
        <f>IF(O337&lt;200, "&lt;200", IF(O337&lt;=500, "200–500", "&gt;500"))</f>
        <v>&gt;500</v>
      </c>
      <c r="T337" t="str">
        <f>IF(P337&gt;=0.5, "Yes", "No")</f>
        <v>Yes</v>
      </c>
      <c r="U337">
        <f>COUNTIF(T337, "Yes")</f>
        <v>1</v>
      </c>
      <c r="V337">
        <f>G337 * Q337</f>
        <v>119092.79999999999</v>
      </c>
      <c r="W337">
        <f>O337 * Q337</f>
        <v>276932304</v>
      </c>
      <c r="X337">
        <f>VALUE(D337)</f>
        <v>1998</v>
      </c>
      <c r="Y337">
        <f>ROUND(G337, 0)</f>
        <v>4</v>
      </c>
      <c r="Z337">
        <f>COUNTIF(Q337, "&lt;1000")</f>
        <v>0</v>
      </c>
      <c r="AA337">
        <f>G337*Q337</f>
        <v>119092.79999999999</v>
      </c>
    </row>
    <row r="338" spans="1:27" x14ac:dyDescent="0.25">
      <c r="A338" t="s">
        <v>1154</v>
      </c>
      <c r="B338" t="s">
        <v>5354</v>
      </c>
      <c r="C338" t="s">
        <v>1148</v>
      </c>
      <c r="D338" s="2">
        <v>1999</v>
      </c>
      <c r="E338" s="2">
        <v>7990</v>
      </c>
      <c r="F338" s="1">
        <v>0.75</v>
      </c>
      <c r="G338">
        <v>4.3</v>
      </c>
      <c r="H338" s="4">
        <v>17831</v>
      </c>
      <c r="I338" t="s">
        <v>6789</v>
      </c>
      <c r="J338" t="s">
        <v>1155</v>
      </c>
      <c r="K338" t="s">
        <v>7985</v>
      </c>
      <c r="L338" t="s">
        <v>1156</v>
      </c>
      <c r="M338" t="s">
        <v>9132</v>
      </c>
      <c r="N338" t="s">
        <v>1157</v>
      </c>
      <c r="O338">
        <f>VALUE(E338)</f>
        <v>7990</v>
      </c>
      <c r="P338">
        <f>VALUE(F338)</f>
        <v>0.75</v>
      </c>
      <c r="Q338">
        <f>VALUE(H338)</f>
        <v>17831</v>
      </c>
      <c r="R338" t="str">
        <f>LEFT(C338, FIND("|", C338) - 1)</f>
        <v>Electronics</v>
      </c>
      <c r="S338" t="str">
        <f>IF(O338&lt;200, "&lt;200", IF(O338&lt;=500, "200–500", "&gt;500"))</f>
        <v>&gt;500</v>
      </c>
      <c r="T338" t="str">
        <f>IF(P338&gt;=0.5, "Yes", "No")</f>
        <v>Yes</v>
      </c>
      <c r="U338">
        <f>COUNTIF(T338, "Yes")</f>
        <v>1</v>
      </c>
      <c r="V338">
        <f>G338 * Q338</f>
        <v>76673.3</v>
      </c>
      <c r="W338">
        <f>O338 * Q338</f>
        <v>142469690</v>
      </c>
      <c r="X338">
        <f>VALUE(D338)</f>
        <v>1999</v>
      </c>
      <c r="Y338">
        <f>ROUND(G338, 0)</f>
        <v>4</v>
      </c>
      <c r="Z338">
        <f>COUNTIF(Q338, "&lt;1000")</f>
        <v>0</v>
      </c>
      <c r="AA338">
        <f>G338*Q338</f>
        <v>76673.3</v>
      </c>
    </row>
    <row r="339" spans="1:27" x14ac:dyDescent="0.25">
      <c r="A339" t="s">
        <v>1158</v>
      </c>
      <c r="B339" t="s">
        <v>5355</v>
      </c>
      <c r="C339" t="s">
        <v>1159</v>
      </c>
      <c r="D339" s="2">
        <v>2049</v>
      </c>
      <c r="E339" s="2">
        <v>2199</v>
      </c>
      <c r="F339" s="1">
        <v>7.0000000000000007E-2</v>
      </c>
      <c r="G339">
        <v>4.3</v>
      </c>
      <c r="H339" s="4">
        <v>178912</v>
      </c>
      <c r="I339" t="s">
        <v>6790</v>
      </c>
      <c r="J339" t="s">
        <v>1160</v>
      </c>
      <c r="K339" t="s">
        <v>7986</v>
      </c>
      <c r="L339" t="s">
        <v>1161</v>
      </c>
      <c r="M339" t="s">
        <v>9133</v>
      </c>
      <c r="N339" t="s">
        <v>6388</v>
      </c>
      <c r="O339">
        <f>VALUE(E339)</f>
        <v>2199</v>
      </c>
      <c r="P339">
        <f>VALUE(F339)</f>
        <v>7.0000000000000007E-2</v>
      </c>
      <c r="Q339">
        <f>VALUE(H339)</f>
        <v>178912</v>
      </c>
      <c r="R339" t="str">
        <f>LEFT(C339, FIND("|", C339) - 1)</f>
        <v>Electronics</v>
      </c>
      <c r="S339" t="str">
        <f>IF(O339&lt;200, "&lt;200", IF(O339&lt;=500, "200–500", "&gt;500"))</f>
        <v>&gt;500</v>
      </c>
      <c r="T339" t="str">
        <f>IF(P339&gt;=0.5, "Yes", "No")</f>
        <v>No</v>
      </c>
      <c r="U339">
        <f>COUNTIF(T339, "Yes")</f>
        <v>0</v>
      </c>
      <c r="V339">
        <f>G339 * Q339</f>
        <v>769321.6</v>
      </c>
      <c r="W339">
        <f>O339 * Q339</f>
        <v>393427488</v>
      </c>
      <c r="X339">
        <f>VALUE(D339)</f>
        <v>2049</v>
      </c>
      <c r="Y339">
        <f>ROUND(G339, 0)</f>
        <v>4</v>
      </c>
      <c r="Z339">
        <f>COUNTIF(Q339, "&lt;1000")</f>
        <v>0</v>
      </c>
      <c r="AA339">
        <f>G339*Q339</f>
        <v>769321.6</v>
      </c>
    </row>
    <row r="340" spans="1:27" x14ac:dyDescent="0.25">
      <c r="A340" t="s">
        <v>1162</v>
      </c>
      <c r="B340" t="s">
        <v>5356</v>
      </c>
      <c r="C340" t="s">
        <v>1163</v>
      </c>
      <c r="D340" s="2">
        <v>6499</v>
      </c>
      <c r="E340" s="2">
        <v>8999</v>
      </c>
      <c r="F340" s="1">
        <v>0.28000000000000003</v>
      </c>
      <c r="G340">
        <v>4.3</v>
      </c>
      <c r="H340" s="4">
        <v>7807</v>
      </c>
      <c r="I340" t="s">
        <v>6791</v>
      </c>
      <c r="J340" t="s">
        <v>1164</v>
      </c>
      <c r="K340" t="s">
        <v>7987</v>
      </c>
      <c r="L340" t="s">
        <v>1165</v>
      </c>
      <c r="M340" t="s">
        <v>9134</v>
      </c>
      <c r="N340" t="s">
        <v>1166</v>
      </c>
      <c r="O340">
        <f>VALUE(E340)</f>
        <v>8999</v>
      </c>
      <c r="P340">
        <f>VALUE(F340)</f>
        <v>0.28000000000000003</v>
      </c>
      <c r="Q340">
        <f>VALUE(H340)</f>
        <v>7807</v>
      </c>
      <c r="R340" t="str">
        <f>LEFT(C340, FIND("|", C340) - 1)</f>
        <v>Electronics</v>
      </c>
      <c r="S340" t="str">
        <f>IF(O340&lt;200, "&lt;200", IF(O340&lt;=500, "200–500", "&gt;500"))</f>
        <v>&gt;500</v>
      </c>
      <c r="T340" t="str">
        <f>IF(P340&gt;=0.5, "Yes", "No")</f>
        <v>No</v>
      </c>
      <c r="U340">
        <f>COUNTIF(T340, "Yes")</f>
        <v>0</v>
      </c>
      <c r="V340">
        <f>G340 * Q340</f>
        <v>33570.1</v>
      </c>
      <c r="W340">
        <f>O340 * Q340</f>
        <v>70255193</v>
      </c>
      <c r="X340">
        <f>VALUE(D340)</f>
        <v>6499</v>
      </c>
      <c r="Y340">
        <f>ROUND(G340, 0)</f>
        <v>4</v>
      </c>
      <c r="Z340">
        <f>COUNTIF(Q340, "&lt;1000")</f>
        <v>0</v>
      </c>
      <c r="AA340">
        <f>G340*Q340</f>
        <v>33570.1</v>
      </c>
    </row>
    <row r="341" spans="1:27" x14ac:dyDescent="0.25">
      <c r="A341" t="s">
        <v>1167</v>
      </c>
      <c r="B341" t="s">
        <v>5357</v>
      </c>
      <c r="C341" t="s">
        <v>1163</v>
      </c>
      <c r="D341" s="2">
        <v>28999</v>
      </c>
      <c r="E341" s="2">
        <v>28999</v>
      </c>
      <c r="F341" s="1">
        <v>0</v>
      </c>
      <c r="G341">
        <v>4.3</v>
      </c>
      <c r="H341" s="4">
        <v>17415</v>
      </c>
      <c r="I341" t="s">
        <v>6792</v>
      </c>
      <c r="J341" t="s">
        <v>1168</v>
      </c>
      <c r="K341" t="s">
        <v>7988</v>
      </c>
      <c r="L341" t="s">
        <v>1169</v>
      </c>
      <c r="M341" t="s">
        <v>9135</v>
      </c>
      <c r="N341" t="s">
        <v>6389</v>
      </c>
      <c r="O341">
        <f>VALUE(E341)</f>
        <v>28999</v>
      </c>
      <c r="P341">
        <f>VALUE(F341)</f>
        <v>0</v>
      </c>
      <c r="Q341">
        <f>VALUE(H341)</f>
        <v>17415</v>
      </c>
      <c r="R341" t="str">
        <f>LEFT(C341, FIND("|", C341) - 1)</f>
        <v>Electronics</v>
      </c>
      <c r="S341" t="str">
        <f>IF(O341&lt;200, "&lt;200", IF(O341&lt;=500, "200–500", "&gt;500"))</f>
        <v>&gt;500</v>
      </c>
      <c r="T341" t="str">
        <f>IF(P341&gt;=0.5, "Yes", "No")</f>
        <v>No</v>
      </c>
      <c r="U341">
        <f>COUNTIF(T341, "Yes")</f>
        <v>0</v>
      </c>
      <c r="V341">
        <f>G341 * Q341</f>
        <v>74884.5</v>
      </c>
      <c r="W341">
        <f>O341 * Q341</f>
        <v>505017585</v>
      </c>
      <c r="X341">
        <f>VALUE(D341)</f>
        <v>28999</v>
      </c>
      <c r="Y341">
        <f>ROUND(G341, 0)</f>
        <v>4</v>
      </c>
      <c r="Z341">
        <f>COUNTIF(Q341, "&lt;1000")</f>
        <v>0</v>
      </c>
      <c r="AA341">
        <f>G341*Q341</f>
        <v>74884.5</v>
      </c>
    </row>
    <row r="342" spans="1:27" x14ac:dyDescent="0.25">
      <c r="A342" t="s">
        <v>1170</v>
      </c>
      <c r="B342" t="s">
        <v>5358</v>
      </c>
      <c r="C342" t="s">
        <v>1163</v>
      </c>
      <c r="D342" s="2">
        <v>28999</v>
      </c>
      <c r="E342" s="2">
        <v>28999</v>
      </c>
      <c r="F342" s="1">
        <v>0</v>
      </c>
      <c r="G342">
        <v>4.3</v>
      </c>
      <c r="H342" s="4">
        <v>17415</v>
      </c>
      <c r="I342" t="s">
        <v>6793</v>
      </c>
      <c r="J342" t="s">
        <v>1168</v>
      </c>
      <c r="K342" t="s">
        <v>7988</v>
      </c>
      <c r="L342" t="s">
        <v>1169</v>
      </c>
      <c r="M342" t="s">
        <v>9135</v>
      </c>
      <c r="N342" t="s">
        <v>6389</v>
      </c>
      <c r="O342">
        <f>VALUE(E342)</f>
        <v>28999</v>
      </c>
      <c r="P342">
        <f>VALUE(F342)</f>
        <v>0</v>
      </c>
      <c r="Q342">
        <f>VALUE(H342)</f>
        <v>17415</v>
      </c>
      <c r="R342" t="str">
        <f>LEFT(C342, FIND("|", C342) - 1)</f>
        <v>Electronics</v>
      </c>
      <c r="S342" t="str">
        <f>IF(O342&lt;200, "&lt;200", IF(O342&lt;=500, "200–500", "&gt;500"))</f>
        <v>&gt;500</v>
      </c>
      <c r="T342" t="str">
        <f>IF(P342&gt;=0.5, "Yes", "No")</f>
        <v>No</v>
      </c>
      <c r="U342">
        <f>COUNTIF(T342, "Yes")</f>
        <v>0</v>
      </c>
      <c r="V342">
        <f>G342 * Q342</f>
        <v>74884.5</v>
      </c>
      <c r="W342">
        <f>O342 * Q342</f>
        <v>505017585</v>
      </c>
      <c r="X342">
        <f>VALUE(D342)</f>
        <v>28999</v>
      </c>
      <c r="Y342">
        <f>ROUND(G342, 0)</f>
        <v>4</v>
      </c>
      <c r="Z342">
        <f>COUNTIF(Q342, "&lt;1000")</f>
        <v>0</v>
      </c>
      <c r="AA342">
        <f>G342*Q342</f>
        <v>74884.5</v>
      </c>
    </row>
    <row r="343" spans="1:27" x14ac:dyDescent="0.25">
      <c r="A343" t="s">
        <v>1171</v>
      </c>
      <c r="B343" t="s">
        <v>5359</v>
      </c>
      <c r="C343" t="s">
        <v>1163</v>
      </c>
      <c r="D343" s="2">
        <v>6499</v>
      </c>
      <c r="E343" s="2">
        <v>8999</v>
      </c>
      <c r="F343" s="1">
        <v>0.28000000000000003</v>
      </c>
      <c r="G343">
        <v>4.3</v>
      </c>
      <c r="H343" s="4">
        <v>7807</v>
      </c>
      <c r="I343" t="s">
        <v>6791</v>
      </c>
      <c r="J343" t="s">
        <v>1164</v>
      </c>
      <c r="K343" t="s">
        <v>7987</v>
      </c>
      <c r="L343" t="s">
        <v>1165</v>
      </c>
      <c r="M343" t="s">
        <v>9134</v>
      </c>
      <c r="N343" t="s">
        <v>1166</v>
      </c>
      <c r="O343">
        <f>VALUE(E343)</f>
        <v>8999</v>
      </c>
      <c r="P343">
        <f>VALUE(F343)</f>
        <v>0.28000000000000003</v>
      </c>
      <c r="Q343">
        <f>VALUE(H343)</f>
        <v>7807</v>
      </c>
      <c r="R343" t="str">
        <f>LEFT(C343, FIND("|", C343) - 1)</f>
        <v>Electronics</v>
      </c>
      <c r="S343" t="str">
        <f>IF(O343&lt;200, "&lt;200", IF(O343&lt;=500, "200–500", "&gt;500"))</f>
        <v>&gt;500</v>
      </c>
      <c r="T343" t="str">
        <f>IF(P343&gt;=0.5, "Yes", "No")</f>
        <v>No</v>
      </c>
      <c r="U343">
        <f>COUNTIF(T343, "Yes")</f>
        <v>0</v>
      </c>
      <c r="V343">
        <f>G343 * Q343</f>
        <v>33570.1</v>
      </c>
      <c r="W343">
        <f>O343 * Q343</f>
        <v>70255193</v>
      </c>
      <c r="X343">
        <f>VALUE(D343)</f>
        <v>6499</v>
      </c>
      <c r="Y343">
        <f>ROUND(G343, 0)</f>
        <v>4</v>
      </c>
      <c r="Z343">
        <f>COUNTIF(Q343, "&lt;1000")</f>
        <v>0</v>
      </c>
      <c r="AA343">
        <f>G343*Q343</f>
        <v>33570.1</v>
      </c>
    </row>
    <row r="344" spans="1:27" x14ac:dyDescent="0.25">
      <c r="A344" t="s">
        <v>1172</v>
      </c>
      <c r="B344" t="s">
        <v>5360</v>
      </c>
      <c r="C344" t="s">
        <v>1163</v>
      </c>
      <c r="D344" s="2">
        <v>6499</v>
      </c>
      <c r="E344" s="2">
        <v>8999</v>
      </c>
      <c r="F344" s="1">
        <v>0.28000000000000003</v>
      </c>
      <c r="G344">
        <v>4.3</v>
      </c>
      <c r="H344" s="4">
        <v>7807</v>
      </c>
      <c r="I344" t="s">
        <v>6791</v>
      </c>
      <c r="J344" t="s">
        <v>1164</v>
      </c>
      <c r="K344" t="s">
        <v>7987</v>
      </c>
      <c r="L344" t="s">
        <v>1165</v>
      </c>
      <c r="M344" t="s">
        <v>9134</v>
      </c>
      <c r="N344" t="s">
        <v>1166</v>
      </c>
      <c r="O344">
        <f>VALUE(E344)</f>
        <v>8999</v>
      </c>
      <c r="P344">
        <f>VALUE(F344)</f>
        <v>0.28000000000000003</v>
      </c>
      <c r="Q344">
        <f>VALUE(H344)</f>
        <v>7807</v>
      </c>
      <c r="R344" t="str">
        <f>LEFT(C344, FIND("|", C344) - 1)</f>
        <v>Electronics</v>
      </c>
      <c r="S344" t="str">
        <f>IF(O344&lt;200, "&lt;200", IF(O344&lt;=500, "200–500", "&gt;500"))</f>
        <v>&gt;500</v>
      </c>
      <c r="T344" t="str">
        <f>IF(P344&gt;=0.5, "Yes", "No")</f>
        <v>No</v>
      </c>
      <c r="U344">
        <f>COUNTIF(T344, "Yes")</f>
        <v>0</v>
      </c>
      <c r="V344">
        <f>G344 * Q344</f>
        <v>33570.1</v>
      </c>
      <c r="W344">
        <f>O344 * Q344</f>
        <v>70255193</v>
      </c>
      <c r="X344">
        <f>VALUE(D344)</f>
        <v>6499</v>
      </c>
      <c r="Y344">
        <f>ROUND(G344, 0)</f>
        <v>4</v>
      </c>
      <c r="Z344">
        <f>COUNTIF(Q344, "&lt;1000")</f>
        <v>0</v>
      </c>
      <c r="AA344">
        <f>G344*Q344</f>
        <v>33570.1</v>
      </c>
    </row>
    <row r="345" spans="1:27" x14ac:dyDescent="0.25">
      <c r="A345" t="s">
        <v>1173</v>
      </c>
      <c r="B345" t="s">
        <v>5361</v>
      </c>
      <c r="C345" t="s">
        <v>1174</v>
      </c>
      <c r="D345">
        <v>569</v>
      </c>
      <c r="E345" s="2">
        <v>1000</v>
      </c>
      <c r="F345" s="1">
        <v>0.43</v>
      </c>
      <c r="G345">
        <v>4.3</v>
      </c>
      <c r="H345" s="4">
        <v>67259</v>
      </c>
      <c r="I345" t="s">
        <v>6794</v>
      </c>
      <c r="J345" t="s">
        <v>1175</v>
      </c>
      <c r="K345" t="s">
        <v>7989</v>
      </c>
      <c r="L345" t="s">
        <v>1176</v>
      </c>
      <c r="M345" t="s">
        <v>9136</v>
      </c>
      <c r="N345" t="s">
        <v>1177</v>
      </c>
      <c r="O345">
        <f>VALUE(E345)</f>
        <v>1000</v>
      </c>
      <c r="P345">
        <f>VALUE(F345)</f>
        <v>0.43</v>
      </c>
      <c r="Q345">
        <f>VALUE(H345)</f>
        <v>67259</v>
      </c>
      <c r="R345" t="str">
        <f>LEFT(C345, FIND("|", C345) - 1)</f>
        <v>Electronics</v>
      </c>
      <c r="S345" t="str">
        <f>IF(O345&lt;200, "&lt;200", IF(O345&lt;=500, "200–500", "&gt;500"))</f>
        <v>&gt;500</v>
      </c>
      <c r="T345" t="str">
        <f>IF(P345&gt;=0.5, "Yes", "No")</f>
        <v>No</v>
      </c>
      <c r="U345">
        <f>COUNTIF(T345, "Yes")</f>
        <v>0</v>
      </c>
      <c r="V345">
        <f>G345 * Q345</f>
        <v>289213.7</v>
      </c>
      <c r="W345">
        <f>O345 * Q345</f>
        <v>67259000</v>
      </c>
      <c r="X345">
        <f>VALUE(D345)</f>
        <v>569</v>
      </c>
      <c r="Y345">
        <f>ROUND(G345, 0)</f>
        <v>4</v>
      </c>
      <c r="Z345">
        <f>COUNTIF(Q345, "&lt;1000")</f>
        <v>0</v>
      </c>
      <c r="AA345">
        <f>G345*Q345</f>
        <v>289213.7</v>
      </c>
    </row>
    <row r="346" spans="1:27" x14ac:dyDescent="0.25">
      <c r="A346" t="s">
        <v>1178</v>
      </c>
      <c r="B346" t="s">
        <v>5362</v>
      </c>
      <c r="C346" t="s">
        <v>1148</v>
      </c>
      <c r="D346" s="2">
        <v>1898</v>
      </c>
      <c r="E346" s="2">
        <v>4999</v>
      </c>
      <c r="F346" s="1">
        <v>0.62</v>
      </c>
      <c r="G346">
        <v>4.3</v>
      </c>
      <c r="H346" s="4">
        <v>10689</v>
      </c>
      <c r="I346" t="s">
        <v>6795</v>
      </c>
      <c r="J346" t="s">
        <v>1179</v>
      </c>
      <c r="K346" t="s">
        <v>7990</v>
      </c>
      <c r="L346" t="s">
        <v>1180</v>
      </c>
      <c r="M346" t="s">
        <v>9137</v>
      </c>
      <c r="N346" t="s">
        <v>1181</v>
      </c>
      <c r="O346">
        <f>VALUE(E346)</f>
        <v>4999</v>
      </c>
      <c r="P346">
        <f>VALUE(F346)</f>
        <v>0.62</v>
      </c>
      <c r="Q346">
        <f>VALUE(H346)</f>
        <v>10689</v>
      </c>
      <c r="R346" t="str">
        <f>LEFT(C346, FIND("|", C346) - 1)</f>
        <v>Electronics</v>
      </c>
      <c r="S346" t="str">
        <f>IF(O346&lt;200, "&lt;200", IF(O346&lt;=500, "200–500", "&gt;500"))</f>
        <v>&gt;500</v>
      </c>
      <c r="T346" t="str">
        <f>IF(P346&gt;=0.5, "Yes", "No")</f>
        <v>Yes</v>
      </c>
      <c r="U346">
        <f>COUNTIF(T346, "Yes")</f>
        <v>1</v>
      </c>
      <c r="V346">
        <f>G346 * Q346</f>
        <v>45962.7</v>
      </c>
      <c r="W346">
        <f>O346 * Q346</f>
        <v>53434311</v>
      </c>
      <c r="X346">
        <f>VALUE(D346)</f>
        <v>1898</v>
      </c>
      <c r="Y346">
        <f>ROUND(G346, 0)</f>
        <v>4</v>
      </c>
      <c r="Z346">
        <f>COUNTIF(Q346, "&lt;1000")</f>
        <v>0</v>
      </c>
      <c r="AA346">
        <f>G346*Q346</f>
        <v>45962.7</v>
      </c>
    </row>
    <row r="347" spans="1:27" x14ac:dyDescent="0.25">
      <c r="A347" t="s">
        <v>1182</v>
      </c>
      <c r="B347" t="s">
        <v>5363</v>
      </c>
      <c r="C347" t="s">
        <v>1183</v>
      </c>
      <c r="D347" s="2">
        <v>1299</v>
      </c>
      <c r="E347" s="2">
        <v>1599</v>
      </c>
      <c r="F347" s="1">
        <v>0.19</v>
      </c>
      <c r="G347">
        <v>4.3</v>
      </c>
      <c r="H347" s="4">
        <v>128311</v>
      </c>
      <c r="I347" t="s">
        <v>6796</v>
      </c>
      <c r="J347" t="s">
        <v>1184</v>
      </c>
      <c r="K347" t="s">
        <v>7991</v>
      </c>
      <c r="L347" t="s">
        <v>1185</v>
      </c>
      <c r="M347" t="s">
        <v>9138</v>
      </c>
      <c r="N347" t="s">
        <v>1186</v>
      </c>
      <c r="O347">
        <f>VALUE(E347)</f>
        <v>1599</v>
      </c>
      <c r="P347">
        <f>VALUE(F347)</f>
        <v>0.19</v>
      </c>
      <c r="Q347">
        <f>VALUE(H347)</f>
        <v>128311</v>
      </c>
      <c r="R347" t="str">
        <f>LEFT(C347, FIND("|", C347) - 1)</f>
        <v>Electronics</v>
      </c>
      <c r="S347" t="str">
        <f>IF(O347&lt;200, "&lt;200", IF(O347&lt;=500, "200–500", "&gt;500"))</f>
        <v>&gt;500</v>
      </c>
      <c r="T347" t="str">
        <f>IF(P347&gt;=0.5, "Yes", "No")</f>
        <v>No</v>
      </c>
      <c r="U347">
        <f>COUNTIF(T347, "Yes")</f>
        <v>0</v>
      </c>
      <c r="V347">
        <f>G347 * Q347</f>
        <v>551737.29999999993</v>
      </c>
      <c r="W347">
        <f>O347 * Q347</f>
        <v>205169289</v>
      </c>
      <c r="X347">
        <f>VALUE(D347)</f>
        <v>1299</v>
      </c>
      <c r="Y347">
        <f>ROUND(G347, 0)</f>
        <v>4</v>
      </c>
      <c r="Z347">
        <f>COUNTIF(Q347, "&lt;1000")</f>
        <v>0</v>
      </c>
      <c r="AA347">
        <f>G347*Q347</f>
        <v>551737.29999999993</v>
      </c>
    </row>
    <row r="348" spans="1:27" x14ac:dyDescent="0.25">
      <c r="A348" t="s">
        <v>1187</v>
      </c>
      <c r="B348" t="s">
        <v>5364</v>
      </c>
      <c r="C348" t="s">
        <v>1148</v>
      </c>
      <c r="D348" s="2">
        <v>1499</v>
      </c>
      <c r="E348" s="2">
        <v>6990</v>
      </c>
      <c r="F348" s="1">
        <v>0.79</v>
      </c>
      <c r="G348">
        <v>4.3</v>
      </c>
      <c r="H348" s="4">
        <v>21796</v>
      </c>
      <c r="I348" t="s">
        <v>6797</v>
      </c>
      <c r="J348" t="s">
        <v>1188</v>
      </c>
      <c r="K348" t="s">
        <v>7992</v>
      </c>
      <c r="L348" t="s">
        <v>1189</v>
      </c>
      <c r="M348" t="s">
        <v>9139</v>
      </c>
      <c r="N348" t="s">
        <v>6390</v>
      </c>
      <c r="O348">
        <f>VALUE(E348)</f>
        <v>6990</v>
      </c>
      <c r="P348">
        <f>VALUE(F348)</f>
        <v>0.79</v>
      </c>
      <c r="Q348">
        <f>VALUE(H348)</f>
        <v>21796</v>
      </c>
      <c r="R348" t="str">
        <f>LEFT(C348, FIND("|", C348) - 1)</f>
        <v>Electronics</v>
      </c>
      <c r="S348" t="str">
        <f>IF(O348&lt;200, "&lt;200", IF(O348&lt;=500, "200–500", "&gt;500"))</f>
        <v>&gt;500</v>
      </c>
      <c r="T348" t="str">
        <f>IF(P348&gt;=0.5, "Yes", "No")</f>
        <v>Yes</v>
      </c>
      <c r="U348">
        <f>COUNTIF(T348, "Yes")</f>
        <v>1</v>
      </c>
      <c r="V348">
        <f>G348 * Q348</f>
        <v>93722.8</v>
      </c>
      <c r="W348">
        <f>O348 * Q348</f>
        <v>152354040</v>
      </c>
      <c r="X348">
        <f>VALUE(D348)</f>
        <v>1499</v>
      </c>
      <c r="Y348">
        <f>ROUND(G348, 0)</f>
        <v>4</v>
      </c>
      <c r="Z348">
        <f>COUNTIF(Q348, "&lt;1000")</f>
        <v>0</v>
      </c>
      <c r="AA348">
        <f>G348*Q348</f>
        <v>93722.8</v>
      </c>
    </row>
    <row r="349" spans="1:27" x14ac:dyDescent="0.25">
      <c r="A349" t="s">
        <v>1190</v>
      </c>
      <c r="B349" t="s">
        <v>5365</v>
      </c>
      <c r="C349" t="s">
        <v>1191</v>
      </c>
      <c r="D349">
        <v>599</v>
      </c>
      <c r="E349">
        <v>999</v>
      </c>
      <c r="F349" s="1">
        <v>0.4</v>
      </c>
      <c r="G349">
        <v>4.3</v>
      </c>
      <c r="H349" s="4">
        <v>192590</v>
      </c>
      <c r="I349" t="s">
        <v>6798</v>
      </c>
      <c r="J349" t="s">
        <v>1192</v>
      </c>
      <c r="K349" t="s">
        <v>7993</v>
      </c>
      <c r="L349" t="s">
        <v>1193</v>
      </c>
      <c r="M349" t="s">
        <v>9140</v>
      </c>
      <c r="N349" t="s">
        <v>1194</v>
      </c>
      <c r="O349">
        <f>VALUE(E349)</f>
        <v>999</v>
      </c>
      <c r="P349">
        <f>VALUE(F349)</f>
        <v>0.4</v>
      </c>
      <c r="Q349">
        <f>VALUE(H349)</f>
        <v>192590</v>
      </c>
      <c r="R349" t="str">
        <f>LEFT(C349, FIND("|", C349) - 1)</f>
        <v>Electronics</v>
      </c>
      <c r="S349" t="str">
        <f>IF(O349&lt;200, "&lt;200", IF(O349&lt;=500, "200–500", "&gt;500"))</f>
        <v>&gt;500</v>
      </c>
      <c r="T349" t="str">
        <f>IF(P349&gt;=0.5, "Yes", "No")</f>
        <v>No</v>
      </c>
      <c r="U349">
        <f>COUNTIF(T349, "Yes")</f>
        <v>0</v>
      </c>
      <c r="V349">
        <f>G349 * Q349</f>
        <v>828137</v>
      </c>
      <c r="W349">
        <f>O349 * Q349</f>
        <v>192397410</v>
      </c>
      <c r="X349">
        <f>VALUE(D349)</f>
        <v>599</v>
      </c>
      <c r="Y349">
        <f>ROUND(G349, 0)</f>
        <v>4</v>
      </c>
      <c r="Z349">
        <f>COUNTIF(Q349, "&lt;1000")</f>
        <v>0</v>
      </c>
      <c r="AA349">
        <f>G349*Q349</f>
        <v>828137</v>
      </c>
    </row>
    <row r="350" spans="1:27" x14ac:dyDescent="0.25">
      <c r="A350" t="s">
        <v>1195</v>
      </c>
      <c r="B350" t="s">
        <v>5366</v>
      </c>
      <c r="C350" t="s">
        <v>1163</v>
      </c>
      <c r="D350" s="2">
        <v>9499</v>
      </c>
      <c r="E350" s="2">
        <v>11999</v>
      </c>
      <c r="F350" s="1">
        <v>0.21</v>
      </c>
      <c r="G350">
        <v>4.3</v>
      </c>
      <c r="H350" s="4">
        <v>284</v>
      </c>
      <c r="I350" t="s">
        <v>6799</v>
      </c>
      <c r="J350" t="s">
        <v>1196</v>
      </c>
      <c r="K350" t="s">
        <v>7994</v>
      </c>
      <c r="L350" t="s">
        <v>1197</v>
      </c>
      <c r="M350" t="s">
        <v>9141</v>
      </c>
      <c r="N350" t="s">
        <v>1198</v>
      </c>
      <c r="O350">
        <f>VALUE(E350)</f>
        <v>11999</v>
      </c>
      <c r="P350">
        <f>VALUE(F350)</f>
        <v>0.21</v>
      </c>
      <c r="Q350">
        <f>VALUE(H350)</f>
        <v>284</v>
      </c>
      <c r="R350" t="str">
        <f>LEFT(C350, FIND("|", C350) - 1)</f>
        <v>Electronics</v>
      </c>
      <c r="S350" t="str">
        <f>IF(O350&lt;200, "&lt;200", IF(O350&lt;=500, "200–500", "&gt;500"))</f>
        <v>&gt;500</v>
      </c>
      <c r="T350" t="str">
        <f>IF(P350&gt;=0.5, "Yes", "No")</f>
        <v>No</v>
      </c>
      <c r="U350">
        <f>COUNTIF(T350, "Yes")</f>
        <v>0</v>
      </c>
      <c r="V350">
        <f>G350 * Q350</f>
        <v>1221.2</v>
      </c>
      <c r="W350">
        <f>O350 * Q350</f>
        <v>3407716</v>
      </c>
      <c r="X350">
        <f>VALUE(D350)</f>
        <v>9499</v>
      </c>
      <c r="Y350">
        <f>ROUND(G350, 0)</f>
        <v>4</v>
      </c>
      <c r="Z350">
        <f>COUNTIF(Q350, "&lt;1000")</f>
        <v>1</v>
      </c>
      <c r="AA350">
        <f>G350*Q350</f>
        <v>1221.2</v>
      </c>
    </row>
    <row r="351" spans="1:27" x14ac:dyDescent="0.25">
      <c r="A351" t="s">
        <v>1199</v>
      </c>
      <c r="B351" t="s">
        <v>5367</v>
      </c>
      <c r="C351" t="s">
        <v>1191</v>
      </c>
      <c r="D351">
        <v>599</v>
      </c>
      <c r="E351" s="2">
        <v>2499</v>
      </c>
      <c r="F351" s="1">
        <v>0.76</v>
      </c>
      <c r="G351">
        <v>4.3</v>
      </c>
      <c r="H351" s="4">
        <v>58162</v>
      </c>
      <c r="I351" t="s">
        <v>6800</v>
      </c>
      <c r="J351" t="s">
        <v>1200</v>
      </c>
      <c r="K351" t="s">
        <v>7995</v>
      </c>
      <c r="L351" t="s">
        <v>1201</v>
      </c>
      <c r="M351" t="s">
        <v>9142</v>
      </c>
      <c r="N351" t="s">
        <v>6391</v>
      </c>
      <c r="O351">
        <f>VALUE(E351)</f>
        <v>2499</v>
      </c>
      <c r="P351">
        <f>VALUE(F351)</f>
        <v>0.76</v>
      </c>
      <c r="Q351">
        <f>VALUE(H351)</f>
        <v>58162</v>
      </c>
      <c r="R351" t="str">
        <f>LEFT(C351, FIND("|", C351) - 1)</f>
        <v>Electronics</v>
      </c>
      <c r="S351" t="str">
        <f>IF(O351&lt;200, "&lt;200", IF(O351&lt;=500, "200–500", "&gt;500"))</f>
        <v>&gt;500</v>
      </c>
      <c r="T351" t="str">
        <f>IF(P351&gt;=0.5, "Yes", "No")</f>
        <v>Yes</v>
      </c>
      <c r="U351">
        <f>COUNTIF(T351, "Yes")</f>
        <v>1</v>
      </c>
      <c r="V351">
        <f>G351 * Q351</f>
        <v>250096.59999999998</v>
      </c>
      <c r="W351">
        <f>O351 * Q351</f>
        <v>145346838</v>
      </c>
      <c r="X351">
        <f>VALUE(D351)</f>
        <v>599</v>
      </c>
      <c r="Y351">
        <f>ROUND(G351, 0)</f>
        <v>4</v>
      </c>
      <c r="Z351">
        <f>COUNTIF(Q351, "&lt;1000")</f>
        <v>0</v>
      </c>
      <c r="AA351">
        <f>G351*Q351</f>
        <v>250096.59999999998</v>
      </c>
    </row>
    <row r="352" spans="1:27" x14ac:dyDescent="0.25">
      <c r="A352" t="s">
        <v>1202</v>
      </c>
      <c r="B352" t="s">
        <v>5368</v>
      </c>
      <c r="C352" t="s">
        <v>1163</v>
      </c>
      <c r="D352" s="2">
        <v>8999</v>
      </c>
      <c r="E352" s="2">
        <v>11999</v>
      </c>
      <c r="F352" s="1">
        <v>0.25</v>
      </c>
      <c r="G352">
        <v>4.3</v>
      </c>
      <c r="H352" s="4">
        <v>12796</v>
      </c>
      <c r="I352" t="s">
        <v>6801</v>
      </c>
      <c r="J352" t="s">
        <v>1203</v>
      </c>
      <c r="K352" t="s">
        <v>7996</v>
      </c>
      <c r="L352" t="s">
        <v>1204</v>
      </c>
      <c r="M352" t="s">
        <v>9143</v>
      </c>
      <c r="N352" t="s">
        <v>1205</v>
      </c>
      <c r="O352">
        <f>VALUE(E352)</f>
        <v>11999</v>
      </c>
      <c r="P352">
        <f>VALUE(F352)</f>
        <v>0.25</v>
      </c>
      <c r="Q352">
        <f>VALUE(H352)</f>
        <v>12796</v>
      </c>
      <c r="R352" t="str">
        <f>LEFT(C352, FIND("|", C352) - 1)</f>
        <v>Electronics</v>
      </c>
      <c r="S352" t="str">
        <f>IF(O352&lt;200, "&lt;200", IF(O352&lt;=500, "200–500", "&gt;500"))</f>
        <v>&gt;500</v>
      </c>
      <c r="T352" t="str">
        <f>IF(P352&gt;=0.5, "Yes", "No")</f>
        <v>No</v>
      </c>
      <c r="U352">
        <f>COUNTIF(T352, "Yes")</f>
        <v>0</v>
      </c>
      <c r="V352">
        <f>G352 * Q352</f>
        <v>55022.799999999996</v>
      </c>
      <c r="W352">
        <f>O352 * Q352</f>
        <v>153539204</v>
      </c>
      <c r="X352">
        <f>VALUE(D352)</f>
        <v>8999</v>
      </c>
      <c r="Y352">
        <f>ROUND(G352, 0)</f>
        <v>4</v>
      </c>
      <c r="Z352">
        <f>COUNTIF(Q352, "&lt;1000")</f>
        <v>0</v>
      </c>
      <c r="AA352">
        <f>G352*Q352</f>
        <v>55022.799999999996</v>
      </c>
    </row>
    <row r="353" spans="1:27" x14ac:dyDescent="0.25">
      <c r="A353" t="s">
        <v>1206</v>
      </c>
      <c r="B353" t="s">
        <v>5369</v>
      </c>
      <c r="C353" t="s">
        <v>1207</v>
      </c>
      <c r="D353">
        <v>349</v>
      </c>
      <c r="E353" s="2">
        <v>1299</v>
      </c>
      <c r="F353" s="1">
        <v>0.73</v>
      </c>
      <c r="G353">
        <v>4.3</v>
      </c>
      <c r="H353" s="4">
        <v>14282</v>
      </c>
      <c r="I353" t="s">
        <v>6802</v>
      </c>
      <c r="J353" t="s">
        <v>1208</v>
      </c>
      <c r="K353" t="s">
        <v>7997</v>
      </c>
      <c r="L353" t="s">
        <v>1209</v>
      </c>
      <c r="M353" t="s">
        <v>9144</v>
      </c>
      <c r="N353" t="s">
        <v>1210</v>
      </c>
      <c r="O353">
        <f>VALUE(E353)</f>
        <v>1299</v>
      </c>
      <c r="P353">
        <f>VALUE(F353)</f>
        <v>0.73</v>
      </c>
      <c r="Q353">
        <f>VALUE(H353)</f>
        <v>14282</v>
      </c>
      <c r="R353" t="str">
        <f>LEFT(C353, FIND("|", C353) - 1)</f>
        <v>Electronics</v>
      </c>
      <c r="S353" t="str">
        <f>IF(O353&lt;200, "&lt;200", IF(O353&lt;=500, "200–500", "&gt;500"))</f>
        <v>&gt;500</v>
      </c>
      <c r="T353" t="str">
        <f>IF(P353&gt;=0.5, "Yes", "No")</f>
        <v>Yes</v>
      </c>
      <c r="U353">
        <f>COUNTIF(T353, "Yes")</f>
        <v>1</v>
      </c>
      <c r="V353">
        <f>G353 * Q353</f>
        <v>61412.6</v>
      </c>
      <c r="W353">
        <f>O353 * Q353</f>
        <v>18552318</v>
      </c>
      <c r="X353">
        <f>VALUE(D353)</f>
        <v>349</v>
      </c>
      <c r="Y353">
        <f>ROUND(G353, 0)</f>
        <v>4</v>
      </c>
      <c r="Z353">
        <f>COUNTIF(Q353, "&lt;1000")</f>
        <v>0</v>
      </c>
      <c r="AA353">
        <f>G353*Q353</f>
        <v>61412.6</v>
      </c>
    </row>
    <row r="354" spans="1:27" x14ac:dyDescent="0.25">
      <c r="A354" t="s">
        <v>1211</v>
      </c>
      <c r="B354" t="s">
        <v>5370</v>
      </c>
      <c r="C354" t="s">
        <v>1191</v>
      </c>
      <c r="D354">
        <v>349</v>
      </c>
      <c r="E354">
        <v>999</v>
      </c>
      <c r="F354" s="1">
        <v>0.65</v>
      </c>
      <c r="G354">
        <v>4.3</v>
      </c>
      <c r="H354" s="4">
        <v>363713</v>
      </c>
      <c r="I354" t="s">
        <v>6803</v>
      </c>
      <c r="J354" t="s">
        <v>1212</v>
      </c>
      <c r="K354" t="s">
        <v>7998</v>
      </c>
      <c r="L354" t="s">
        <v>1213</v>
      </c>
      <c r="M354" t="s">
        <v>9145</v>
      </c>
      <c r="N354" t="s">
        <v>1214</v>
      </c>
      <c r="O354">
        <f>VALUE(E354)</f>
        <v>999</v>
      </c>
      <c r="P354">
        <f>VALUE(F354)</f>
        <v>0.65</v>
      </c>
      <c r="Q354">
        <f>VALUE(H354)</f>
        <v>363713</v>
      </c>
      <c r="R354" t="str">
        <f>LEFT(C354, FIND("|", C354) - 1)</f>
        <v>Electronics</v>
      </c>
      <c r="S354" t="str">
        <f>IF(O354&lt;200, "&lt;200", IF(O354&lt;=500, "200–500", "&gt;500"))</f>
        <v>&gt;500</v>
      </c>
      <c r="T354" t="str">
        <f>IF(P354&gt;=0.5, "Yes", "No")</f>
        <v>Yes</v>
      </c>
      <c r="U354">
        <f>COUNTIF(T354, "Yes")</f>
        <v>1</v>
      </c>
      <c r="V354">
        <f>G354 * Q354</f>
        <v>1563965.9</v>
      </c>
      <c r="W354">
        <f>O354 * Q354</f>
        <v>363349287</v>
      </c>
      <c r="X354">
        <f>VALUE(D354)</f>
        <v>349</v>
      </c>
      <c r="Y354">
        <f>ROUND(G354, 0)</f>
        <v>4</v>
      </c>
      <c r="Z354">
        <f>COUNTIF(Q354, "&lt;1000")</f>
        <v>0</v>
      </c>
      <c r="AA354">
        <f>G354*Q354</f>
        <v>1563965.9</v>
      </c>
    </row>
    <row r="355" spans="1:27" x14ac:dyDescent="0.25">
      <c r="A355" t="s">
        <v>1215</v>
      </c>
      <c r="B355" t="s">
        <v>5371</v>
      </c>
      <c r="C355" t="s">
        <v>1174</v>
      </c>
      <c r="D355">
        <v>959</v>
      </c>
      <c r="E355" s="2">
        <v>1800</v>
      </c>
      <c r="F355" s="1">
        <v>0.47</v>
      </c>
      <c r="G355">
        <v>4.3</v>
      </c>
      <c r="H355" s="4">
        <v>67259</v>
      </c>
      <c r="I355" t="s">
        <v>6794</v>
      </c>
      <c r="J355" t="s">
        <v>1175</v>
      </c>
      <c r="K355" t="s">
        <v>7989</v>
      </c>
      <c r="L355" t="s">
        <v>1176</v>
      </c>
      <c r="M355" t="s">
        <v>9136</v>
      </c>
      <c r="N355" t="s">
        <v>1177</v>
      </c>
      <c r="O355">
        <f>VALUE(E355)</f>
        <v>1800</v>
      </c>
      <c r="P355">
        <f>VALUE(F355)</f>
        <v>0.47</v>
      </c>
      <c r="Q355">
        <f>VALUE(H355)</f>
        <v>67259</v>
      </c>
      <c r="R355" t="str">
        <f>LEFT(C355, FIND("|", C355) - 1)</f>
        <v>Electronics</v>
      </c>
      <c r="S355" t="str">
        <f>IF(O355&lt;200, "&lt;200", IF(O355&lt;=500, "200–500", "&gt;500"))</f>
        <v>&gt;500</v>
      </c>
      <c r="T355" t="str">
        <f>IF(P355&gt;=0.5, "Yes", "No")</f>
        <v>No</v>
      </c>
      <c r="U355">
        <f>COUNTIF(T355, "Yes")</f>
        <v>0</v>
      </c>
      <c r="V355">
        <f>G355 * Q355</f>
        <v>289213.7</v>
      </c>
      <c r="W355">
        <f>O355 * Q355</f>
        <v>121066200</v>
      </c>
      <c r="X355">
        <f>VALUE(D355)</f>
        <v>959</v>
      </c>
      <c r="Y355">
        <f>ROUND(G355, 0)</f>
        <v>4</v>
      </c>
      <c r="Z355">
        <f>COUNTIF(Q355, "&lt;1000")</f>
        <v>0</v>
      </c>
      <c r="AA355">
        <f>G355*Q355</f>
        <v>289213.7</v>
      </c>
    </row>
    <row r="356" spans="1:27" x14ac:dyDescent="0.25">
      <c r="A356" t="s">
        <v>1216</v>
      </c>
      <c r="B356" t="s">
        <v>5372</v>
      </c>
      <c r="C356" t="s">
        <v>1163</v>
      </c>
      <c r="D356" s="2">
        <v>9499</v>
      </c>
      <c r="E356" s="2">
        <v>11999</v>
      </c>
      <c r="F356" s="1">
        <v>0.21</v>
      </c>
      <c r="G356">
        <v>4.3</v>
      </c>
      <c r="H356" s="4">
        <v>284</v>
      </c>
      <c r="I356" t="s">
        <v>6799</v>
      </c>
      <c r="J356" t="s">
        <v>1196</v>
      </c>
      <c r="K356" t="s">
        <v>7994</v>
      </c>
      <c r="L356" t="s">
        <v>1197</v>
      </c>
      <c r="M356" t="s">
        <v>9141</v>
      </c>
      <c r="N356" t="s">
        <v>1198</v>
      </c>
      <c r="O356">
        <f>VALUE(E356)</f>
        <v>11999</v>
      </c>
      <c r="P356">
        <f>VALUE(F356)</f>
        <v>0.21</v>
      </c>
      <c r="Q356">
        <f>VALUE(H356)</f>
        <v>284</v>
      </c>
      <c r="R356" t="str">
        <f>LEFT(C356, FIND("|", C356) - 1)</f>
        <v>Electronics</v>
      </c>
      <c r="S356" t="str">
        <f>IF(O356&lt;200, "&lt;200", IF(O356&lt;=500, "200–500", "&gt;500"))</f>
        <v>&gt;500</v>
      </c>
      <c r="T356" t="str">
        <f>IF(P356&gt;=0.5, "Yes", "No")</f>
        <v>No</v>
      </c>
      <c r="U356">
        <f>COUNTIF(T356, "Yes")</f>
        <v>0</v>
      </c>
      <c r="V356">
        <f>G356 * Q356</f>
        <v>1221.2</v>
      </c>
      <c r="W356">
        <f>O356 * Q356</f>
        <v>3407716</v>
      </c>
      <c r="X356">
        <f>VALUE(D356)</f>
        <v>9499</v>
      </c>
      <c r="Y356">
        <f>ROUND(G356, 0)</f>
        <v>4</v>
      </c>
      <c r="Z356">
        <f>COUNTIF(Q356, "&lt;1000")</f>
        <v>1</v>
      </c>
      <c r="AA356">
        <f>G356*Q356</f>
        <v>1221.2</v>
      </c>
    </row>
    <row r="357" spans="1:27" x14ac:dyDescent="0.25">
      <c r="A357" t="s">
        <v>1217</v>
      </c>
      <c r="B357" t="s">
        <v>5373</v>
      </c>
      <c r="C357" t="s">
        <v>1159</v>
      </c>
      <c r="D357" s="2">
        <v>1499</v>
      </c>
      <c r="E357" s="2">
        <v>2499</v>
      </c>
      <c r="F357" s="1">
        <v>0.4</v>
      </c>
      <c r="G357">
        <v>4.3</v>
      </c>
      <c r="H357" s="4">
        <v>15970</v>
      </c>
      <c r="I357" t="s">
        <v>6804</v>
      </c>
      <c r="J357" t="s">
        <v>1218</v>
      </c>
      <c r="K357" t="s">
        <v>7999</v>
      </c>
      <c r="L357" t="s">
        <v>1219</v>
      </c>
      <c r="M357" t="s">
        <v>9146</v>
      </c>
      <c r="N357" t="s">
        <v>1220</v>
      </c>
      <c r="O357">
        <f>VALUE(E357)</f>
        <v>2499</v>
      </c>
      <c r="P357">
        <f>VALUE(F357)</f>
        <v>0.4</v>
      </c>
      <c r="Q357">
        <f>VALUE(H357)</f>
        <v>15970</v>
      </c>
      <c r="R357" t="str">
        <f>LEFT(C357, FIND("|", C357) - 1)</f>
        <v>Electronics</v>
      </c>
      <c r="S357" t="str">
        <f>IF(O357&lt;200, "&lt;200", IF(O357&lt;=500, "200–500", "&gt;500"))</f>
        <v>&gt;500</v>
      </c>
      <c r="T357" t="str">
        <f>IF(P357&gt;=0.5, "Yes", "No")</f>
        <v>No</v>
      </c>
      <c r="U357">
        <f>COUNTIF(T357, "Yes")</f>
        <v>0</v>
      </c>
      <c r="V357">
        <f>G357 * Q357</f>
        <v>68671</v>
      </c>
      <c r="W357">
        <f>O357 * Q357</f>
        <v>39909030</v>
      </c>
      <c r="X357">
        <f>VALUE(D357)</f>
        <v>1499</v>
      </c>
      <c r="Y357">
        <f>ROUND(G357, 0)</f>
        <v>4</v>
      </c>
      <c r="Z357">
        <f>COUNTIF(Q357, "&lt;1000")</f>
        <v>0</v>
      </c>
      <c r="AA357">
        <f>G357*Q357</f>
        <v>68671</v>
      </c>
    </row>
    <row r="358" spans="1:27" x14ac:dyDescent="0.25">
      <c r="A358" t="s">
        <v>1221</v>
      </c>
      <c r="B358" t="s">
        <v>5374</v>
      </c>
      <c r="C358" t="s">
        <v>1159</v>
      </c>
      <c r="D358" s="2">
        <v>1149</v>
      </c>
      <c r="E358" s="2">
        <v>2199</v>
      </c>
      <c r="F358" s="1">
        <v>0.48</v>
      </c>
      <c r="G358">
        <v>4.3</v>
      </c>
      <c r="H358" s="4">
        <v>178912</v>
      </c>
      <c r="I358" t="s">
        <v>6805</v>
      </c>
      <c r="J358" t="s">
        <v>1160</v>
      </c>
      <c r="K358" t="s">
        <v>7986</v>
      </c>
      <c r="L358" t="s">
        <v>1161</v>
      </c>
      <c r="M358" t="s">
        <v>9133</v>
      </c>
      <c r="N358" t="s">
        <v>6388</v>
      </c>
      <c r="O358">
        <f>VALUE(E358)</f>
        <v>2199</v>
      </c>
      <c r="P358">
        <f>VALUE(F358)</f>
        <v>0.48</v>
      </c>
      <c r="Q358">
        <f>VALUE(H358)</f>
        <v>178912</v>
      </c>
      <c r="R358" t="str">
        <f>LEFT(C358, FIND("|", C358) - 1)</f>
        <v>Electronics</v>
      </c>
      <c r="S358" t="str">
        <f>IF(O358&lt;200, "&lt;200", IF(O358&lt;=500, "200–500", "&gt;500"))</f>
        <v>&gt;500</v>
      </c>
      <c r="T358" t="str">
        <f>IF(P358&gt;=0.5, "Yes", "No")</f>
        <v>No</v>
      </c>
      <c r="U358">
        <f>COUNTIF(T358, "Yes")</f>
        <v>0</v>
      </c>
      <c r="V358">
        <f>G358 * Q358</f>
        <v>769321.6</v>
      </c>
      <c r="W358">
        <f>O358 * Q358</f>
        <v>393427488</v>
      </c>
      <c r="X358">
        <f>VALUE(D358)</f>
        <v>1149</v>
      </c>
      <c r="Y358">
        <f>ROUND(G358, 0)</f>
        <v>4</v>
      </c>
      <c r="Z358">
        <f>COUNTIF(Q358, "&lt;1000")</f>
        <v>0</v>
      </c>
      <c r="AA358">
        <f>G358*Q358</f>
        <v>769321.6</v>
      </c>
    </row>
    <row r="359" spans="1:27" x14ac:dyDescent="0.25">
      <c r="A359" t="s">
        <v>1222</v>
      </c>
      <c r="B359" t="s">
        <v>5375</v>
      </c>
      <c r="C359" t="s">
        <v>1223</v>
      </c>
      <c r="D359">
        <v>349</v>
      </c>
      <c r="E359">
        <v>999</v>
      </c>
      <c r="F359" s="1">
        <v>0.65</v>
      </c>
      <c r="G359">
        <v>4.3</v>
      </c>
      <c r="H359" s="4">
        <v>46399</v>
      </c>
      <c r="I359" t="s">
        <v>6806</v>
      </c>
      <c r="J359" t="s">
        <v>1224</v>
      </c>
      <c r="K359" t="s">
        <v>8000</v>
      </c>
      <c r="L359" t="s">
        <v>1225</v>
      </c>
      <c r="M359" t="s">
        <v>9147</v>
      </c>
      <c r="N359" t="s">
        <v>1226</v>
      </c>
      <c r="O359">
        <f>VALUE(E359)</f>
        <v>999</v>
      </c>
      <c r="P359">
        <f>VALUE(F359)</f>
        <v>0.65</v>
      </c>
      <c r="Q359">
        <f>VALUE(H359)</f>
        <v>46399</v>
      </c>
      <c r="R359" t="str">
        <f>LEFT(C359, FIND("|", C359) - 1)</f>
        <v>Electronics</v>
      </c>
      <c r="S359" t="str">
        <f>IF(O359&lt;200, "&lt;200", IF(O359&lt;=500, "200–500", "&gt;500"))</f>
        <v>&gt;500</v>
      </c>
      <c r="T359" t="str">
        <f>IF(P359&gt;=0.5, "Yes", "No")</f>
        <v>Yes</v>
      </c>
      <c r="U359">
        <f>COUNTIF(T359, "Yes")</f>
        <v>1</v>
      </c>
      <c r="V359">
        <f>G359 * Q359</f>
        <v>199515.69999999998</v>
      </c>
      <c r="W359">
        <f>O359 * Q359</f>
        <v>46352601</v>
      </c>
      <c r="X359">
        <f>VALUE(D359)</f>
        <v>349</v>
      </c>
      <c r="Y359">
        <f>ROUND(G359, 0)</f>
        <v>4</v>
      </c>
      <c r="Z359">
        <f>COUNTIF(Q359, "&lt;1000")</f>
        <v>0</v>
      </c>
      <c r="AA359">
        <f>G359*Q359</f>
        <v>199515.69999999998</v>
      </c>
    </row>
    <row r="360" spans="1:27" x14ac:dyDescent="0.25">
      <c r="A360" t="s">
        <v>1227</v>
      </c>
      <c r="B360" t="s">
        <v>5376</v>
      </c>
      <c r="C360" t="s">
        <v>1228</v>
      </c>
      <c r="D360" s="2">
        <v>1219</v>
      </c>
      <c r="E360" s="2">
        <v>1699</v>
      </c>
      <c r="F360" s="1">
        <v>0.28000000000000003</v>
      </c>
      <c r="G360">
        <v>4.3</v>
      </c>
      <c r="H360" s="4">
        <v>8891</v>
      </c>
      <c r="I360" t="s">
        <v>1229</v>
      </c>
      <c r="J360" t="s">
        <v>1230</v>
      </c>
      <c r="K360" t="s">
        <v>8001</v>
      </c>
      <c r="L360" t="s">
        <v>1231</v>
      </c>
      <c r="M360" t="s">
        <v>9148</v>
      </c>
      <c r="N360" t="s">
        <v>1232</v>
      </c>
      <c r="O360">
        <f>VALUE(E360)</f>
        <v>1699</v>
      </c>
      <c r="P360">
        <f>VALUE(F360)</f>
        <v>0.28000000000000003</v>
      </c>
      <c r="Q360">
        <f>VALUE(H360)</f>
        <v>8891</v>
      </c>
      <c r="R360" t="str">
        <f>LEFT(C360, FIND("|", C360) - 1)</f>
        <v>Electronics</v>
      </c>
      <c r="S360" t="str">
        <f>IF(O360&lt;200, "&lt;200", IF(O360&lt;=500, "200–500", "&gt;500"))</f>
        <v>&gt;500</v>
      </c>
      <c r="T360" t="str">
        <f>IF(P360&gt;=0.5, "Yes", "No")</f>
        <v>No</v>
      </c>
      <c r="U360">
        <f>COUNTIF(T360, "Yes")</f>
        <v>0</v>
      </c>
      <c r="V360">
        <f>G360 * Q360</f>
        <v>38231.299999999996</v>
      </c>
      <c r="W360">
        <f>O360 * Q360</f>
        <v>15105809</v>
      </c>
      <c r="X360">
        <f>VALUE(D360)</f>
        <v>1219</v>
      </c>
      <c r="Y360">
        <f>ROUND(G360, 0)</f>
        <v>4</v>
      </c>
      <c r="Z360">
        <f>COUNTIF(Q360, "&lt;1000")</f>
        <v>0</v>
      </c>
      <c r="AA360">
        <f>G360*Q360</f>
        <v>38231.299999999996</v>
      </c>
    </row>
    <row r="361" spans="1:27" x14ac:dyDescent="0.25">
      <c r="A361" t="s">
        <v>1233</v>
      </c>
      <c r="B361" t="s">
        <v>5377</v>
      </c>
      <c r="C361" t="s">
        <v>1148</v>
      </c>
      <c r="D361" s="2">
        <v>1599</v>
      </c>
      <c r="E361" s="2">
        <v>3999</v>
      </c>
      <c r="F361" s="1">
        <v>0.6</v>
      </c>
      <c r="G361">
        <v>4.3</v>
      </c>
      <c r="H361" s="4">
        <v>30254</v>
      </c>
      <c r="I361" t="s">
        <v>6807</v>
      </c>
      <c r="J361" t="s">
        <v>1234</v>
      </c>
      <c r="K361" t="s">
        <v>1235</v>
      </c>
      <c r="L361" t="s">
        <v>1236</v>
      </c>
      <c r="M361" t="s">
        <v>9149</v>
      </c>
      <c r="N361" t="s">
        <v>1237</v>
      </c>
      <c r="O361">
        <f>VALUE(E361)</f>
        <v>3999</v>
      </c>
      <c r="P361">
        <f>VALUE(F361)</f>
        <v>0.6</v>
      </c>
      <c r="Q361">
        <f>VALUE(H361)</f>
        <v>30254</v>
      </c>
      <c r="R361" t="str">
        <f>LEFT(C361, FIND("|", C361) - 1)</f>
        <v>Electronics</v>
      </c>
      <c r="S361" t="str">
        <f>IF(O361&lt;200, "&lt;200", IF(O361&lt;=500, "200–500", "&gt;500"))</f>
        <v>&gt;500</v>
      </c>
      <c r="T361" t="str">
        <f>IF(P361&gt;=0.5, "Yes", "No")</f>
        <v>Yes</v>
      </c>
      <c r="U361">
        <f>COUNTIF(T361, "Yes")</f>
        <v>1</v>
      </c>
      <c r="V361">
        <f>G361 * Q361</f>
        <v>130092.2</v>
      </c>
      <c r="W361">
        <f>O361 * Q361</f>
        <v>120985746</v>
      </c>
      <c r="X361">
        <f>VALUE(D361)</f>
        <v>1599</v>
      </c>
      <c r="Y361">
        <f>ROUND(G361, 0)</f>
        <v>4</v>
      </c>
      <c r="Z361">
        <f>COUNTIF(Q361, "&lt;1000")</f>
        <v>0</v>
      </c>
      <c r="AA361">
        <f>G361*Q361</f>
        <v>130092.2</v>
      </c>
    </row>
    <row r="362" spans="1:27" x14ac:dyDescent="0.25">
      <c r="A362" t="s">
        <v>1238</v>
      </c>
      <c r="B362" t="s">
        <v>5378</v>
      </c>
      <c r="C362" t="s">
        <v>1148</v>
      </c>
      <c r="D362" s="2">
        <v>1499</v>
      </c>
      <c r="E362" s="2">
        <v>7999</v>
      </c>
      <c r="F362" s="1">
        <v>0.81</v>
      </c>
      <c r="G362">
        <v>4.3</v>
      </c>
      <c r="H362" s="4">
        <v>22636</v>
      </c>
      <c r="I362" t="s">
        <v>6808</v>
      </c>
      <c r="J362" t="s">
        <v>1239</v>
      </c>
      <c r="K362" t="s">
        <v>1240</v>
      </c>
      <c r="L362" t="s">
        <v>1241</v>
      </c>
      <c r="M362" t="s">
        <v>9150</v>
      </c>
      <c r="N362" t="s">
        <v>1242</v>
      </c>
      <c r="O362">
        <f>VALUE(E362)</f>
        <v>7999</v>
      </c>
      <c r="P362">
        <f>VALUE(F362)</f>
        <v>0.81</v>
      </c>
      <c r="Q362">
        <f>VALUE(H362)</f>
        <v>22636</v>
      </c>
      <c r="R362" t="str">
        <f>LEFT(C362, FIND("|", C362) - 1)</f>
        <v>Electronics</v>
      </c>
      <c r="S362" t="str">
        <f>IF(O362&lt;200, "&lt;200", IF(O362&lt;=500, "200–500", "&gt;500"))</f>
        <v>&gt;500</v>
      </c>
      <c r="T362" t="str">
        <f>IF(P362&gt;=0.5, "Yes", "No")</f>
        <v>Yes</v>
      </c>
      <c r="U362">
        <f>COUNTIF(T362, "Yes")</f>
        <v>1</v>
      </c>
      <c r="V362">
        <f>G362 * Q362</f>
        <v>97334.8</v>
      </c>
      <c r="W362">
        <f>O362 * Q362</f>
        <v>181065364</v>
      </c>
      <c r="X362">
        <f>VALUE(D362)</f>
        <v>1499</v>
      </c>
      <c r="Y362">
        <f>ROUND(G362, 0)</f>
        <v>4</v>
      </c>
      <c r="Z362">
        <f>COUNTIF(Q362, "&lt;1000")</f>
        <v>0</v>
      </c>
      <c r="AA362">
        <f>G362*Q362</f>
        <v>97334.8</v>
      </c>
    </row>
    <row r="363" spans="1:27" x14ac:dyDescent="0.25">
      <c r="A363" t="s">
        <v>1243</v>
      </c>
      <c r="B363" t="s">
        <v>5379</v>
      </c>
      <c r="C363" t="s">
        <v>1163</v>
      </c>
      <c r="D363" s="2">
        <v>18499</v>
      </c>
      <c r="E363" s="2">
        <v>25999</v>
      </c>
      <c r="F363" s="1">
        <v>0.28999999999999998</v>
      </c>
      <c r="G363">
        <v>4.3</v>
      </c>
      <c r="H363" s="4">
        <v>22318</v>
      </c>
      <c r="I363" t="s">
        <v>6809</v>
      </c>
      <c r="J363" t="s">
        <v>1244</v>
      </c>
      <c r="K363" t="s">
        <v>8002</v>
      </c>
      <c r="L363" t="s">
        <v>1245</v>
      </c>
      <c r="M363" t="s">
        <v>9151</v>
      </c>
      <c r="N363" t="s">
        <v>1246</v>
      </c>
      <c r="O363">
        <f>VALUE(E363)</f>
        <v>25999</v>
      </c>
      <c r="P363">
        <f>VALUE(F363)</f>
        <v>0.28999999999999998</v>
      </c>
      <c r="Q363">
        <f>VALUE(H363)</f>
        <v>22318</v>
      </c>
      <c r="R363" t="str">
        <f>LEFT(C363, FIND("|", C363) - 1)</f>
        <v>Electronics</v>
      </c>
      <c r="S363" t="str">
        <f>IF(O363&lt;200, "&lt;200", IF(O363&lt;=500, "200–500", "&gt;500"))</f>
        <v>&gt;500</v>
      </c>
      <c r="T363" t="str">
        <f>IF(P363&gt;=0.5, "Yes", "No")</f>
        <v>No</v>
      </c>
      <c r="U363">
        <f>COUNTIF(T363, "Yes")</f>
        <v>0</v>
      </c>
      <c r="V363">
        <f>G363 * Q363</f>
        <v>95967.4</v>
      </c>
      <c r="W363">
        <f>O363 * Q363</f>
        <v>580245682</v>
      </c>
      <c r="X363">
        <f>VALUE(D363)</f>
        <v>18499</v>
      </c>
      <c r="Y363">
        <f>ROUND(G363, 0)</f>
        <v>4</v>
      </c>
      <c r="Z363">
        <f>COUNTIF(Q363, "&lt;1000")</f>
        <v>0</v>
      </c>
      <c r="AA363">
        <f>G363*Q363</f>
        <v>95967.4</v>
      </c>
    </row>
    <row r="364" spans="1:27" x14ac:dyDescent="0.25">
      <c r="A364" t="s">
        <v>1247</v>
      </c>
      <c r="B364" t="s">
        <v>5380</v>
      </c>
      <c r="C364" t="s">
        <v>1174</v>
      </c>
      <c r="D364">
        <v>369</v>
      </c>
      <c r="E364">
        <v>700</v>
      </c>
      <c r="F364" s="1">
        <v>0.47</v>
      </c>
      <c r="G364">
        <v>4.3</v>
      </c>
      <c r="H364" s="4">
        <v>67259</v>
      </c>
      <c r="I364" t="s">
        <v>6810</v>
      </c>
      <c r="J364" t="s">
        <v>1175</v>
      </c>
      <c r="K364" t="s">
        <v>7989</v>
      </c>
      <c r="L364" t="s">
        <v>1176</v>
      </c>
      <c r="M364" t="s">
        <v>9136</v>
      </c>
      <c r="N364" t="s">
        <v>1177</v>
      </c>
      <c r="O364">
        <f>VALUE(E364)</f>
        <v>700</v>
      </c>
      <c r="P364">
        <f>VALUE(F364)</f>
        <v>0.47</v>
      </c>
      <c r="Q364">
        <f>VALUE(H364)</f>
        <v>67259</v>
      </c>
      <c r="R364" t="str">
        <f>LEFT(C364, FIND("|", C364) - 1)</f>
        <v>Electronics</v>
      </c>
      <c r="S364" t="str">
        <f>IF(O364&lt;200, "&lt;200", IF(O364&lt;=500, "200–500", "&gt;500"))</f>
        <v>&gt;500</v>
      </c>
      <c r="T364" t="str">
        <f>IF(P364&gt;=0.5, "Yes", "No")</f>
        <v>No</v>
      </c>
      <c r="U364">
        <f>COUNTIF(T364, "Yes")</f>
        <v>0</v>
      </c>
      <c r="V364">
        <f>G364 * Q364</f>
        <v>289213.7</v>
      </c>
      <c r="W364">
        <f>O364 * Q364</f>
        <v>47081300</v>
      </c>
      <c r="X364">
        <f>VALUE(D364)</f>
        <v>369</v>
      </c>
      <c r="Y364">
        <f>ROUND(G364, 0)</f>
        <v>4</v>
      </c>
      <c r="Z364">
        <f>COUNTIF(Q364, "&lt;1000")</f>
        <v>0</v>
      </c>
      <c r="AA364">
        <f>G364*Q364</f>
        <v>289213.7</v>
      </c>
    </row>
    <row r="365" spans="1:27" x14ac:dyDescent="0.25">
      <c r="A365" t="s">
        <v>1248</v>
      </c>
      <c r="B365" t="s">
        <v>5381</v>
      </c>
      <c r="C365" t="s">
        <v>1163</v>
      </c>
      <c r="D365" s="2">
        <v>12999</v>
      </c>
      <c r="E365" s="2">
        <v>17999</v>
      </c>
      <c r="F365" s="1">
        <v>0.28000000000000003</v>
      </c>
      <c r="G365">
        <v>4.3</v>
      </c>
      <c r="H365" s="4">
        <v>18998</v>
      </c>
      <c r="I365" t="s">
        <v>6811</v>
      </c>
      <c r="J365" t="s">
        <v>1249</v>
      </c>
      <c r="K365" t="s">
        <v>8003</v>
      </c>
      <c r="L365" t="s">
        <v>1250</v>
      </c>
      <c r="M365" t="s">
        <v>9152</v>
      </c>
      <c r="N365" t="s">
        <v>1251</v>
      </c>
      <c r="O365">
        <f>VALUE(E365)</f>
        <v>17999</v>
      </c>
      <c r="P365">
        <f>VALUE(F365)</f>
        <v>0.28000000000000003</v>
      </c>
      <c r="Q365">
        <f>VALUE(H365)</f>
        <v>18998</v>
      </c>
      <c r="R365" t="str">
        <f>LEFT(C365, FIND("|", C365) - 1)</f>
        <v>Electronics</v>
      </c>
      <c r="S365" t="str">
        <f>IF(O365&lt;200, "&lt;200", IF(O365&lt;=500, "200–500", "&gt;500"))</f>
        <v>&gt;500</v>
      </c>
      <c r="T365" t="str">
        <f>IF(P365&gt;=0.5, "Yes", "No")</f>
        <v>No</v>
      </c>
      <c r="U365">
        <f>COUNTIF(T365, "Yes")</f>
        <v>0</v>
      </c>
      <c r="V365">
        <f>G365 * Q365</f>
        <v>81691.399999999994</v>
      </c>
      <c r="W365">
        <f>O365 * Q365</f>
        <v>341945002</v>
      </c>
      <c r="X365">
        <f>VALUE(D365)</f>
        <v>12999</v>
      </c>
      <c r="Y365">
        <f>ROUND(G365, 0)</f>
        <v>4</v>
      </c>
      <c r="Z365">
        <f>COUNTIF(Q365, "&lt;1000")</f>
        <v>0</v>
      </c>
      <c r="AA365">
        <f>G365*Q365</f>
        <v>81691.399999999994</v>
      </c>
    </row>
    <row r="366" spans="1:27" x14ac:dyDescent="0.25">
      <c r="A366" t="s">
        <v>1252</v>
      </c>
      <c r="B366" t="s">
        <v>5352</v>
      </c>
      <c r="C366" t="s">
        <v>1148</v>
      </c>
      <c r="D366" s="2">
        <v>1799</v>
      </c>
      <c r="E366" s="2">
        <v>19999</v>
      </c>
      <c r="F366" s="1">
        <v>0.91</v>
      </c>
      <c r="G366">
        <v>4.3</v>
      </c>
      <c r="H366" s="4">
        <v>13937</v>
      </c>
      <c r="I366" t="s">
        <v>6812</v>
      </c>
      <c r="J366" t="s">
        <v>1149</v>
      </c>
      <c r="K366" t="s">
        <v>7983</v>
      </c>
      <c r="L366" t="s">
        <v>1150</v>
      </c>
      <c r="M366" t="s">
        <v>9130</v>
      </c>
      <c r="N366" t="s">
        <v>6386</v>
      </c>
      <c r="O366">
        <f>VALUE(E366)</f>
        <v>19999</v>
      </c>
      <c r="P366">
        <f>VALUE(F366)</f>
        <v>0.91</v>
      </c>
      <c r="Q366">
        <f>VALUE(H366)</f>
        <v>13937</v>
      </c>
      <c r="R366" t="str">
        <f>LEFT(C366, FIND("|", C366) - 1)</f>
        <v>Electronics</v>
      </c>
      <c r="S366" t="str">
        <f>IF(O366&lt;200, "&lt;200", IF(O366&lt;=500, "200–500", "&gt;500"))</f>
        <v>&gt;500</v>
      </c>
      <c r="T366" t="str">
        <f>IF(P366&gt;=0.5, "Yes", "No")</f>
        <v>Yes</v>
      </c>
      <c r="U366">
        <f>COUNTIF(T366, "Yes")</f>
        <v>1</v>
      </c>
      <c r="V366">
        <f>G366 * Q366</f>
        <v>59929.1</v>
      </c>
      <c r="W366">
        <f>O366 * Q366</f>
        <v>278726063</v>
      </c>
      <c r="X366">
        <f>VALUE(D366)</f>
        <v>1799</v>
      </c>
      <c r="Y366">
        <f>ROUND(G366, 0)</f>
        <v>4</v>
      </c>
      <c r="Z366">
        <f>COUNTIF(Q366, "&lt;1000")</f>
        <v>0</v>
      </c>
      <c r="AA366">
        <f>G366*Q366</f>
        <v>59929.1</v>
      </c>
    </row>
    <row r="367" spans="1:27" x14ac:dyDescent="0.25">
      <c r="A367" t="s">
        <v>1253</v>
      </c>
      <c r="B367" t="s">
        <v>5382</v>
      </c>
      <c r="C367" t="s">
        <v>1148</v>
      </c>
      <c r="D367" s="2">
        <v>2199</v>
      </c>
      <c r="E367" s="2">
        <v>9999</v>
      </c>
      <c r="F367" s="1">
        <v>0.78</v>
      </c>
      <c r="G367">
        <v>4.3</v>
      </c>
      <c r="H367" s="4">
        <v>29471</v>
      </c>
      <c r="I367" t="s">
        <v>6813</v>
      </c>
      <c r="J367" t="s">
        <v>1254</v>
      </c>
      <c r="K367" t="s">
        <v>8004</v>
      </c>
      <c r="L367" t="s">
        <v>1255</v>
      </c>
      <c r="M367" t="s">
        <v>9153</v>
      </c>
      <c r="N367" t="s">
        <v>1256</v>
      </c>
      <c r="O367">
        <f>VALUE(E367)</f>
        <v>9999</v>
      </c>
      <c r="P367">
        <f>VALUE(F367)</f>
        <v>0.78</v>
      </c>
      <c r="Q367">
        <f>VALUE(H367)</f>
        <v>29471</v>
      </c>
      <c r="R367" t="str">
        <f>LEFT(C367, FIND("|", C367) - 1)</f>
        <v>Electronics</v>
      </c>
      <c r="S367" t="str">
        <f>IF(O367&lt;200, "&lt;200", IF(O367&lt;=500, "200–500", "&gt;500"))</f>
        <v>&gt;500</v>
      </c>
      <c r="T367" t="str">
        <f>IF(P367&gt;=0.5, "Yes", "No")</f>
        <v>Yes</v>
      </c>
      <c r="U367">
        <f>COUNTIF(T367, "Yes")</f>
        <v>1</v>
      </c>
      <c r="V367">
        <f>G367 * Q367</f>
        <v>126725.29999999999</v>
      </c>
      <c r="W367">
        <f>O367 * Q367</f>
        <v>294680529</v>
      </c>
      <c r="X367">
        <f>VALUE(D367)</f>
        <v>2199</v>
      </c>
      <c r="Y367">
        <f>ROUND(G367, 0)</f>
        <v>4</v>
      </c>
      <c r="Z367">
        <f>COUNTIF(Q367, "&lt;1000")</f>
        <v>0</v>
      </c>
      <c r="AA367">
        <f>G367*Q367</f>
        <v>126725.29999999999</v>
      </c>
    </row>
    <row r="368" spans="1:27" x14ac:dyDescent="0.25">
      <c r="A368" t="s">
        <v>1257</v>
      </c>
      <c r="B368" t="s">
        <v>5383</v>
      </c>
      <c r="C368" t="s">
        <v>1163</v>
      </c>
      <c r="D368" s="2">
        <v>16999</v>
      </c>
      <c r="E368" s="2">
        <v>24999</v>
      </c>
      <c r="F368" s="1">
        <v>0.32</v>
      </c>
      <c r="G368">
        <v>4.3</v>
      </c>
      <c r="H368" s="4">
        <v>22318</v>
      </c>
      <c r="I368" t="s">
        <v>6814</v>
      </c>
      <c r="J368" t="s">
        <v>1244</v>
      </c>
      <c r="K368" t="s">
        <v>8002</v>
      </c>
      <c r="L368" t="s">
        <v>1245</v>
      </c>
      <c r="M368" t="s">
        <v>9151</v>
      </c>
      <c r="N368" t="s">
        <v>1246</v>
      </c>
      <c r="O368">
        <f>VALUE(E368)</f>
        <v>24999</v>
      </c>
      <c r="P368">
        <f>VALUE(F368)</f>
        <v>0.32</v>
      </c>
      <c r="Q368">
        <f>VALUE(H368)</f>
        <v>22318</v>
      </c>
      <c r="R368" t="str">
        <f>LEFT(C368, FIND("|", C368) - 1)</f>
        <v>Electronics</v>
      </c>
      <c r="S368" t="str">
        <f>IF(O368&lt;200, "&lt;200", IF(O368&lt;=500, "200–500", "&gt;500"))</f>
        <v>&gt;500</v>
      </c>
      <c r="T368" t="str">
        <f>IF(P368&gt;=0.5, "Yes", "No")</f>
        <v>No</v>
      </c>
      <c r="U368">
        <f>COUNTIF(T368, "Yes")</f>
        <v>0</v>
      </c>
      <c r="V368">
        <f>G368 * Q368</f>
        <v>95967.4</v>
      </c>
      <c r="W368">
        <f>O368 * Q368</f>
        <v>557927682</v>
      </c>
      <c r="X368">
        <f>VALUE(D368)</f>
        <v>16999</v>
      </c>
      <c r="Y368">
        <f>ROUND(G368, 0)</f>
        <v>4</v>
      </c>
      <c r="Z368">
        <f>COUNTIF(Q368, "&lt;1000")</f>
        <v>0</v>
      </c>
      <c r="AA368">
        <f>G368*Q368</f>
        <v>95967.4</v>
      </c>
    </row>
    <row r="369" spans="1:27" x14ac:dyDescent="0.25">
      <c r="A369" t="s">
        <v>1258</v>
      </c>
      <c r="B369" t="s">
        <v>5384</v>
      </c>
      <c r="C369" t="s">
        <v>1163</v>
      </c>
      <c r="D369" s="2">
        <v>16499</v>
      </c>
      <c r="E369" s="2">
        <v>20999</v>
      </c>
      <c r="F369" s="1">
        <v>0.21</v>
      </c>
      <c r="G369">
        <v>4.3</v>
      </c>
      <c r="H369" s="4">
        <v>21350</v>
      </c>
      <c r="I369" t="s">
        <v>6815</v>
      </c>
      <c r="J369" t="s">
        <v>1259</v>
      </c>
      <c r="K369" t="s">
        <v>8005</v>
      </c>
      <c r="L369" t="s">
        <v>1260</v>
      </c>
      <c r="M369" t="s">
        <v>9154</v>
      </c>
      <c r="N369" t="s">
        <v>1261</v>
      </c>
      <c r="O369">
        <f>VALUE(E369)</f>
        <v>20999</v>
      </c>
      <c r="P369">
        <f>VALUE(F369)</f>
        <v>0.21</v>
      </c>
      <c r="Q369">
        <f>VALUE(H369)</f>
        <v>21350</v>
      </c>
      <c r="R369" t="str">
        <f>LEFT(C369, FIND("|", C369) - 1)</f>
        <v>Electronics</v>
      </c>
      <c r="S369" t="str">
        <f>IF(O369&lt;200, "&lt;200", IF(O369&lt;=500, "200–500", "&gt;500"))</f>
        <v>&gt;500</v>
      </c>
      <c r="T369" t="str">
        <f>IF(P369&gt;=0.5, "Yes", "No")</f>
        <v>No</v>
      </c>
      <c r="U369">
        <f>COUNTIF(T369, "Yes")</f>
        <v>0</v>
      </c>
      <c r="V369">
        <f>G369 * Q369</f>
        <v>91805</v>
      </c>
      <c r="W369">
        <f>O369 * Q369</f>
        <v>448328650</v>
      </c>
      <c r="X369">
        <f>VALUE(D369)</f>
        <v>16499</v>
      </c>
      <c r="Y369">
        <f>ROUND(G369, 0)</f>
        <v>4</v>
      </c>
      <c r="Z369">
        <f>COUNTIF(Q369, "&lt;1000")</f>
        <v>0</v>
      </c>
      <c r="AA369">
        <f>G369*Q369</f>
        <v>91805</v>
      </c>
    </row>
    <row r="370" spans="1:27" x14ac:dyDescent="0.25">
      <c r="A370" t="s">
        <v>1262</v>
      </c>
      <c r="B370" t="s">
        <v>5352</v>
      </c>
      <c r="C370" t="s">
        <v>1148</v>
      </c>
      <c r="D370" s="2">
        <v>1799</v>
      </c>
      <c r="E370" s="2">
        <v>19999</v>
      </c>
      <c r="F370" s="1">
        <v>0.91</v>
      </c>
      <c r="G370">
        <v>4.3</v>
      </c>
      <c r="H370" s="4">
        <v>13937</v>
      </c>
      <c r="I370" t="s">
        <v>6812</v>
      </c>
      <c r="J370" t="s">
        <v>1149</v>
      </c>
      <c r="K370" t="s">
        <v>7983</v>
      </c>
      <c r="L370" t="s">
        <v>1150</v>
      </c>
      <c r="M370" t="s">
        <v>9130</v>
      </c>
      <c r="N370" t="s">
        <v>6386</v>
      </c>
      <c r="O370">
        <f>VALUE(E370)</f>
        <v>19999</v>
      </c>
      <c r="P370">
        <f>VALUE(F370)</f>
        <v>0.91</v>
      </c>
      <c r="Q370">
        <f>VALUE(H370)</f>
        <v>13937</v>
      </c>
      <c r="R370" t="str">
        <f>LEFT(C370, FIND("|", C370) - 1)</f>
        <v>Electronics</v>
      </c>
      <c r="S370" t="str">
        <f>IF(O370&lt;200, "&lt;200", IF(O370&lt;=500, "200–500", "&gt;500"))</f>
        <v>&gt;500</v>
      </c>
      <c r="T370" t="str">
        <f>IF(P370&gt;=0.5, "Yes", "No")</f>
        <v>Yes</v>
      </c>
      <c r="U370">
        <f>COUNTIF(T370, "Yes")</f>
        <v>1</v>
      </c>
      <c r="V370">
        <f>G370 * Q370</f>
        <v>59929.1</v>
      </c>
      <c r="W370">
        <f>O370 * Q370</f>
        <v>278726063</v>
      </c>
      <c r="X370">
        <f>VALUE(D370)</f>
        <v>1799</v>
      </c>
      <c r="Y370">
        <f>ROUND(G370, 0)</f>
        <v>4</v>
      </c>
      <c r="Z370">
        <f>COUNTIF(Q370, "&lt;1000")</f>
        <v>0</v>
      </c>
      <c r="AA370">
        <f>G370*Q370</f>
        <v>59929.1</v>
      </c>
    </row>
    <row r="371" spans="1:27" x14ac:dyDescent="0.25">
      <c r="A371" t="s">
        <v>1263</v>
      </c>
      <c r="B371" t="s">
        <v>5385</v>
      </c>
      <c r="C371" t="s">
        <v>1163</v>
      </c>
      <c r="D371" s="2">
        <v>8499</v>
      </c>
      <c r="E371" s="2">
        <v>10999</v>
      </c>
      <c r="F371" s="1">
        <v>0.23</v>
      </c>
      <c r="G371">
        <v>4.3</v>
      </c>
      <c r="H371" s="4">
        <v>313836</v>
      </c>
      <c r="I371" t="s">
        <v>6816</v>
      </c>
      <c r="J371" t="s">
        <v>1264</v>
      </c>
      <c r="K371" t="s">
        <v>8006</v>
      </c>
      <c r="L371" t="s">
        <v>1265</v>
      </c>
      <c r="M371" t="s">
        <v>9155</v>
      </c>
      <c r="N371" t="s">
        <v>1266</v>
      </c>
      <c r="O371">
        <f>VALUE(E371)</f>
        <v>10999</v>
      </c>
      <c r="P371">
        <f>VALUE(F371)</f>
        <v>0.23</v>
      </c>
      <c r="Q371">
        <f>VALUE(H371)</f>
        <v>313836</v>
      </c>
      <c r="R371" t="str">
        <f>LEFT(C371, FIND("|", C371) - 1)</f>
        <v>Electronics</v>
      </c>
      <c r="S371" t="str">
        <f>IF(O371&lt;200, "&lt;200", IF(O371&lt;=500, "200–500", "&gt;500"))</f>
        <v>&gt;500</v>
      </c>
      <c r="T371" t="str">
        <f>IF(P371&gt;=0.5, "Yes", "No")</f>
        <v>No</v>
      </c>
      <c r="U371">
        <f>COUNTIF(T371, "Yes")</f>
        <v>0</v>
      </c>
      <c r="V371">
        <f>G371 * Q371</f>
        <v>1349494.8</v>
      </c>
      <c r="W371">
        <f>O371 * Q371</f>
        <v>3451882164</v>
      </c>
      <c r="X371">
        <f>VALUE(D371)</f>
        <v>8499</v>
      </c>
      <c r="Y371">
        <f>ROUND(G371, 0)</f>
        <v>4</v>
      </c>
      <c r="Z371">
        <f>COUNTIF(Q371, "&lt;1000")</f>
        <v>0</v>
      </c>
      <c r="AA371">
        <f>G371*Q371</f>
        <v>1349494.8</v>
      </c>
    </row>
    <row r="372" spans="1:27" x14ac:dyDescent="0.25">
      <c r="A372" t="s">
        <v>1267</v>
      </c>
      <c r="B372" t="s">
        <v>5386</v>
      </c>
      <c r="C372" t="s">
        <v>1163</v>
      </c>
      <c r="D372" s="2">
        <v>6499</v>
      </c>
      <c r="E372" s="2">
        <v>8499</v>
      </c>
      <c r="F372" s="1">
        <v>0.24</v>
      </c>
      <c r="G372">
        <v>4.3</v>
      </c>
      <c r="H372" s="4">
        <v>313836</v>
      </c>
      <c r="I372" t="s">
        <v>6817</v>
      </c>
      <c r="J372" t="s">
        <v>1264</v>
      </c>
      <c r="K372" t="s">
        <v>8006</v>
      </c>
      <c r="L372" t="s">
        <v>1265</v>
      </c>
      <c r="M372" t="s">
        <v>9155</v>
      </c>
      <c r="N372" t="s">
        <v>1266</v>
      </c>
      <c r="O372">
        <f>VALUE(E372)</f>
        <v>8499</v>
      </c>
      <c r="P372">
        <f>VALUE(F372)</f>
        <v>0.24</v>
      </c>
      <c r="Q372">
        <f>VALUE(H372)</f>
        <v>313836</v>
      </c>
      <c r="R372" t="str">
        <f>LEFT(C372, FIND("|", C372) - 1)</f>
        <v>Electronics</v>
      </c>
      <c r="S372" t="str">
        <f>IF(O372&lt;200, "&lt;200", IF(O372&lt;=500, "200–500", "&gt;500"))</f>
        <v>&gt;500</v>
      </c>
      <c r="T372" t="str">
        <f>IF(P372&gt;=0.5, "Yes", "No")</f>
        <v>No</v>
      </c>
      <c r="U372">
        <f>COUNTIF(T372, "Yes")</f>
        <v>0</v>
      </c>
      <c r="V372">
        <f>G372 * Q372</f>
        <v>1349494.8</v>
      </c>
      <c r="W372">
        <f>O372 * Q372</f>
        <v>2667292164</v>
      </c>
      <c r="X372">
        <f>VALUE(D372)</f>
        <v>6499</v>
      </c>
      <c r="Y372">
        <f>ROUND(G372, 0)</f>
        <v>4</v>
      </c>
      <c r="Z372">
        <f>COUNTIF(Q372, "&lt;1000")</f>
        <v>0</v>
      </c>
      <c r="AA372">
        <f>G372*Q372</f>
        <v>1349494.8</v>
      </c>
    </row>
    <row r="373" spans="1:27" x14ac:dyDescent="0.25">
      <c r="A373" t="s">
        <v>1268</v>
      </c>
      <c r="B373" t="s">
        <v>5352</v>
      </c>
      <c r="C373" t="s">
        <v>1148</v>
      </c>
      <c r="D373" s="2">
        <v>1799</v>
      </c>
      <c r="E373" s="2">
        <v>19999</v>
      </c>
      <c r="F373" s="1">
        <v>0.91</v>
      </c>
      <c r="G373">
        <v>4.3</v>
      </c>
      <c r="H373" s="4">
        <v>13937</v>
      </c>
      <c r="I373" t="s">
        <v>6812</v>
      </c>
      <c r="J373" t="s">
        <v>1149</v>
      </c>
      <c r="K373" t="s">
        <v>7983</v>
      </c>
      <c r="L373" t="s">
        <v>1150</v>
      </c>
      <c r="M373" t="s">
        <v>9130</v>
      </c>
      <c r="N373" t="s">
        <v>6386</v>
      </c>
      <c r="O373">
        <f>VALUE(E373)</f>
        <v>19999</v>
      </c>
      <c r="P373">
        <f>VALUE(F373)</f>
        <v>0.91</v>
      </c>
      <c r="Q373">
        <f>VALUE(H373)</f>
        <v>13937</v>
      </c>
      <c r="R373" t="str">
        <f>LEFT(C373, FIND("|", C373) - 1)</f>
        <v>Electronics</v>
      </c>
      <c r="S373" t="str">
        <f>IF(O373&lt;200, "&lt;200", IF(O373&lt;=500, "200–500", "&gt;500"))</f>
        <v>&gt;500</v>
      </c>
      <c r="T373" t="str">
        <f>IF(P373&gt;=0.5, "Yes", "No")</f>
        <v>Yes</v>
      </c>
      <c r="U373">
        <f>COUNTIF(T373, "Yes")</f>
        <v>1</v>
      </c>
      <c r="V373">
        <f>G373 * Q373</f>
        <v>59929.1</v>
      </c>
      <c r="W373">
        <f>O373 * Q373</f>
        <v>278726063</v>
      </c>
      <c r="X373">
        <f>VALUE(D373)</f>
        <v>1799</v>
      </c>
      <c r="Y373">
        <f>ROUND(G373, 0)</f>
        <v>4</v>
      </c>
      <c r="Z373">
        <f>COUNTIF(Q373, "&lt;1000")</f>
        <v>0</v>
      </c>
      <c r="AA373">
        <f>G373*Q373</f>
        <v>59929.1</v>
      </c>
    </row>
    <row r="374" spans="1:27" x14ac:dyDescent="0.25">
      <c r="A374" t="s">
        <v>1269</v>
      </c>
      <c r="B374" t="s">
        <v>5387</v>
      </c>
      <c r="C374" t="s">
        <v>1163</v>
      </c>
      <c r="D374" s="2">
        <v>8999</v>
      </c>
      <c r="E374" s="2">
        <v>11999</v>
      </c>
      <c r="F374" s="1">
        <v>0.25</v>
      </c>
      <c r="G374">
        <v>4.3</v>
      </c>
      <c r="H374" s="4">
        <v>12796</v>
      </c>
      <c r="I374" t="s">
        <v>6801</v>
      </c>
      <c r="J374" t="s">
        <v>1203</v>
      </c>
      <c r="K374" t="s">
        <v>7996</v>
      </c>
      <c r="L374" t="s">
        <v>1204</v>
      </c>
      <c r="M374" t="s">
        <v>9143</v>
      </c>
      <c r="N374" t="s">
        <v>1205</v>
      </c>
      <c r="O374">
        <f>VALUE(E374)</f>
        <v>11999</v>
      </c>
      <c r="P374">
        <f>VALUE(F374)</f>
        <v>0.25</v>
      </c>
      <c r="Q374">
        <f>VALUE(H374)</f>
        <v>12796</v>
      </c>
      <c r="R374" t="str">
        <f>LEFT(C374, FIND("|", C374) - 1)</f>
        <v>Electronics</v>
      </c>
      <c r="S374" t="str">
        <f>IF(O374&lt;200, "&lt;200", IF(O374&lt;=500, "200–500", "&gt;500"))</f>
        <v>&gt;500</v>
      </c>
      <c r="T374" t="str">
        <f>IF(P374&gt;=0.5, "Yes", "No")</f>
        <v>No</v>
      </c>
      <c r="U374">
        <f>COUNTIF(T374, "Yes")</f>
        <v>0</v>
      </c>
      <c r="V374">
        <f>G374 * Q374</f>
        <v>55022.799999999996</v>
      </c>
      <c r="W374">
        <f>O374 * Q374</f>
        <v>153539204</v>
      </c>
      <c r="X374">
        <f>VALUE(D374)</f>
        <v>8999</v>
      </c>
      <c r="Y374">
        <f>ROUND(G374, 0)</f>
        <v>4</v>
      </c>
      <c r="Z374">
        <f>COUNTIF(Q374, "&lt;1000")</f>
        <v>0</v>
      </c>
      <c r="AA374">
        <f>G374*Q374</f>
        <v>55022.799999999996</v>
      </c>
    </row>
    <row r="375" spans="1:27" x14ac:dyDescent="0.25">
      <c r="A375" t="s">
        <v>1270</v>
      </c>
      <c r="B375" t="s">
        <v>5388</v>
      </c>
      <c r="C375" t="s">
        <v>1271</v>
      </c>
      <c r="D375">
        <v>139</v>
      </c>
      <c r="E375">
        <v>495</v>
      </c>
      <c r="F375" s="1">
        <v>0.72</v>
      </c>
      <c r="G375">
        <v>4.3</v>
      </c>
      <c r="H375" s="4">
        <v>14185</v>
      </c>
      <c r="I375" t="s">
        <v>6818</v>
      </c>
      <c r="J375" t="s">
        <v>791</v>
      </c>
      <c r="K375" t="s">
        <v>7912</v>
      </c>
      <c r="L375" t="s">
        <v>792</v>
      </c>
      <c r="M375" t="s">
        <v>9156</v>
      </c>
      <c r="N375" t="s">
        <v>1272</v>
      </c>
      <c r="O375">
        <f>VALUE(E375)</f>
        <v>495</v>
      </c>
      <c r="P375">
        <f>VALUE(F375)</f>
        <v>0.72</v>
      </c>
      <c r="Q375">
        <f>VALUE(H375)</f>
        <v>14185</v>
      </c>
      <c r="R375" t="str">
        <f>LEFT(C375, FIND("|", C375) - 1)</f>
        <v>Electronics</v>
      </c>
      <c r="S375" t="str">
        <f>IF(O375&lt;200, "&lt;200", IF(O375&lt;=500, "200–500", "&gt;500"))</f>
        <v>200–500</v>
      </c>
      <c r="T375" t="str">
        <f>IF(P375&gt;=0.5, "Yes", "No")</f>
        <v>Yes</v>
      </c>
      <c r="U375">
        <f>COUNTIF(T375, "Yes")</f>
        <v>1</v>
      </c>
      <c r="V375">
        <f>G375 * Q375</f>
        <v>60995.5</v>
      </c>
      <c r="W375">
        <f>O375 * Q375</f>
        <v>7021575</v>
      </c>
      <c r="X375">
        <f>VALUE(D375)</f>
        <v>139</v>
      </c>
      <c r="Y375">
        <f>ROUND(G375, 0)</f>
        <v>4</v>
      </c>
      <c r="Z375">
        <f>COUNTIF(Q375, "&lt;1000")</f>
        <v>0</v>
      </c>
      <c r="AA375">
        <f>G375*Q375</f>
        <v>60995.5</v>
      </c>
    </row>
    <row r="376" spans="1:27" x14ac:dyDescent="0.25">
      <c r="A376" t="s">
        <v>1273</v>
      </c>
      <c r="B376" t="s">
        <v>5389</v>
      </c>
      <c r="C376" t="s">
        <v>1148</v>
      </c>
      <c r="D376" s="2">
        <v>3999</v>
      </c>
      <c r="E376" s="2">
        <v>16999</v>
      </c>
      <c r="F376" s="1">
        <v>0.76</v>
      </c>
      <c r="G376">
        <v>4.3</v>
      </c>
      <c r="H376" s="4">
        <v>17159</v>
      </c>
      <c r="I376" t="s">
        <v>6819</v>
      </c>
      <c r="J376" t="s">
        <v>1274</v>
      </c>
      <c r="K376" t="s">
        <v>8007</v>
      </c>
      <c r="L376" t="s">
        <v>1275</v>
      </c>
      <c r="M376" t="s">
        <v>9157</v>
      </c>
      <c r="N376" t="s">
        <v>1276</v>
      </c>
      <c r="O376">
        <f>VALUE(E376)</f>
        <v>16999</v>
      </c>
      <c r="P376">
        <f>VALUE(F376)</f>
        <v>0.76</v>
      </c>
      <c r="Q376">
        <f>VALUE(H376)</f>
        <v>17159</v>
      </c>
      <c r="R376" t="str">
        <f>LEFT(C376, FIND("|", C376) - 1)</f>
        <v>Electronics</v>
      </c>
      <c r="S376" t="str">
        <f>IF(O376&lt;200, "&lt;200", IF(O376&lt;=500, "200–500", "&gt;500"))</f>
        <v>&gt;500</v>
      </c>
      <c r="T376" t="str">
        <f>IF(P376&gt;=0.5, "Yes", "No")</f>
        <v>Yes</v>
      </c>
      <c r="U376">
        <f>COUNTIF(T376, "Yes")</f>
        <v>1</v>
      </c>
      <c r="V376">
        <f>G376 * Q376</f>
        <v>73783.7</v>
      </c>
      <c r="W376">
        <f>O376 * Q376</f>
        <v>291685841</v>
      </c>
      <c r="X376">
        <f>VALUE(D376)</f>
        <v>3999</v>
      </c>
      <c r="Y376">
        <f>ROUND(G376, 0)</f>
        <v>4</v>
      </c>
      <c r="Z376">
        <f>COUNTIF(Q376, "&lt;1000")</f>
        <v>0</v>
      </c>
      <c r="AA376">
        <f>G376*Q376</f>
        <v>73783.7</v>
      </c>
    </row>
    <row r="377" spans="1:27" x14ac:dyDescent="0.25">
      <c r="A377" t="s">
        <v>1277</v>
      </c>
      <c r="B377" t="s">
        <v>5390</v>
      </c>
      <c r="C377" t="s">
        <v>1148</v>
      </c>
      <c r="D377" s="2">
        <v>2998</v>
      </c>
      <c r="E377" s="2">
        <v>5999</v>
      </c>
      <c r="F377" s="1">
        <v>0.5</v>
      </c>
      <c r="G377">
        <v>4.3</v>
      </c>
      <c r="H377" s="4">
        <v>5179</v>
      </c>
      <c r="I377" t="s">
        <v>6820</v>
      </c>
      <c r="J377" t="s">
        <v>1278</v>
      </c>
      <c r="K377" t="s">
        <v>8008</v>
      </c>
      <c r="L377" t="s">
        <v>1279</v>
      </c>
      <c r="M377" t="s">
        <v>9158</v>
      </c>
      <c r="N377" t="s">
        <v>1280</v>
      </c>
      <c r="O377">
        <f>VALUE(E377)</f>
        <v>5999</v>
      </c>
      <c r="P377">
        <f>VALUE(F377)</f>
        <v>0.5</v>
      </c>
      <c r="Q377">
        <f>VALUE(H377)</f>
        <v>5179</v>
      </c>
      <c r="R377" t="str">
        <f>LEFT(C377, FIND("|", C377) - 1)</f>
        <v>Electronics</v>
      </c>
      <c r="S377" t="str">
        <f>IF(O377&lt;200, "&lt;200", IF(O377&lt;=500, "200–500", "&gt;500"))</f>
        <v>&gt;500</v>
      </c>
      <c r="T377" t="str">
        <f>IF(P377&gt;=0.5, "Yes", "No")</f>
        <v>Yes</v>
      </c>
      <c r="U377">
        <f>COUNTIF(T377, "Yes")</f>
        <v>1</v>
      </c>
      <c r="V377">
        <f>G377 * Q377</f>
        <v>22269.7</v>
      </c>
      <c r="W377">
        <f>O377 * Q377</f>
        <v>31068821</v>
      </c>
      <c r="X377">
        <f>VALUE(D377)</f>
        <v>2998</v>
      </c>
      <c r="Y377">
        <f>ROUND(G377, 0)</f>
        <v>4</v>
      </c>
      <c r="Z377">
        <f>COUNTIF(Q377, "&lt;1000")</f>
        <v>0</v>
      </c>
      <c r="AA377">
        <f>G377*Q377</f>
        <v>22269.7</v>
      </c>
    </row>
    <row r="378" spans="1:27" x14ac:dyDescent="0.25">
      <c r="A378" t="s">
        <v>1281</v>
      </c>
      <c r="B378" t="s">
        <v>5391</v>
      </c>
      <c r="C378" t="s">
        <v>1163</v>
      </c>
      <c r="D378" s="2">
        <v>15499</v>
      </c>
      <c r="E378" s="2">
        <v>18999</v>
      </c>
      <c r="F378" s="1">
        <v>0.18</v>
      </c>
      <c r="G378">
        <v>4.3</v>
      </c>
      <c r="H378" s="4">
        <v>19252</v>
      </c>
      <c r="I378" t="s">
        <v>6821</v>
      </c>
      <c r="J378" t="s">
        <v>1282</v>
      </c>
      <c r="K378" t="s">
        <v>8009</v>
      </c>
      <c r="L378" t="s">
        <v>1283</v>
      </c>
      <c r="M378" t="s">
        <v>9159</v>
      </c>
      <c r="N378" t="s">
        <v>1284</v>
      </c>
      <c r="O378">
        <f>VALUE(E378)</f>
        <v>18999</v>
      </c>
      <c r="P378">
        <f>VALUE(F378)</f>
        <v>0.18</v>
      </c>
      <c r="Q378">
        <f>VALUE(H378)</f>
        <v>19252</v>
      </c>
      <c r="R378" t="str">
        <f>LEFT(C378, FIND("|", C378) - 1)</f>
        <v>Electronics</v>
      </c>
      <c r="S378" t="str">
        <f>IF(O378&lt;200, "&lt;200", IF(O378&lt;=500, "200–500", "&gt;500"))</f>
        <v>&gt;500</v>
      </c>
      <c r="T378" t="str">
        <f>IF(P378&gt;=0.5, "Yes", "No")</f>
        <v>No</v>
      </c>
      <c r="U378">
        <f>COUNTIF(T378, "Yes")</f>
        <v>0</v>
      </c>
      <c r="V378">
        <f>G378 * Q378</f>
        <v>82783.599999999991</v>
      </c>
      <c r="W378">
        <f>O378 * Q378</f>
        <v>365768748</v>
      </c>
      <c r="X378">
        <f>VALUE(D378)</f>
        <v>15499</v>
      </c>
      <c r="Y378">
        <f>ROUND(G378, 0)</f>
        <v>4</v>
      </c>
      <c r="Z378">
        <f>COUNTIF(Q378, "&lt;1000")</f>
        <v>0</v>
      </c>
      <c r="AA378">
        <f>G378*Q378</f>
        <v>82783.599999999991</v>
      </c>
    </row>
    <row r="379" spans="1:27" x14ac:dyDescent="0.25">
      <c r="A379" t="s">
        <v>1285</v>
      </c>
      <c r="B379" t="s">
        <v>5352</v>
      </c>
      <c r="C379" t="s">
        <v>1148</v>
      </c>
      <c r="D379" s="2">
        <v>1799</v>
      </c>
      <c r="E379" s="2">
        <v>19999</v>
      </c>
      <c r="F379" s="1">
        <v>0.91</v>
      </c>
      <c r="G379">
        <v>4.3</v>
      </c>
      <c r="H379" s="4">
        <v>13937</v>
      </c>
      <c r="I379" t="s">
        <v>6787</v>
      </c>
      <c r="J379" t="s">
        <v>1149</v>
      </c>
      <c r="K379" t="s">
        <v>7983</v>
      </c>
      <c r="L379" t="s">
        <v>1150</v>
      </c>
      <c r="M379" t="s">
        <v>9130</v>
      </c>
      <c r="N379" t="s">
        <v>6386</v>
      </c>
      <c r="O379">
        <f>VALUE(E379)</f>
        <v>19999</v>
      </c>
      <c r="P379">
        <f>VALUE(F379)</f>
        <v>0.91</v>
      </c>
      <c r="Q379">
        <f>VALUE(H379)</f>
        <v>13937</v>
      </c>
      <c r="R379" t="str">
        <f>LEFT(C379, FIND("|", C379) - 1)</f>
        <v>Electronics</v>
      </c>
      <c r="S379" t="str">
        <f>IF(O379&lt;200, "&lt;200", IF(O379&lt;=500, "200–500", "&gt;500"))</f>
        <v>&gt;500</v>
      </c>
      <c r="T379" t="str">
        <f>IF(P379&gt;=0.5, "Yes", "No")</f>
        <v>Yes</v>
      </c>
      <c r="U379">
        <f>COUNTIF(T379, "Yes")</f>
        <v>1</v>
      </c>
      <c r="V379">
        <f>G379 * Q379</f>
        <v>59929.1</v>
      </c>
      <c r="W379">
        <f>O379 * Q379</f>
        <v>278726063</v>
      </c>
      <c r="X379">
        <f>VALUE(D379)</f>
        <v>1799</v>
      </c>
      <c r="Y379">
        <f>ROUND(G379, 0)</f>
        <v>4</v>
      </c>
      <c r="Z379">
        <f>COUNTIF(Q379, "&lt;1000")</f>
        <v>0</v>
      </c>
      <c r="AA379">
        <f>G379*Q379</f>
        <v>59929.1</v>
      </c>
    </row>
    <row r="380" spans="1:27" x14ac:dyDescent="0.25">
      <c r="A380" t="s">
        <v>1286</v>
      </c>
      <c r="B380" t="s">
        <v>5392</v>
      </c>
      <c r="C380" t="s">
        <v>1163</v>
      </c>
      <c r="D380" s="2">
        <v>8999</v>
      </c>
      <c r="E380" s="2">
        <v>11999</v>
      </c>
      <c r="F380" s="1">
        <v>0.25</v>
      </c>
      <c r="G380">
        <v>4.3</v>
      </c>
      <c r="H380" s="4">
        <v>12796</v>
      </c>
      <c r="I380" t="s">
        <v>6801</v>
      </c>
      <c r="J380" t="s">
        <v>1203</v>
      </c>
      <c r="K380" t="s">
        <v>7996</v>
      </c>
      <c r="L380" t="s">
        <v>1204</v>
      </c>
      <c r="M380" t="s">
        <v>9143</v>
      </c>
      <c r="N380" t="s">
        <v>1205</v>
      </c>
      <c r="O380">
        <f>VALUE(E380)</f>
        <v>11999</v>
      </c>
      <c r="P380">
        <f>VALUE(F380)</f>
        <v>0.25</v>
      </c>
      <c r="Q380">
        <f>VALUE(H380)</f>
        <v>12796</v>
      </c>
      <c r="R380" t="str">
        <f>LEFT(C380, FIND("|", C380) - 1)</f>
        <v>Electronics</v>
      </c>
      <c r="S380" t="str">
        <f>IF(O380&lt;200, "&lt;200", IF(O380&lt;=500, "200–500", "&gt;500"))</f>
        <v>&gt;500</v>
      </c>
      <c r="T380" t="str">
        <f>IF(P380&gt;=0.5, "Yes", "No")</f>
        <v>No</v>
      </c>
      <c r="U380">
        <f>COUNTIF(T380, "Yes")</f>
        <v>0</v>
      </c>
      <c r="V380">
        <f>G380 * Q380</f>
        <v>55022.799999999996</v>
      </c>
      <c r="W380">
        <f>O380 * Q380</f>
        <v>153539204</v>
      </c>
      <c r="X380">
        <f>VALUE(D380)</f>
        <v>8999</v>
      </c>
      <c r="Y380">
        <f>ROUND(G380, 0)</f>
        <v>4</v>
      </c>
      <c r="Z380">
        <f>COUNTIF(Q380, "&lt;1000")</f>
        <v>0</v>
      </c>
      <c r="AA380">
        <f>G380*Q380</f>
        <v>55022.799999999996</v>
      </c>
    </row>
    <row r="381" spans="1:27" x14ac:dyDescent="0.25">
      <c r="A381" t="s">
        <v>1287</v>
      </c>
      <c r="B381" t="s">
        <v>5393</v>
      </c>
      <c r="C381" t="s">
        <v>1207</v>
      </c>
      <c r="D381">
        <v>873</v>
      </c>
      <c r="E381" s="2">
        <v>1699</v>
      </c>
      <c r="F381" s="1">
        <v>0.49</v>
      </c>
      <c r="G381">
        <v>4.3</v>
      </c>
      <c r="H381" s="4">
        <v>1680</v>
      </c>
      <c r="I381" t="s">
        <v>1288</v>
      </c>
      <c r="J381" t="s">
        <v>1289</v>
      </c>
      <c r="K381" t="s">
        <v>8010</v>
      </c>
      <c r="L381" t="s">
        <v>1290</v>
      </c>
      <c r="M381" t="s">
        <v>9160</v>
      </c>
      <c r="N381" t="s">
        <v>1291</v>
      </c>
      <c r="O381">
        <f>VALUE(E381)</f>
        <v>1699</v>
      </c>
      <c r="P381">
        <f>VALUE(F381)</f>
        <v>0.49</v>
      </c>
      <c r="Q381">
        <f>VALUE(H381)</f>
        <v>1680</v>
      </c>
      <c r="R381" t="str">
        <f>LEFT(C381, FIND("|", C381) - 1)</f>
        <v>Electronics</v>
      </c>
      <c r="S381" t="str">
        <f>IF(O381&lt;200, "&lt;200", IF(O381&lt;=500, "200–500", "&gt;500"))</f>
        <v>&gt;500</v>
      </c>
      <c r="T381" t="str">
        <f>IF(P381&gt;=0.5, "Yes", "No")</f>
        <v>No</v>
      </c>
      <c r="U381">
        <f>COUNTIF(T381, "Yes")</f>
        <v>0</v>
      </c>
      <c r="V381">
        <f>G381 * Q381</f>
        <v>7224</v>
      </c>
      <c r="W381">
        <f>O381 * Q381</f>
        <v>2854320</v>
      </c>
      <c r="X381">
        <f>VALUE(D381)</f>
        <v>873</v>
      </c>
      <c r="Y381">
        <f>ROUND(G381, 0)</f>
        <v>4</v>
      </c>
      <c r="Z381">
        <f>COUNTIF(Q381, "&lt;1000")</f>
        <v>0</v>
      </c>
      <c r="AA381">
        <f>G381*Q381</f>
        <v>7224</v>
      </c>
    </row>
    <row r="382" spans="1:27" x14ac:dyDescent="0.25">
      <c r="A382" t="s">
        <v>1292</v>
      </c>
      <c r="B382" t="s">
        <v>5394</v>
      </c>
      <c r="C382" t="s">
        <v>1163</v>
      </c>
      <c r="D382" s="2">
        <v>12999</v>
      </c>
      <c r="E382" s="2">
        <v>15999</v>
      </c>
      <c r="F382" s="1">
        <v>0.19</v>
      </c>
      <c r="G382">
        <v>4.3</v>
      </c>
      <c r="H382" s="4">
        <v>13246</v>
      </c>
      <c r="I382" t="s">
        <v>6822</v>
      </c>
      <c r="J382" t="s">
        <v>1293</v>
      </c>
      <c r="K382" t="s">
        <v>8011</v>
      </c>
      <c r="L382" t="s">
        <v>1294</v>
      </c>
      <c r="M382" t="s">
        <v>9161</v>
      </c>
      <c r="N382" t="s">
        <v>1295</v>
      </c>
      <c r="O382">
        <f>VALUE(E382)</f>
        <v>15999</v>
      </c>
      <c r="P382">
        <f>VALUE(F382)</f>
        <v>0.19</v>
      </c>
      <c r="Q382">
        <f>VALUE(H382)</f>
        <v>13246</v>
      </c>
      <c r="R382" t="str">
        <f>LEFT(C382, FIND("|", C382) - 1)</f>
        <v>Electronics</v>
      </c>
      <c r="S382" t="str">
        <f>IF(O382&lt;200, "&lt;200", IF(O382&lt;=500, "200–500", "&gt;500"))</f>
        <v>&gt;500</v>
      </c>
      <c r="T382" t="str">
        <f>IF(P382&gt;=0.5, "Yes", "No")</f>
        <v>No</v>
      </c>
      <c r="U382">
        <f>COUNTIF(T382, "Yes")</f>
        <v>0</v>
      </c>
      <c r="V382">
        <f>G382 * Q382</f>
        <v>56957.799999999996</v>
      </c>
      <c r="W382">
        <f>O382 * Q382</f>
        <v>211922754</v>
      </c>
      <c r="X382">
        <f>VALUE(D382)</f>
        <v>12999</v>
      </c>
      <c r="Y382">
        <f>ROUND(G382, 0)</f>
        <v>4</v>
      </c>
      <c r="Z382">
        <f>COUNTIF(Q382, "&lt;1000")</f>
        <v>0</v>
      </c>
      <c r="AA382">
        <f>G382*Q382</f>
        <v>56957.799999999996</v>
      </c>
    </row>
    <row r="383" spans="1:27" x14ac:dyDescent="0.25">
      <c r="A383" t="s">
        <v>1296</v>
      </c>
      <c r="B383" t="s">
        <v>5395</v>
      </c>
      <c r="C383" t="s">
        <v>1297</v>
      </c>
      <c r="D383">
        <v>539</v>
      </c>
      <c r="E383" s="2">
        <v>1599</v>
      </c>
      <c r="F383" s="1">
        <v>0.66</v>
      </c>
      <c r="G383">
        <v>4.3</v>
      </c>
      <c r="H383" s="4">
        <v>14648</v>
      </c>
      <c r="I383" t="s">
        <v>6823</v>
      </c>
      <c r="J383" t="s">
        <v>1298</v>
      </c>
      <c r="K383" t="s">
        <v>8012</v>
      </c>
      <c r="L383" t="s">
        <v>1299</v>
      </c>
      <c r="M383" t="s">
        <v>9162</v>
      </c>
      <c r="N383" t="s">
        <v>1300</v>
      </c>
      <c r="O383">
        <f>VALUE(E383)</f>
        <v>1599</v>
      </c>
      <c r="P383">
        <f>VALUE(F383)</f>
        <v>0.66</v>
      </c>
      <c r="Q383">
        <f>VALUE(H383)</f>
        <v>14648</v>
      </c>
      <c r="R383" t="str">
        <f>LEFT(C383, FIND("|", C383) - 1)</f>
        <v>Electronics</v>
      </c>
      <c r="S383" t="str">
        <f>IF(O383&lt;200, "&lt;200", IF(O383&lt;=500, "200–500", "&gt;500"))</f>
        <v>&gt;500</v>
      </c>
      <c r="T383" t="str">
        <f>IF(P383&gt;=0.5, "Yes", "No")</f>
        <v>Yes</v>
      </c>
      <c r="U383">
        <f>COUNTIF(T383, "Yes")</f>
        <v>1</v>
      </c>
      <c r="V383">
        <f>G383 * Q383</f>
        <v>62986.399999999994</v>
      </c>
      <c r="W383">
        <f>O383 * Q383</f>
        <v>23422152</v>
      </c>
      <c r="X383">
        <f>VALUE(D383)</f>
        <v>539</v>
      </c>
      <c r="Y383">
        <f>ROUND(G383, 0)</f>
        <v>4</v>
      </c>
      <c r="Z383">
        <f>COUNTIF(Q383, "&lt;1000")</f>
        <v>0</v>
      </c>
      <c r="AA383">
        <f>G383*Q383</f>
        <v>62986.399999999994</v>
      </c>
    </row>
    <row r="384" spans="1:27" x14ac:dyDescent="0.25">
      <c r="A384" t="s">
        <v>1301</v>
      </c>
      <c r="B384" t="s">
        <v>5353</v>
      </c>
      <c r="C384" t="s">
        <v>1148</v>
      </c>
      <c r="D384" s="2">
        <v>1999</v>
      </c>
      <c r="E384" s="2">
        <v>9999</v>
      </c>
      <c r="F384" s="1">
        <v>0.8</v>
      </c>
      <c r="G384">
        <v>4.3</v>
      </c>
      <c r="H384" s="4">
        <v>27696</v>
      </c>
      <c r="I384" t="s">
        <v>6824</v>
      </c>
      <c r="J384" t="s">
        <v>1152</v>
      </c>
      <c r="K384" t="s">
        <v>7984</v>
      </c>
      <c r="L384" t="s">
        <v>1153</v>
      </c>
      <c r="M384" t="s">
        <v>9131</v>
      </c>
      <c r="N384" t="s">
        <v>6387</v>
      </c>
      <c r="O384">
        <f>VALUE(E384)</f>
        <v>9999</v>
      </c>
      <c r="P384">
        <f>VALUE(F384)</f>
        <v>0.8</v>
      </c>
      <c r="Q384">
        <f>VALUE(H384)</f>
        <v>27696</v>
      </c>
      <c r="R384" t="str">
        <f>LEFT(C384, FIND("|", C384) - 1)</f>
        <v>Electronics</v>
      </c>
      <c r="S384" t="str">
        <f>IF(O384&lt;200, "&lt;200", IF(O384&lt;=500, "200–500", "&gt;500"))</f>
        <v>&gt;500</v>
      </c>
      <c r="T384" t="str">
        <f>IF(P384&gt;=0.5, "Yes", "No")</f>
        <v>Yes</v>
      </c>
      <c r="U384">
        <f>COUNTIF(T384, "Yes")</f>
        <v>1</v>
      </c>
      <c r="V384">
        <f>G384 * Q384</f>
        <v>119092.79999999999</v>
      </c>
      <c r="W384">
        <f>O384 * Q384</f>
        <v>276932304</v>
      </c>
      <c r="X384">
        <f>VALUE(D384)</f>
        <v>1999</v>
      </c>
      <c r="Y384">
        <f>ROUND(G384, 0)</f>
        <v>4</v>
      </c>
      <c r="Z384">
        <f>COUNTIF(Q384, "&lt;1000")</f>
        <v>0</v>
      </c>
      <c r="AA384">
        <f>G384*Q384</f>
        <v>119092.79999999999</v>
      </c>
    </row>
    <row r="385" spans="1:27" x14ac:dyDescent="0.25">
      <c r="A385" t="s">
        <v>1302</v>
      </c>
      <c r="B385" t="s">
        <v>5396</v>
      </c>
      <c r="C385" t="s">
        <v>1163</v>
      </c>
      <c r="D385" s="2">
        <v>15490</v>
      </c>
      <c r="E385" s="2">
        <v>20990</v>
      </c>
      <c r="F385" s="1">
        <v>0.26</v>
      </c>
      <c r="G385">
        <v>4.3</v>
      </c>
      <c r="H385" s="4">
        <v>32916</v>
      </c>
      <c r="I385" t="s">
        <v>6825</v>
      </c>
      <c r="J385" t="s">
        <v>1303</v>
      </c>
      <c r="K385" t="s">
        <v>8013</v>
      </c>
      <c r="L385" t="s">
        <v>1304</v>
      </c>
      <c r="M385" t="s">
        <v>9163</v>
      </c>
      <c r="N385" t="s">
        <v>1305</v>
      </c>
      <c r="O385">
        <f>VALUE(E385)</f>
        <v>20990</v>
      </c>
      <c r="P385">
        <f>VALUE(F385)</f>
        <v>0.26</v>
      </c>
      <c r="Q385">
        <f>VALUE(H385)</f>
        <v>32916</v>
      </c>
      <c r="R385" t="str">
        <f>LEFT(C385, FIND("|", C385) - 1)</f>
        <v>Electronics</v>
      </c>
      <c r="S385" t="str">
        <f>IF(O385&lt;200, "&lt;200", IF(O385&lt;=500, "200–500", "&gt;500"))</f>
        <v>&gt;500</v>
      </c>
      <c r="T385" t="str">
        <f>IF(P385&gt;=0.5, "Yes", "No")</f>
        <v>No</v>
      </c>
      <c r="U385">
        <f>COUNTIF(T385, "Yes")</f>
        <v>0</v>
      </c>
      <c r="V385">
        <f>G385 * Q385</f>
        <v>141538.79999999999</v>
      </c>
      <c r="W385">
        <f>O385 * Q385</f>
        <v>690906840</v>
      </c>
      <c r="X385">
        <f>VALUE(D385)</f>
        <v>15490</v>
      </c>
      <c r="Y385">
        <f>ROUND(G385, 0)</f>
        <v>4</v>
      </c>
      <c r="Z385">
        <f>COUNTIF(Q385, "&lt;1000")</f>
        <v>0</v>
      </c>
      <c r="AA385">
        <f>G385*Q385</f>
        <v>141538.79999999999</v>
      </c>
    </row>
    <row r="386" spans="1:27" x14ac:dyDescent="0.25">
      <c r="A386" t="s">
        <v>1306</v>
      </c>
      <c r="B386" t="s">
        <v>5397</v>
      </c>
      <c r="C386" t="s">
        <v>1163</v>
      </c>
      <c r="D386" s="2">
        <v>19999</v>
      </c>
      <c r="E386" s="2">
        <v>24999</v>
      </c>
      <c r="F386" s="1">
        <v>0.2</v>
      </c>
      <c r="G386">
        <v>4.3</v>
      </c>
      <c r="H386" s="4">
        <v>25824</v>
      </c>
      <c r="I386" t="s">
        <v>6826</v>
      </c>
      <c r="J386" t="s">
        <v>1307</v>
      </c>
      <c r="K386" t="s">
        <v>1308</v>
      </c>
      <c r="L386" t="s">
        <v>1309</v>
      </c>
      <c r="M386" t="s">
        <v>9164</v>
      </c>
      <c r="N386" t="s">
        <v>1310</v>
      </c>
      <c r="O386">
        <f>VALUE(E386)</f>
        <v>24999</v>
      </c>
      <c r="P386">
        <f>VALUE(F386)</f>
        <v>0.2</v>
      </c>
      <c r="Q386">
        <f>VALUE(H386)</f>
        <v>25824</v>
      </c>
      <c r="R386" t="str">
        <f>LEFT(C386, FIND("|", C386) - 1)</f>
        <v>Electronics</v>
      </c>
      <c r="S386" t="str">
        <f>IF(O386&lt;200, "&lt;200", IF(O386&lt;=500, "200–500", "&gt;500"))</f>
        <v>&gt;500</v>
      </c>
      <c r="T386" t="str">
        <f>IF(P386&gt;=0.5, "Yes", "No")</f>
        <v>No</v>
      </c>
      <c r="U386">
        <f>COUNTIF(T386, "Yes")</f>
        <v>0</v>
      </c>
      <c r="V386">
        <f>G386 * Q386</f>
        <v>111043.2</v>
      </c>
      <c r="W386">
        <f>O386 * Q386</f>
        <v>645574176</v>
      </c>
      <c r="X386">
        <f>VALUE(D386)</f>
        <v>19999</v>
      </c>
      <c r="Y386">
        <f>ROUND(G386, 0)</f>
        <v>4</v>
      </c>
      <c r="Z386">
        <f>COUNTIF(Q386, "&lt;1000")</f>
        <v>0</v>
      </c>
      <c r="AA386">
        <f>G386*Q386</f>
        <v>111043.2</v>
      </c>
    </row>
    <row r="387" spans="1:27" x14ac:dyDescent="0.25">
      <c r="A387" t="s">
        <v>1311</v>
      </c>
      <c r="B387" t="s">
        <v>5398</v>
      </c>
      <c r="C387" t="s">
        <v>1228</v>
      </c>
      <c r="D387" s="2">
        <v>1075</v>
      </c>
      <c r="E387" s="2">
        <v>1699</v>
      </c>
      <c r="F387" s="1">
        <v>0.37</v>
      </c>
      <c r="G387">
        <v>4.3</v>
      </c>
      <c r="H387" s="4">
        <v>7462</v>
      </c>
      <c r="I387" t="s">
        <v>1312</v>
      </c>
      <c r="J387" t="s">
        <v>1313</v>
      </c>
      <c r="K387" t="s">
        <v>8014</v>
      </c>
      <c r="L387" t="s">
        <v>1314</v>
      </c>
      <c r="M387" t="s">
        <v>9165</v>
      </c>
      <c r="N387" t="s">
        <v>1315</v>
      </c>
      <c r="O387">
        <f>VALUE(E387)</f>
        <v>1699</v>
      </c>
      <c r="P387">
        <f>VALUE(F387)</f>
        <v>0.37</v>
      </c>
      <c r="Q387">
        <f>VALUE(H387)</f>
        <v>7462</v>
      </c>
      <c r="R387" t="str">
        <f>LEFT(C387, FIND("|", C387) - 1)</f>
        <v>Electronics</v>
      </c>
      <c r="S387" t="str">
        <f>IF(O387&lt;200, "&lt;200", IF(O387&lt;=500, "200–500", "&gt;500"))</f>
        <v>&gt;500</v>
      </c>
      <c r="T387" t="str">
        <f>IF(P387&gt;=0.5, "Yes", "No")</f>
        <v>No</v>
      </c>
      <c r="U387">
        <f>COUNTIF(T387, "Yes")</f>
        <v>0</v>
      </c>
      <c r="V387">
        <f>G387 * Q387</f>
        <v>32086.6</v>
      </c>
      <c r="W387">
        <f>O387 * Q387</f>
        <v>12677938</v>
      </c>
      <c r="X387">
        <f>VALUE(D387)</f>
        <v>1075</v>
      </c>
      <c r="Y387">
        <f>ROUND(G387, 0)</f>
        <v>4</v>
      </c>
      <c r="Z387">
        <f>COUNTIF(Q387, "&lt;1000")</f>
        <v>0</v>
      </c>
      <c r="AA387">
        <f>G387*Q387</f>
        <v>32086.6</v>
      </c>
    </row>
    <row r="388" spans="1:27" x14ac:dyDescent="0.25">
      <c r="A388" t="s">
        <v>1316</v>
      </c>
      <c r="B388" t="s">
        <v>5399</v>
      </c>
      <c r="C388" t="s">
        <v>1191</v>
      </c>
      <c r="D388">
        <v>399</v>
      </c>
      <c r="E388">
        <v>699</v>
      </c>
      <c r="F388" s="1">
        <v>0.43</v>
      </c>
      <c r="G388">
        <v>4.3</v>
      </c>
      <c r="H388" s="4">
        <v>37817</v>
      </c>
      <c r="I388" t="s">
        <v>6827</v>
      </c>
      <c r="J388" t="s">
        <v>1317</v>
      </c>
      <c r="K388" t="s">
        <v>8015</v>
      </c>
      <c r="L388" t="s">
        <v>1318</v>
      </c>
      <c r="M388" t="s">
        <v>9166</v>
      </c>
      <c r="N388" t="s">
        <v>1319</v>
      </c>
      <c r="O388">
        <f>VALUE(E388)</f>
        <v>699</v>
      </c>
      <c r="P388">
        <f>VALUE(F388)</f>
        <v>0.43</v>
      </c>
      <c r="Q388">
        <f>VALUE(H388)</f>
        <v>37817</v>
      </c>
      <c r="R388" t="str">
        <f>LEFT(C388, FIND("|", C388) - 1)</f>
        <v>Electronics</v>
      </c>
      <c r="S388" t="str">
        <f>IF(O388&lt;200, "&lt;200", IF(O388&lt;=500, "200–500", "&gt;500"))</f>
        <v>&gt;500</v>
      </c>
      <c r="T388" t="str">
        <f>IF(P388&gt;=0.5, "Yes", "No")</f>
        <v>No</v>
      </c>
      <c r="U388">
        <f>COUNTIF(T388, "Yes")</f>
        <v>0</v>
      </c>
      <c r="V388">
        <f>G388 * Q388</f>
        <v>162613.1</v>
      </c>
      <c r="W388">
        <f>O388 * Q388</f>
        <v>26434083</v>
      </c>
      <c r="X388">
        <f>VALUE(D388)</f>
        <v>399</v>
      </c>
      <c r="Y388">
        <f>ROUND(G388, 0)</f>
        <v>4</v>
      </c>
      <c r="Z388">
        <f>COUNTIF(Q388, "&lt;1000")</f>
        <v>0</v>
      </c>
      <c r="AA388">
        <f>G388*Q388</f>
        <v>162613.1</v>
      </c>
    </row>
    <row r="389" spans="1:27" x14ac:dyDescent="0.25">
      <c r="A389" t="s">
        <v>1320</v>
      </c>
      <c r="B389" t="s">
        <v>5400</v>
      </c>
      <c r="C389" t="s">
        <v>1148</v>
      </c>
      <c r="D389" s="2">
        <v>1999</v>
      </c>
      <c r="E389" s="2">
        <v>3990</v>
      </c>
      <c r="F389" s="1">
        <v>0.5</v>
      </c>
      <c r="G389">
        <v>4.3</v>
      </c>
      <c r="H389" s="4">
        <v>30254</v>
      </c>
      <c r="I389" t="s">
        <v>6828</v>
      </c>
      <c r="J389" t="s">
        <v>1234</v>
      </c>
      <c r="K389" t="s">
        <v>1235</v>
      </c>
      <c r="L389" t="s">
        <v>1236</v>
      </c>
      <c r="M389" t="s">
        <v>9149</v>
      </c>
      <c r="N389" t="s">
        <v>1237</v>
      </c>
      <c r="O389">
        <f>VALUE(E389)</f>
        <v>3990</v>
      </c>
      <c r="P389">
        <f>VALUE(F389)</f>
        <v>0.5</v>
      </c>
      <c r="Q389">
        <f>VALUE(H389)</f>
        <v>30254</v>
      </c>
      <c r="R389" t="str">
        <f>LEFT(C389, FIND("|", C389) - 1)</f>
        <v>Electronics</v>
      </c>
      <c r="S389" t="str">
        <f>IF(O389&lt;200, "&lt;200", IF(O389&lt;=500, "200–500", "&gt;500"))</f>
        <v>&gt;500</v>
      </c>
      <c r="T389" t="str">
        <f>IF(P389&gt;=0.5, "Yes", "No")</f>
        <v>Yes</v>
      </c>
      <c r="U389">
        <f>COUNTIF(T389, "Yes")</f>
        <v>1</v>
      </c>
      <c r="V389">
        <f>G389 * Q389</f>
        <v>130092.2</v>
      </c>
      <c r="W389">
        <f>O389 * Q389</f>
        <v>120713460</v>
      </c>
      <c r="X389">
        <f>VALUE(D389)</f>
        <v>1999</v>
      </c>
      <c r="Y389">
        <f>ROUND(G389, 0)</f>
        <v>4</v>
      </c>
      <c r="Z389">
        <f>COUNTIF(Q389, "&lt;1000")</f>
        <v>0</v>
      </c>
      <c r="AA389">
        <f>G389*Q389</f>
        <v>130092.2</v>
      </c>
    </row>
    <row r="390" spans="1:27" x14ac:dyDescent="0.25">
      <c r="A390" t="s">
        <v>1321</v>
      </c>
      <c r="B390" t="s">
        <v>5401</v>
      </c>
      <c r="C390" t="s">
        <v>1148</v>
      </c>
      <c r="D390" s="2">
        <v>1999</v>
      </c>
      <c r="E390" s="2">
        <v>7990</v>
      </c>
      <c r="F390" s="1">
        <v>0.75</v>
      </c>
      <c r="G390">
        <v>4.3</v>
      </c>
      <c r="H390" s="4">
        <v>17831</v>
      </c>
      <c r="I390" t="s">
        <v>6789</v>
      </c>
      <c r="J390" t="s">
        <v>1155</v>
      </c>
      <c r="K390" t="s">
        <v>7985</v>
      </c>
      <c r="L390" t="s">
        <v>1156</v>
      </c>
      <c r="M390" t="s">
        <v>9132</v>
      </c>
      <c r="N390" t="s">
        <v>1157</v>
      </c>
      <c r="O390">
        <f>VALUE(E390)</f>
        <v>7990</v>
      </c>
      <c r="P390">
        <f>VALUE(F390)</f>
        <v>0.75</v>
      </c>
      <c r="Q390">
        <f>VALUE(H390)</f>
        <v>17831</v>
      </c>
      <c r="R390" t="str">
        <f>LEFT(C390, FIND("|", C390) - 1)</f>
        <v>Electronics</v>
      </c>
      <c r="S390" t="str">
        <f>IF(O390&lt;200, "&lt;200", IF(O390&lt;=500, "200–500", "&gt;500"))</f>
        <v>&gt;500</v>
      </c>
      <c r="T390" t="str">
        <f>IF(P390&gt;=0.5, "Yes", "No")</f>
        <v>Yes</v>
      </c>
      <c r="U390">
        <f>COUNTIF(T390, "Yes")</f>
        <v>1</v>
      </c>
      <c r="V390">
        <f>G390 * Q390</f>
        <v>76673.3</v>
      </c>
      <c r="W390">
        <f>O390 * Q390</f>
        <v>142469690</v>
      </c>
      <c r="X390">
        <f>VALUE(D390)</f>
        <v>1999</v>
      </c>
      <c r="Y390">
        <f>ROUND(G390, 0)</f>
        <v>4</v>
      </c>
      <c r="Z390">
        <f>COUNTIF(Q390, "&lt;1000")</f>
        <v>0</v>
      </c>
      <c r="AA390">
        <f>G390*Q390</f>
        <v>76673.3</v>
      </c>
    </row>
    <row r="391" spans="1:27" x14ac:dyDescent="0.25">
      <c r="A391" t="s">
        <v>1322</v>
      </c>
      <c r="B391" t="s">
        <v>5402</v>
      </c>
      <c r="C391" t="s">
        <v>1163</v>
      </c>
      <c r="D391" s="2">
        <v>28999</v>
      </c>
      <c r="E391" s="2">
        <v>34999</v>
      </c>
      <c r="F391" s="1">
        <v>0.17</v>
      </c>
      <c r="G391">
        <v>4.3</v>
      </c>
      <c r="H391" s="4">
        <v>20311</v>
      </c>
      <c r="I391" t="s">
        <v>6829</v>
      </c>
      <c r="J391" t="s">
        <v>1323</v>
      </c>
      <c r="K391" t="s">
        <v>1324</v>
      </c>
      <c r="L391" t="s">
        <v>1325</v>
      </c>
      <c r="M391" t="s">
        <v>9167</v>
      </c>
      <c r="N391" t="s">
        <v>1326</v>
      </c>
      <c r="O391">
        <f>VALUE(E391)</f>
        <v>34999</v>
      </c>
      <c r="P391">
        <f>VALUE(F391)</f>
        <v>0.17</v>
      </c>
      <c r="Q391">
        <f>VALUE(H391)</f>
        <v>20311</v>
      </c>
      <c r="R391" t="str">
        <f>LEFT(C391, FIND("|", C391) - 1)</f>
        <v>Electronics</v>
      </c>
      <c r="S391" t="str">
        <f>IF(O391&lt;200, "&lt;200", IF(O391&lt;=500, "200–500", "&gt;500"))</f>
        <v>&gt;500</v>
      </c>
      <c r="T391" t="str">
        <f>IF(P391&gt;=0.5, "Yes", "No")</f>
        <v>No</v>
      </c>
      <c r="U391">
        <f>COUNTIF(T391, "Yes")</f>
        <v>0</v>
      </c>
      <c r="V391">
        <f>G391 * Q391</f>
        <v>87337.3</v>
      </c>
      <c r="W391">
        <f>O391 * Q391</f>
        <v>710864689</v>
      </c>
      <c r="X391">
        <f>VALUE(D391)</f>
        <v>28999</v>
      </c>
      <c r="Y391">
        <f>ROUND(G391, 0)</f>
        <v>4</v>
      </c>
      <c r="Z391">
        <f>COUNTIF(Q391, "&lt;1000")</f>
        <v>0</v>
      </c>
      <c r="AA391">
        <f>G391*Q391</f>
        <v>87337.3</v>
      </c>
    </row>
    <row r="392" spans="1:27" x14ac:dyDescent="0.25">
      <c r="A392" t="s">
        <v>1327</v>
      </c>
      <c r="B392" t="s">
        <v>5403</v>
      </c>
      <c r="C392" t="s">
        <v>1148</v>
      </c>
      <c r="D392" s="2">
        <v>2299</v>
      </c>
      <c r="E392" s="2">
        <v>7990</v>
      </c>
      <c r="F392" s="1">
        <v>0.71</v>
      </c>
      <c r="G392">
        <v>4.3</v>
      </c>
      <c r="H392" s="4">
        <v>69622</v>
      </c>
      <c r="I392" t="s">
        <v>6830</v>
      </c>
      <c r="J392" t="s">
        <v>1328</v>
      </c>
      <c r="K392" t="s">
        <v>8016</v>
      </c>
      <c r="L392" t="s">
        <v>1329</v>
      </c>
      <c r="M392" t="s">
        <v>9168</v>
      </c>
      <c r="N392" t="s">
        <v>1330</v>
      </c>
      <c r="O392">
        <f>VALUE(E392)</f>
        <v>7990</v>
      </c>
      <c r="P392">
        <f>VALUE(F392)</f>
        <v>0.71</v>
      </c>
      <c r="Q392">
        <f>VALUE(H392)</f>
        <v>69622</v>
      </c>
      <c r="R392" t="str">
        <f>LEFT(C392, FIND("|", C392) - 1)</f>
        <v>Electronics</v>
      </c>
      <c r="S392" t="str">
        <f>IF(O392&lt;200, "&lt;200", IF(O392&lt;=500, "200–500", "&gt;500"))</f>
        <v>&gt;500</v>
      </c>
      <c r="T392" t="str">
        <f>IF(P392&gt;=0.5, "Yes", "No")</f>
        <v>Yes</v>
      </c>
      <c r="U392">
        <f>COUNTIF(T392, "Yes")</f>
        <v>1</v>
      </c>
      <c r="V392">
        <f>G392 * Q392</f>
        <v>299374.59999999998</v>
      </c>
      <c r="W392">
        <f>O392 * Q392</f>
        <v>556279780</v>
      </c>
      <c r="X392">
        <f>VALUE(D392)</f>
        <v>2299</v>
      </c>
      <c r="Y392">
        <f>ROUND(G392, 0)</f>
        <v>4</v>
      </c>
      <c r="Z392">
        <f>COUNTIF(Q392, "&lt;1000")</f>
        <v>0</v>
      </c>
      <c r="AA392">
        <f>G392*Q392</f>
        <v>299374.59999999998</v>
      </c>
    </row>
    <row r="393" spans="1:27" x14ac:dyDescent="0.25">
      <c r="A393" t="s">
        <v>1331</v>
      </c>
      <c r="B393" t="s">
        <v>5404</v>
      </c>
      <c r="C393" t="s">
        <v>1332</v>
      </c>
      <c r="D393">
        <v>399</v>
      </c>
      <c r="E393" s="2">
        <v>1999</v>
      </c>
      <c r="F393" s="1">
        <v>0.8</v>
      </c>
      <c r="G393">
        <v>4.3</v>
      </c>
      <c r="H393" s="4">
        <v>3382</v>
      </c>
      <c r="I393" t="s">
        <v>6831</v>
      </c>
      <c r="J393" t="s">
        <v>1333</v>
      </c>
      <c r="K393" t="s">
        <v>1334</v>
      </c>
      <c r="L393" t="s">
        <v>1335</v>
      </c>
      <c r="M393" t="s">
        <v>9169</v>
      </c>
      <c r="N393" t="s">
        <v>5008</v>
      </c>
      <c r="O393">
        <f>VALUE(E393)</f>
        <v>1999</v>
      </c>
      <c r="P393">
        <f>VALUE(F393)</f>
        <v>0.8</v>
      </c>
      <c r="Q393">
        <f>VALUE(H393)</f>
        <v>3382</v>
      </c>
      <c r="R393" t="str">
        <f>LEFT(C393, FIND("|", C393) - 1)</f>
        <v>Electronics</v>
      </c>
      <c r="S393" t="str">
        <f>IF(O393&lt;200, "&lt;200", IF(O393&lt;=500, "200–500", "&gt;500"))</f>
        <v>&gt;500</v>
      </c>
      <c r="T393" t="str">
        <f>IF(P393&gt;=0.5, "Yes", "No")</f>
        <v>Yes</v>
      </c>
      <c r="U393">
        <f>COUNTIF(T393, "Yes")</f>
        <v>1</v>
      </c>
      <c r="V393">
        <f>G393 * Q393</f>
        <v>14542.599999999999</v>
      </c>
      <c r="W393">
        <f>O393 * Q393</f>
        <v>6760618</v>
      </c>
      <c r="X393">
        <f>VALUE(D393)</f>
        <v>399</v>
      </c>
      <c r="Y393">
        <f>ROUND(G393, 0)</f>
        <v>4</v>
      </c>
      <c r="Z393">
        <f>COUNTIF(Q393, "&lt;1000")</f>
        <v>0</v>
      </c>
      <c r="AA393">
        <f>G393*Q393</f>
        <v>14542.599999999999</v>
      </c>
    </row>
    <row r="394" spans="1:27" x14ac:dyDescent="0.25">
      <c r="A394" t="s">
        <v>1336</v>
      </c>
      <c r="B394" t="s">
        <v>5405</v>
      </c>
      <c r="C394" t="s">
        <v>1174</v>
      </c>
      <c r="D394" s="2">
        <v>1149</v>
      </c>
      <c r="E394" s="2">
        <v>3999</v>
      </c>
      <c r="F394" s="1">
        <v>0.71</v>
      </c>
      <c r="G394">
        <v>4.3</v>
      </c>
      <c r="H394" s="4">
        <v>140036</v>
      </c>
      <c r="I394" t="s">
        <v>6832</v>
      </c>
      <c r="J394" t="s">
        <v>1337</v>
      </c>
      <c r="K394" t="s">
        <v>8017</v>
      </c>
      <c r="L394" t="s">
        <v>1338</v>
      </c>
      <c r="M394" t="s">
        <v>9170</v>
      </c>
      <c r="N394" t="s">
        <v>1339</v>
      </c>
      <c r="O394">
        <f>VALUE(E394)</f>
        <v>3999</v>
      </c>
      <c r="P394">
        <f>VALUE(F394)</f>
        <v>0.71</v>
      </c>
      <c r="Q394">
        <f>VALUE(H394)</f>
        <v>140036</v>
      </c>
      <c r="R394" t="str">
        <f>LEFT(C394, FIND("|", C394) - 1)</f>
        <v>Electronics</v>
      </c>
      <c r="S394" t="str">
        <f>IF(O394&lt;200, "&lt;200", IF(O394&lt;=500, "200–500", "&gt;500"))</f>
        <v>&gt;500</v>
      </c>
      <c r="T394" t="str">
        <f>IF(P394&gt;=0.5, "Yes", "No")</f>
        <v>Yes</v>
      </c>
      <c r="U394">
        <f>COUNTIF(T394, "Yes")</f>
        <v>1</v>
      </c>
      <c r="V394">
        <f>G394 * Q394</f>
        <v>602154.79999999993</v>
      </c>
      <c r="W394">
        <f>O394 * Q394</f>
        <v>560003964</v>
      </c>
      <c r="X394">
        <f>VALUE(D394)</f>
        <v>1149</v>
      </c>
      <c r="Y394">
        <f>ROUND(G394, 0)</f>
        <v>4</v>
      </c>
      <c r="Z394">
        <f>COUNTIF(Q394, "&lt;1000")</f>
        <v>0</v>
      </c>
      <c r="AA394">
        <f>G394*Q394</f>
        <v>602154.79999999993</v>
      </c>
    </row>
    <row r="395" spans="1:27" x14ac:dyDescent="0.25">
      <c r="A395" t="s">
        <v>1340</v>
      </c>
      <c r="B395" t="s">
        <v>5406</v>
      </c>
      <c r="C395" t="s">
        <v>1228</v>
      </c>
      <c r="D395">
        <v>529</v>
      </c>
      <c r="E395" s="2">
        <v>1499</v>
      </c>
      <c r="F395" s="1">
        <v>0.65</v>
      </c>
      <c r="G395">
        <v>4.3</v>
      </c>
      <c r="H395" s="4">
        <v>8599</v>
      </c>
      <c r="I395" t="s">
        <v>6833</v>
      </c>
      <c r="J395" t="s">
        <v>1341</v>
      </c>
      <c r="K395" t="s">
        <v>8018</v>
      </c>
      <c r="L395" t="s">
        <v>1342</v>
      </c>
      <c r="M395" t="s">
        <v>9171</v>
      </c>
      <c r="N395" t="s">
        <v>1343</v>
      </c>
      <c r="O395">
        <f>VALUE(E395)</f>
        <v>1499</v>
      </c>
      <c r="P395">
        <f>VALUE(F395)</f>
        <v>0.65</v>
      </c>
      <c r="Q395">
        <f>VALUE(H395)</f>
        <v>8599</v>
      </c>
      <c r="R395" t="str">
        <f>LEFT(C395, FIND("|", C395) - 1)</f>
        <v>Electronics</v>
      </c>
      <c r="S395" t="str">
        <f>IF(O395&lt;200, "&lt;200", IF(O395&lt;=500, "200–500", "&gt;500"))</f>
        <v>&gt;500</v>
      </c>
      <c r="T395" t="str">
        <f>IF(P395&gt;=0.5, "Yes", "No")</f>
        <v>Yes</v>
      </c>
      <c r="U395">
        <f>COUNTIF(T395, "Yes")</f>
        <v>1</v>
      </c>
      <c r="V395">
        <f>G395 * Q395</f>
        <v>36975.699999999997</v>
      </c>
      <c r="W395">
        <f>O395 * Q395</f>
        <v>12889901</v>
      </c>
      <c r="X395">
        <f>VALUE(D395)</f>
        <v>529</v>
      </c>
      <c r="Y395">
        <f>ROUND(G395, 0)</f>
        <v>4</v>
      </c>
      <c r="Z395">
        <f>COUNTIF(Q395, "&lt;1000")</f>
        <v>0</v>
      </c>
      <c r="AA395">
        <f>G395*Q395</f>
        <v>36975.699999999997</v>
      </c>
    </row>
    <row r="396" spans="1:27" x14ac:dyDescent="0.25">
      <c r="A396" t="s">
        <v>1344</v>
      </c>
      <c r="B396" t="s">
        <v>5407</v>
      </c>
      <c r="C396" t="s">
        <v>1163</v>
      </c>
      <c r="D396" s="2">
        <v>13999</v>
      </c>
      <c r="E396" s="2">
        <v>19499</v>
      </c>
      <c r="F396" s="1">
        <v>0.28000000000000003</v>
      </c>
      <c r="G396">
        <v>4.3</v>
      </c>
      <c r="H396" s="4">
        <v>18998</v>
      </c>
      <c r="I396" t="s">
        <v>6834</v>
      </c>
      <c r="J396" t="s">
        <v>1249</v>
      </c>
      <c r="K396" t="s">
        <v>8003</v>
      </c>
      <c r="L396" t="s">
        <v>1250</v>
      </c>
      <c r="M396" t="s">
        <v>9152</v>
      </c>
      <c r="N396" t="s">
        <v>1251</v>
      </c>
      <c r="O396">
        <f>VALUE(E396)</f>
        <v>19499</v>
      </c>
      <c r="P396">
        <f>VALUE(F396)</f>
        <v>0.28000000000000003</v>
      </c>
      <c r="Q396">
        <f>VALUE(H396)</f>
        <v>18998</v>
      </c>
      <c r="R396" t="str">
        <f>LEFT(C396, FIND("|", C396) - 1)</f>
        <v>Electronics</v>
      </c>
      <c r="S396" t="str">
        <f>IF(O396&lt;200, "&lt;200", IF(O396&lt;=500, "200–500", "&gt;500"))</f>
        <v>&gt;500</v>
      </c>
      <c r="T396" t="str">
        <f>IF(P396&gt;=0.5, "Yes", "No")</f>
        <v>No</v>
      </c>
      <c r="U396">
        <f>COUNTIF(T396, "Yes")</f>
        <v>0</v>
      </c>
      <c r="V396">
        <f>G396 * Q396</f>
        <v>81691.399999999994</v>
      </c>
      <c r="W396">
        <f>O396 * Q396</f>
        <v>370442002</v>
      </c>
      <c r="X396">
        <f>VALUE(D396)</f>
        <v>13999</v>
      </c>
      <c r="Y396">
        <f>ROUND(G396, 0)</f>
        <v>4</v>
      </c>
      <c r="Z396">
        <f>COUNTIF(Q396, "&lt;1000")</f>
        <v>0</v>
      </c>
      <c r="AA396">
        <f>G396*Q396</f>
        <v>81691.399999999994</v>
      </c>
    </row>
    <row r="397" spans="1:27" x14ac:dyDescent="0.25">
      <c r="A397" t="s">
        <v>1345</v>
      </c>
      <c r="B397" t="s">
        <v>5408</v>
      </c>
      <c r="C397" t="s">
        <v>1191</v>
      </c>
      <c r="D397">
        <v>379</v>
      </c>
      <c r="E397">
        <v>999</v>
      </c>
      <c r="F397" s="1">
        <v>0.62</v>
      </c>
      <c r="G397">
        <v>4.3</v>
      </c>
      <c r="H397" s="4">
        <v>363713</v>
      </c>
      <c r="I397" t="s">
        <v>6835</v>
      </c>
      <c r="J397" t="s">
        <v>1212</v>
      </c>
      <c r="K397" t="s">
        <v>7998</v>
      </c>
      <c r="L397" t="s">
        <v>1213</v>
      </c>
      <c r="M397" t="s">
        <v>9145</v>
      </c>
      <c r="N397" t="s">
        <v>1214</v>
      </c>
      <c r="O397">
        <f>VALUE(E397)</f>
        <v>999</v>
      </c>
      <c r="P397">
        <f>VALUE(F397)</f>
        <v>0.62</v>
      </c>
      <c r="Q397">
        <f>VALUE(H397)</f>
        <v>363713</v>
      </c>
      <c r="R397" t="str">
        <f>LEFT(C397, FIND("|", C397) - 1)</f>
        <v>Electronics</v>
      </c>
      <c r="S397" t="str">
        <f>IF(O397&lt;200, "&lt;200", IF(O397&lt;=500, "200–500", "&gt;500"))</f>
        <v>&gt;500</v>
      </c>
      <c r="T397" t="str">
        <f>IF(P397&gt;=0.5, "Yes", "No")</f>
        <v>Yes</v>
      </c>
      <c r="U397">
        <f>COUNTIF(T397, "Yes")</f>
        <v>1</v>
      </c>
      <c r="V397">
        <f>G397 * Q397</f>
        <v>1563965.9</v>
      </c>
      <c r="W397">
        <f>O397 * Q397</f>
        <v>363349287</v>
      </c>
      <c r="X397">
        <f>VALUE(D397)</f>
        <v>379</v>
      </c>
      <c r="Y397">
        <f>ROUND(G397, 0)</f>
        <v>4</v>
      </c>
      <c r="Z397">
        <f>COUNTIF(Q397, "&lt;1000")</f>
        <v>0</v>
      </c>
      <c r="AA397">
        <f>G397*Q397</f>
        <v>1563965.9</v>
      </c>
    </row>
    <row r="398" spans="1:27" x14ac:dyDescent="0.25">
      <c r="A398" t="s">
        <v>1346</v>
      </c>
      <c r="B398" t="s">
        <v>5409</v>
      </c>
      <c r="C398" t="s">
        <v>1163</v>
      </c>
      <c r="D398" s="2">
        <v>13999</v>
      </c>
      <c r="E398" s="2">
        <v>19999</v>
      </c>
      <c r="F398" s="1">
        <v>0.3</v>
      </c>
      <c r="G398">
        <v>4.3</v>
      </c>
      <c r="H398" s="4">
        <v>19252</v>
      </c>
      <c r="I398" t="s">
        <v>6836</v>
      </c>
      <c r="J398" t="s">
        <v>1282</v>
      </c>
      <c r="K398" t="s">
        <v>8009</v>
      </c>
      <c r="L398" t="s">
        <v>1283</v>
      </c>
      <c r="M398" t="s">
        <v>9159</v>
      </c>
      <c r="N398" t="s">
        <v>1284</v>
      </c>
      <c r="O398">
        <f>VALUE(E398)</f>
        <v>19999</v>
      </c>
      <c r="P398">
        <f>VALUE(F398)</f>
        <v>0.3</v>
      </c>
      <c r="Q398">
        <f>VALUE(H398)</f>
        <v>19252</v>
      </c>
      <c r="R398" t="str">
        <f>LEFT(C398, FIND("|", C398) - 1)</f>
        <v>Electronics</v>
      </c>
      <c r="S398" t="str">
        <f>IF(O398&lt;200, "&lt;200", IF(O398&lt;=500, "200–500", "&gt;500"))</f>
        <v>&gt;500</v>
      </c>
      <c r="T398" t="str">
        <f>IF(P398&gt;=0.5, "Yes", "No")</f>
        <v>No</v>
      </c>
      <c r="U398">
        <f>COUNTIF(T398, "Yes")</f>
        <v>0</v>
      </c>
      <c r="V398">
        <f>G398 * Q398</f>
        <v>82783.599999999991</v>
      </c>
      <c r="W398">
        <f>O398 * Q398</f>
        <v>385020748</v>
      </c>
      <c r="X398">
        <f>VALUE(D398)</f>
        <v>13999</v>
      </c>
      <c r="Y398">
        <f>ROUND(G398, 0)</f>
        <v>4</v>
      </c>
      <c r="Z398">
        <f>COUNTIF(Q398, "&lt;1000")</f>
        <v>0</v>
      </c>
      <c r="AA398">
        <f>G398*Q398</f>
        <v>82783.599999999991</v>
      </c>
    </row>
    <row r="399" spans="1:27" x14ac:dyDescent="0.25">
      <c r="A399" t="s">
        <v>1347</v>
      </c>
      <c r="B399" t="s">
        <v>5410</v>
      </c>
      <c r="C399" t="s">
        <v>1148</v>
      </c>
      <c r="D399" s="2">
        <v>3999</v>
      </c>
      <c r="E399" s="2">
        <v>9999</v>
      </c>
      <c r="F399" s="1">
        <v>0.6</v>
      </c>
      <c r="G399">
        <v>4.3</v>
      </c>
      <c r="H399" s="4">
        <v>73</v>
      </c>
      <c r="I399" t="s">
        <v>6837</v>
      </c>
      <c r="J399" t="s">
        <v>1348</v>
      </c>
      <c r="K399" t="s">
        <v>8019</v>
      </c>
      <c r="L399" t="s">
        <v>1349</v>
      </c>
      <c r="M399" t="s">
        <v>9172</v>
      </c>
      <c r="N399" t="s">
        <v>1350</v>
      </c>
      <c r="O399">
        <f>VALUE(E399)</f>
        <v>9999</v>
      </c>
      <c r="P399">
        <f>VALUE(F399)</f>
        <v>0.6</v>
      </c>
      <c r="Q399">
        <f>VALUE(H399)</f>
        <v>73</v>
      </c>
      <c r="R399" t="str">
        <f>LEFT(C399, FIND("|", C399) - 1)</f>
        <v>Electronics</v>
      </c>
      <c r="S399" t="str">
        <f>IF(O399&lt;200, "&lt;200", IF(O399&lt;=500, "200–500", "&gt;500"))</f>
        <v>&gt;500</v>
      </c>
      <c r="T399" t="str">
        <f>IF(P399&gt;=0.5, "Yes", "No")</f>
        <v>Yes</v>
      </c>
      <c r="U399">
        <f>COUNTIF(T399, "Yes")</f>
        <v>1</v>
      </c>
      <c r="V399">
        <f>G399 * Q399</f>
        <v>313.89999999999998</v>
      </c>
      <c r="W399">
        <f>O399 * Q399</f>
        <v>729927</v>
      </c>
      <c r="X399">
        <f>VALUE(D399)</f>
        <v>3999</v>
      </c>
      <c r="Y399">
        <f>ROUND(G399, 0)</f>
        <v>4</v>
      </c>
      <c r="Z399">
        <f>COUNTIF(Q399, "&lt;1000")</f>
        <v>1</v>
      </c>
      <c r="AA399">
        <f>G399*Q399</f>
        <v>313.89999999999998</v>
      </c>
    </row>
    <row r="400" spans="1:27" x14ac:dyDescent="0.25">
      <c r="A400" t="s">
        <v>1351</v>
      </c>
      <c r="B400" t="s">
        <v>5411</v>
      </c>
      <c r="C400" t="s">
        <v>1352</v>
      </c>
      <c r="D400">
        <v>99</v>
      </c>
      <c r="E400">
        <v>499</v>
      </c>
      <c r="F400" s="1">
        <v>0.8</v>
      </c>
      <c r="G400">
        <v>4.3</v>
      </c>
      <c r="H400" s="4">
        <v>42641</v>
      </c>
      <c r="I400" t="s">
        <v>6838</v>
      </c>
      <c r="J400" t="s">
        <v>1353</v>
      </c>
      <c r="K400" t="s">
        <v>8020</v>
      </c>
      <c r="L400" t="s">
        <v>1354</v>
      </c>
      <c r="M400" t="s">
        <v>9173</v>
      </c>
      <c r="N400" t="s">
        <v>5009</v>
      </c>
      <c r="O400">
        <f>VALUE(E400)</f>
        <v>499</v>
      </c>
      <c r="P400">
        <f>VALUE(F400)</f>
        <v>0.8</v>
      </c>
      <c r="Q400">
        <f>VALUE(H400)</f>
        <v>42641</v>
      </c>
      <c r="R400" t="str">
        <f>LEFT(C400, FIND("|", C400) - 1)</f>
        <v>Electronics</v>
      </c>
      <c r="S400" t="str">
        <f>IF(O400&lt;200, "&lt;200", IF(O400&lt;=500, "200–500", "&gt;500"))</f>
        <v>200–500</v>
      </c>
      <c r="T400" t="str">
        <f>IF(P400&gt;=0.5, "Yes", "No")</f>
        <v>Yes</v>
      </c>
      <c r="U400">
        <f>COUNTIF(T400, "Yes")</f>
        <v>1</v>
      </c>
      <c r="V400">
        <f>G400 * Q400</f>
        <v>183356.3</v>
      </c>
      <c r="W400">
        <f>O400 * Q400</f>
        <v>21277859</v>
      </c>
      <c r="X400">
        <f>VALUE(D400)</f>
        <v>99</v>
      </c>
      <c r="Y400">
        <f>ROUND(G400, 0)</f>
        <v>4</v>
      </c>
      <c r="Z400">
        <f>COUNTIF(Q400, "&lt;1000")</f>
        <v>0</v>
      </c>
      <c r="AA400">
        <f>G400*Q400</f>
        <v>183356.3</v>
      </c>
    </row>
    <row r="401" spans="1:27" x14ac:dyDescent="0.25">
      <c r="A401" t="s">
        <v>1355</v>
      </c>
      <c r="B401" t="s">
        <v>5412</v>
      </c>
      <c r="C401" t="s">
        <v>1191</v>
      </c>
      <c r="D401" s="2">
        <v>4790</v>
      </c>
      <c r="E401" s="2">
        <v>15990</v>
      </c>
      <c r="F401" s="1">
        <v>0.7</v>
      </c>
      <c r="G401">
        <v>4.3</v>
      </c>
      <c r="H401" s="4">
        <v>4390</v>
      </c>
      <c r="I401" t="s">
        <v>6839</v>
      </c>
      <c r="J401" t="s">
        <v>1356</v>
      </c>
      <c r="K401" t="s">
        <v>8021</v>
      </c>
      <c r="L401" t="s">
        <v>1357</v>
      </c>
      <c r="M401" t="s">
        <v>9174</v>
      </c>
      <c r="N401" t="s">
        <v>1358</v>
      </c>
      <c r="O401">
        <f>VALUE(E401)</f>
        <v>15990</v>
      </c>
      <c r="P401">
        <f>VALUE(F401)</f>
        <v>0.7</v>
      </c>
      <c r="Q401">
        <f>VALUE(H401)</f>
        <v>4390</v>
      </c>
      <c r="R401" t="str">
        <f>LEFT(C401, FIND("|", C401) - 1)</f>
        <v>Electronics</v>
      </c>
      <c r="S401" t="str">
        <f>IF(O401&lt;200, "&lt;200", IF(O401&lt;=500, "200–500", "&gt;500"))</f>
        <v>&gt;500</v>
      </c>
      <c r="T401" t="str">
        <f>IF(P401&gt;=0.5, "Yes", "No")</f>
        <v>Yes</v>
      </c>
      <c r="U401">
        <f>COUNTIF(T401, "Yes")</f>
        <v>1</v>
      </c>
      <c r="V401">
        <f>G401 * Q401</f>
        <v>18877</v>
      </c>
      <c r="W401">
        <f>O401 * Q401</f>
        <v>70196100</v>
      </c>
      <c r="X401">
        <f>VALUE(D401)</f>
        <v>4790</v>
      </c>
      <c r="Y401">
        <f>ROUND(G401, 0)</f>
        <v>4</v>
      </c>
      <c r="Z401">
        <f>COUNTIF(Q401, "&lt;1000")</f>
        <v>0</v>
      </c>
      <c r="AA401">
        <f>G401*Q401</f>
        <v>18877</v>
      </c>
    </row>
    <row r="402" spans="1:27" x14ac:dyDescent="0.25">
      <c r="A402" t="s">
        <v>1359</v>
      </c>
      <c r="B402" t="s">
        <v>5413</v>
      </c>
      <c r="C402" t="s">
        <v>1163</v>
      </c>
      <c r="D402" s="2">
        <v>33999</v>
      </c>
      <c r="E402" s="2">
        <v>33999</v>
      </c>
      <c r="F402" s="1">
        <v>0</v>
      </c>
      <c r="G402">
        <v>4.3</v>
      </c>
      <c r="H402" s="4">
        <v>17415</v>
      </c>
      <c r="I402" t="s">
        <v>6840</v>
      </c>
      <c r="J402" t="s">
        <v>1168</v>
      </c>
      <c r="K402" t="s">
        <v>7988</v>
      </c>
      <c r="L402" t="s">
        <v>1169</v>
      </c>
      <c r="M402" t="s">
        <v>9135</v>
      </c>
      <c r="N402" t="s">
        <v>6389</v>
      </c>
      <c r="O402">
        <f>VALUE(E402)</f>
        <v>33999</v>
      </c>
      <c r="P402">
        <f>VALUE(F402)</f>
        <v>0</v>
      </c>
      <c r="Q402">
        <f>VALUE(H402)</f>
        <v>17415</v>
      </c>
      <c r="R402" t="str">
        <f>LEFT(C402, FIND("|", C402) - 1)</f>
        <v>Electronics</v>
      </c>
      <c r="S402" t="str">
        <f>IF(O402&lt;200, "&lt;200", IF(O402&lt;=500, "200–500", "&gt;500"))</f>
        <v>&gt;500</v>
      </c>
      <c r="T402" t="str">
        <f>IF(P402&gt;=0.5, "Yes", "No")</f>
        <v>No</v>
      </c>
      <c r="U402">
        <f>COUNTIF(T402, "Yes")</f>
        <v>0</v>
      </c>
      <c r="V402">
        <f>G402 * Q402</f>
        <v>74884.5</v>
      </c>
      <c r="W402">
        <f>O402 * Q402</f>
        <v>592092585</v>
      </c>
      <c r="X402">
        <f>VALUE(D402)</f>
        <v>33999</v>
      </c>
      <c r="Y402">
        <f>ROUND(G402, 0)</f>
        <v>4</v>
      </c>
      <c r="Z402">
        <f>COUNTIF(Q402, "&lt;1000")</f>
        <v>0</v>
      </c>
      <c r="AA402">
        <f>G402*Q402</f>
        <v>74884.5</v>
      </c>
    </row>
    <row r="403" spans="1:27" x14ac:dyDescent="0.25">
      <c r="A403" t="s">
        <v>1360</v>
      </c>
      <c r="B403" t="s">
        <v>5414</v>
      </c>
      <c r="C403" t="s">
        <v>6301</v>
      </c>
      <c r="D403">
        <v>99</v>
      </c>
      <c r="E403">
        <v>999</v>
      </c>
      <c r="F403" s="1">
        <v>0.9</v>
      </c>
      <c r="G403">
        <v>4.3</v>
      </c>
      <c r="H403" s="4">
        <v>1396</v>
      </c>
      <c r="I403" t="s">
        <v>6841</v>
      </c>
      <c r="J403" t="s">
        <v>1361</v>
      </c>
      <c r="K403" t="s">
        <v>8022</v>
      </c>
      <c r="L403" t="s">
        <v>1362</v>
      </c>
      <c r="M403" t="s">
        <v>9175</v>
      </c>
      <c r="N403" t="s">
        <v>1363</v>
      </c>
      <c r="O403">
        <f>VALUE(E403)</f>
        <v>999</v>
      </c>
      <c r="P403">
        <f>VALUE(F403)</f>
        <v>0.9</v>
      </c>
      <c r="Q403">
        <f>VALUE(H403)</f>
        <v>1396</v>
      </c>
      <c r="R403" t="str">
        <f>LEFT(C403, FIND("|", C403) - 1)</f>
        <v xml:space="preserve">Computers &amp; Accessories </v>
      </c>
      <c r="S403" t="str">
        <f>IF(O403&lt;200, "&lt;200", IF(O403&lt;=500, "200–500", "&gt;500"))</f>
        <v>&gt;500</v>
      </c>
      <c r="T403" t="str">
        <f>IF(P403&gt;=0.5, "Yes", "No")</f>
        <v>Yes</v>
      </c>
      <c r="U403">
        <f>COUNTIF(T403, "Yes")</f>
        <v>1</v>
      </c>
      <c r="V403">
        <f>G403 * Q403</f>
        <v>6002.8</v>
      </c>
      <c r="W403">
        <f>O403 * Q403</f>
        <v>1394604</v>
      </c>
      <c r="X403">
        <f>VALUE(D403)</f>
        <v>99</v>
      </c>
      <c r="Y403">
        <f>ROUND(G403, 0)</f>
        <v>4</v>
      </c>
      <c r="Z403">
        <f>COUNTIF(Q403, "&lt;1000")</f>
        <v>0</v>
      </c>
      <c r="AA403">
        <f>G403*Q403</f>
        <v>6002.8</v>
      </c>
    </row>
    <row r="404" spans="1:27" x14ac:dyDescent="0.25">
      <c r="A404" t="s">
        <v>1364</v>
      </c>
      <c r="B404" t="s">
        <v>5415</v>
      </c>
      <c r="C404" t="s">
        <v>1191</v>
      </c>
      <c r="D404">
        <v>299</v>
      </c>
      <c r="E404" s="2">
        <v>1900</v>
      </c>
      <c r="F404" s="1">
        <v>0.84</v>
      </c>
      <c r="G404">
        <v>4.3</v>
      </c>
      <c r="H404" s="4">
        <v>18202</v>
      </c>
      <c r="I404" t="s">
        <v>6842</v>
      </c>
      <c r="J404" t="s">
        <v>1365</v>
      </c>
      <c r="K404" t="s">
        <v>8023</v>
      </c>
      <c r="L404" t="s">
        <v>1366</v>
      </c>
      <c r="M404" t="s">
        <v>9176</v>
      </c>
      <c r="N404" t="s">
        <v>1367</v>
      </c>
      <c r="O404">
        <f>VALUE(E404)</f>
        <v>1900</v>
      </c>
      <c r="P404">
        <f>VALUE(F404)</f>
        <v>0.84</v>
      </c>
      <c r="Q404">
        <f>VALUE(H404)</f>
        <v>18202</v>
      </c>
      <c r="R404" t="str">
        <f>LEFT(C404, FIND("|", C404) - 1)</f>
        <v>Electronics</v>
      </c>
      <c r="S404" t="str">
        <f>IF(O404&lt;200, "&lt;200", IF(O404&lt;=500, "200–500", "&gt;500"))</f>
        <v>&gt;500</v>
      </c>
      <c r="T404" t="str">
        <f>IF(P404&gt;=0.5, "Yes", "No")</f>
        <v>Yes</v>
      </c>
      <c r="U404">
        <f>COUNTIF(T404, "Yes")</f>
        <v>1</v>
      </c>
      <c r="V404">
        <f>G404 * Q404</f>
        <v>78268.599999999991</v>
      </c>
      <c r="W404">
        <f>O404 * Q404</f>
        <v>34583800</v>
      </c>
      <c r="X404">
        <f>VALUE(D404)</f>
        <v>299</v>
      </c>
      <c r="Y404">
        <f>ROUND(G404, 0)</f>
        <v>4</v>
      </c>
      <c r="Z404">
        <f>COUNTIF(Q404, "&lt;1000")</f>
        <v>0</v>
      </c>
      <c r="AA404">
        <f>G404*Q404</f>
        <v>78268.599999999991</v>
      </c>
    </row>
    <row r="405" spans="1:27" x14ac:dyDescent="0.25">
      <c r="A405" t="s">
        <v>1368</v>
      </c>
      <c r="B405" t="s">
        <v>5416</v>
      </c>
      <c r="C405" t="s">
        <v>1163</v>
      </c>
      <c r="D405" s="2">
        <v>10999</v>
      </c>
      <c r="E405" s="2">
        <v>14999</v>
      </c>
      <c r="F405" s="1">
        <v>0.27</v>
      </c>
      <c r="G405">
        <v>4.3</v>
      </c>
      <c r="H405" s="4">
        <v>18998</v>
      </c>
      <c r="I405" t="s">
        <v>6843</v>
      </c>
      <c r="J405" t="s">
        <v>1249</v>
      </c>
      <c r="K405" t="s">
        <v>8003</v>
      </c>
      <c r="L405" t="s">
        <v>1250</v>
      </c>
      <c r="M405" t="s">
        <v>9152</v>
      </c>
      <c r="N405" t="s">
        <v>1251</v>
      </c>
      <c r="O405">
        <f>VALUE(E405)</f>
        <v>14999</v>
      </c>
      <c r="P405">
        <f>VALUE(F405)</f>
        <v>0.27</v>
      </c>
      <c r="Q405">
        <f>VALUE(H405)</f>
        <v>18998</v>
      </c>
      <c r="R405" t="str">
        <f>LEFT(C405, FIND("|", C405) - 1)</f>
        <v>Electronics</v>
      </c>
      <c r="S405" t="str">
        <f>IF(O405&lt;200, "&lt;200", IF(O405&lt;=500, "200–500", "&gt;500"))</f>
        <v>&gt;500</v>
      </c>
      <c r="T405" t="str">
        <f>IF(P405&gt;=0.5, "Yes", "No")</f>
        <v>No</v>
      </c>
      <c r="U405">
        <f>COUNTIF(T405, "Yes")</f>
        <v>0</v>
      </c>
      <c r="V405">
        <f>G405 * Q405</f>
        <v>81691.399999999994</v>
      </c>
      <c r="W405">
        <f>O405 * Q405</f>
        <v>284951002</v>
      </c>
      <c r="X405">
        <f>VALUE(D405)</f>
        <v>10999</v>
      </c>
      <c r="Y405">
        <f>ROUND(G405, 0)</f>
        <v>4</v>
      </c>
      <c r="Z405">
        <f>COUNTIF(Q405, "&lt;1000")</f>
        <v>0</v>
      </c>
      <c r="AA405">
        <f>G405*Q405</f>
        <v>81691.399999999994</v>
      </c>
    </row>
    <row r="406" spans="1:27" x14ac:dyDescent="0.25">
      <c r="A406" t="s">
        <v>1369</v>
      </c>
      <c r="B406" t="s">
        <v>5417</v>
      </c>
      <c r="C406" t="s">
        <v>1163</v>
      </c>
      <c r="D406" s="2">
        <v>34999</v>
      </c>
      <c r="E406" s="2">
        <v>38999</v>
      </c>
      <c r="F406" s="1">
        <v>0.1</v>
      </c>
      <c r="G406">
        <v>4.3</v>
      </c>
      <c r="H406" s="4">
        <v>11029</v>
      </c>
      <c r="I406" t="s">
        <v>6844</v>
      </c>
      <c r="J406" t="s">
        <v>1370</v>
      </c>
      <c r="K406" t="s">
        <v>8024</v>
      </c>
      <c r="L406" t="s">
        <v>1371</v>
      </c>
      <c r="M406" t="s">
        <v>9177</v>
      </c>
      <c r="N406" t="s">
        <v>1372</v>
      </c>
      <c r="O406">
        <f>VALUE(E406)</f>
        <v>38999</v>
      </c>
      <c r="P406">
        <f>VALUE(F406)</f>
        <v>0.1</v>
      </c>
      <c r="Q406">
        <f>VALUE(H406)</f>
        <v>11029</v>
      </c>
      <c r="R406" t="str">
        <f>LEFT(C406, FIND("|", C406) - 1)</f>
        <v>Electronics</v>
      </c>
      <c r="S406" t="str">
        <f>IF(O406&lt;200, "&lt;200", IF(O406&lt;=500, "200–500", "&gt;500"))</f>
        <v>&gt;500</v>
      </c>
      <c r="T406" t="str">
        <f>IF(P406&gt;=0.5, "Yes", "No")</f>
        <v>No</v>
      </c>
      <c r="U406">
        <f>COUNTIF(T406, "Yes")</f>
        <v>0</v>
      </c>
      <c r="V406">
        <f>G406 * Q406</f>
        <v>47424.7</v>
      </c>
      <c r="W406">
        <f>O406 * Q406</f>
        <v>430119971</v>
      </c>
      <c r="X406">
        <f>VALUE(D406)</f>
        <v>34999</v>
      </c>
      <c r="Y406">
        <f>ROUND(G406, 0)</f>
        <v>4</v>
      </c>
      <c r="Z406">
        <f>COUNTIF(Q406, "&lt;1000")</f>
        <v>0</v>
      </c>
      <c r="AA406">
        <f>G406*Q406</f>
        <v>47424.7</v>
      </c>
    </row>
    <row r="407" spans="1:27" x14ac:dyDescent="0.25">
      <c r="A407" t="s">
        <v>1373</v>
      </c>
      <c r="B407" t="s">
        <v>5383</v>
      </c>
      <c r="C407" t="s">
        <v>1163</v>
      </c>
      <c r="D407" s="2">
        <v>16999</v>
      </c>
      <c r="E407" s="2">
        <v>24999</v>
      </c>
      <c r="F407" s="1">
        <v>0.32</v>
      </c>
      <c r="G407">
        <v>4.3</v>
      </c>
      <c r="H407" s="4">
        <v>22318</v>
      </c>
      <c r="I407" t="s">
        <v>6814</v>
      </c>
      <c r="J407" t="s">
        <v>1244</v>
      </c>
      <c r="K407" t="s">
        <v>8002</v>
      </c>
      <c r="L407" t="s">
        <v>1245</v>
      </c>
      <c r="M407" t="s">
        <v>9151</v>
      </c>
      <c r="N407" t="s">
        <v>1246</v>
      </c>
      <c r="O407">
        <f>VALUE(E407)</f>
        <v>24999</v>
      </c>
      <c r="P407">
        <f>VALUE(F407)</f>
        <v>0.32</v>
      </c>
      <c r="Q407">
        <f>VALUE(H407)</f>
        <v>22318</v>
      </c>
      <c r="R407" t="str">
        <f>LEFT(C407, FIND("|", C407) - 1)</f>
        <v>Electronics</v>
      </c>
      <c r="S407" t="str">
        <f>IF(O407&lt;200, "&lt;200", IF(O407&lt;=500, "200–500", "&gt;500"))</f>
        <v>&gt;500</v>
      </c>
      <c r="T407" t="str">
        <f>IF(P407&gt;=0.5, "Yes", "No")</f>
        <v>No</v>
      </c>
      <c r="U407">
        <f>COUNTIF(T407, "Yes")</f>
        <v>0</v>
      </c>
      <c r="V407">
        <f>G407 * Q407</f>
        <v>95967.4</v>
      </c>
      <c r="W407">
        <f>O407 * Q407</f>
        <v>557927682</v>
      </c>
      <c r="X407">
        <f>VALUE(D407)</f>
        <v>16999</v>
      </c>
      <c r="Y407">
        <f>ROUND(G407, 0)</f>
        <v>4</v>
      </c>
      <c r="Z407">
        <f>COUNTIF(Q407, "&lt;1000")</f>
        <v>0</v>
      </c>
      <c r="AA407">
        <f>G407*Q407</f>
        <v>95967.4</v>
      </c>
    </row>
    <row r="408" spans="1:27" x14ac:dyDescent="0.25">
      <c r="A408" t="s">
        <v>1374</v>
      </c>
      <c r="B408" t="s">
        <v>1375</v>
      </c>
      <c r="C408" t="s">
        <v>1352</v>
      </c>
      <c r="D408">
        <v>199</v>
      </c>
      <c r="E408">
        <v>499</v>
      </c>
      <c r="F408" s="1">
        <v>0.6</v>
      </c>
      <c r="G408">
        <v>4.3</v>
      </c>
      <c r="H408" s="4">
        <v>1786</v>
      </c>
      <c r="I408" t="s">
        <v>6845</v>
      </c>
      <c r="J408" t="s">
        <v>1376</v>
      </c>
      <c r="K408" t="s">
        <v>8025</v>
      </c>
      <c r="L408" t="s">
        <v>1377</v>
      </c>
      <c r="M408" t="s">
        <v>9178</v>
      </c>
      <c r="N408" t="s">
        <v>1378</v>
      </c>
      <c r="O408">
        <f>VALUE(E408)</f>
        <v>499</v>
      </c>
      <c r="P408">
        <f>VALUE(F408)</f>
        <v>0.6</v>
      </c>
      <c r="Q408">
        <f>VALUE(H408)</f>
        <v>1786</v>
      </c>
      <c r="R408" t="str">
        <f>LEFT(C408, FIND("|", C408) - 1)</f>
        <v>Electronics</v>
      </c>
      <c r="S408" t="str">
        <f>IF(O408&lt;200, "&lt;200", IF(O408&lt;=500, "200–500", "&gt;500"))</f>
        <v>200–500</v>
      </c>
      <c r="T408" t="str">
        <f>IF(P408&gt;=0.5, "Yes", "No")</f>
        <v>Yes</v>
      </c>
      <c r="U408">
        <f>COUNTIF(T408, "Yes")</f>
        <v>1</v>
      </c>
      <c r="V408">
        <f>G408 * Q408</f>
        <v>7679.7999999999993</v>
      </c>
      <c r="W408">
        <f>O408 * Q408</f>
        <v>891214</v>
      </c>
      <c r="X408">
        <f>VALUE(D408)</f>
        <v>199</v>
      </c>
      <c r="Y408">
        <f>ROUND(G408, 0)</f>
        <v>4</v>
      </c>
      <c r="Z408">
        <f>COUNTIF(Q408, "&lt;1000")</f>
        <v>0</v>
      </c>
      <c r="AA408">
        <f>G408*Q408</f>
        <v>7679.7999999999993</v>
      </c>
    </row>
    <row r="409" spans="1:27" x14ac:dyDescent="0.25">
      <c r="A409" t="s">
        <v>1379</v>
      </c>
      <c r="B409" t="s">
        <v>5418</v>
      </c>
      <c r="C409" t="s">
        <v>1159</v>
      </c>
      <c r="D409">
        <v>999</v>
      </c>
      <c r="E409" s="2">
        <v>1599</v>
      </c>
      <c r="F409" s="1">
        <v>0.38</v>
      </c>
      <c r="G409">
        <v>4.3</v>
      </c>
      <c r="H409" s="4">
        <v>7222</v>
      </c>
      <c r="I409" t="s">
        <v>6846</v>
      </c>
      <c r="J409" t="s">
        <v>1380</v>
      </c>
      <c r="K409" t="s">
        <v>8026</v>
      </c>
      <c r="L409" t="s">
        <v>1381</v>
      </c>
      <c r="M409" t="s">
        <v>9179</v>
      </c>
      <c r="N409" t="s">
        <v>1382</v>
      </c>
      <c r="O409">
        <f>VALUE(E409)</f>
        <v>1599</v>
      </c>
      <c r="P409">
        <f>VALUE(F409)</f>
        <v>0.38</v>
      </c>
      <c r="Q409">
        <f>VALUE(H409)</f>
        <v>7222</v>
      </c>
      <c r="R409" t="str">
        <f>LEFT(C409, FIND("|", C409) - 1)</f>
        <v>Electronics</v>
      </c>
      <c r="S409" t="str">
        <f>IF(O409&lt;200, "&lt;200", IF(O409&lt;=500, "200–500", "&gt;500"))</f>
        <v>&gt;500</v>
      </c>
      <c r="T409" t="str">
        <f>IF(P409&gt;=0.5, "Yes", "No")</f>
        <v>No</v>
      </c>
      <c r="U409">
        <f>COUNTIF(T409, "Yes")</f>
        <v>0</v>
      </c>
      <c r="V409">
        <f>G409 * Q409</f>
        <v>31054.6</v>
      </c>
      <c r="W409">
        <f>O409 * Q409</f>
        <v>11547978</v>
      </c>
      <c r="X409">
        <f>VALUE(D409)</f>
        <v>999</v>
      </c>
      <c r="Y409">
        <f>ROUND(G409, 0)</f>
        <v>4</v>
      </c>
      <c r="Z409">
        <f>COUNTIF(Q409, "&lt;1000")</f>
        <v>0</v>
      </c>
      <c r="AA409">
        <f>G409*Q409</f>
        <v>31054.6</v>
      </c>
    </row>
    <row r="410" spans="1:27" x14ac:dyDescent="0.25">
      <c r="A410" t="s">
        <v>1383</v>
      </c>
      <c r="B410" t="s">
        <v>5419</v>
      </c>
      <c r="C410" t="s">
        <v>1183</v>
      </c>
      <c r="D410" s="2">
        <v>1299</v>
      </c>
      <c r="E410" s="2">
        <v>1599</v>
      </c>
      <c r="F410" s="1">
        <v>0.19</v>
      </c>
      <c r="G410">
        <v>4.3</v>
      </c>
      <c r="H410" s="4">
        <v>128311</v>
      </c>
      <c r="I410" t="s">
        <v>6796</v>
      </c>
      <c r="J410" t="s">
        <v>1184</v>
      </c>
      <c r="K410" t="s">
        <v>7991</v>
      </c>
      <c r="L410" t="s">
        <v>1185</v>
      </c>
      <c r="M410" t="s">
        <v>9138</v>
      </c>
      <c r="N410" t="s">
        <v>1186</v>
      </c>
      <c r="O410">
        <f>VALUE(E410)</f>
        <v>1599</v>
      </c>
      <c r="P410">
        <f>VALUE(F410)</f>
        <v>0.19</v>
      </c>
      <c r="Q410">
        <f>VALUE(H410)</f>
        <v>128311</v>
      </c>
      <c r="R410" t="str">
        <f>LEFT(C410, FIND("|", C410) - 1)</f>
        <v>Electronics</v>
      </c>
      <c r="S410" t="str">
        <f>IF(O410&lt;200, "&lt;200", IF(O410&lt;=500, "200–500", "&gt;500"))</f>
        <v>&gt;500</v>
      </c>
      <c r="T410" t="str">
        <f>IF(P410&gt;=0.5, "Yes", "No")</f>
        <v>No</v>
      </c>
      <c r="U410">
        <f>COUNTIF(T410, "Yes")</f>
        <v>0</v>
      </c>
      <c r="V410">
        <f>G410 * Q410</f>
        <v>551737.29999999993</v>
      </c>
      <c r="W410">
        <f>O410 * Q410</f>
        <v>205169289</v>
      </c>
      <c r="X410">
        <f>VALUE(D410)</f>
        <v>1299</v>
      </c>
      <c r="Y410">
        <f>ROUND(G410, 0)</f>
        <v>4</v>
      </c>
      <c r="Z410">
        <f>COUNTIF(Q410, "&lt;1000")</f>
        <v>0</v>
      </c>
      <c r="AA410">
        <f>G410*Q410</f>
        <v>551737.29999999993</v>
      </c>
    </row>
    <row r="411" spans="1:27" x14ac:dyDescent="0.25">
      <c r="A411" t="s">
        <v>1384</v>
      </c>
      <c r="B411" t="s">
        <v>5420</v>
      </c>
      <c r="C411" t="s">
        <v>1191</v>
      </c>
      <c r="D411">
        <v>599</v>
      </c>
      <c r="E411" s="2">
        <v>1800</v>
      </c>
      <c r="F411" s="1">
        <v>0.67</v>
      </c>
      <c r="G411">
        <v>4.3</v>
      </c>
      <c r="H411" s="4">
        <v>83996</v>
      </c>
      <c r="I411" t="s">
        <v>6847</v>
      </c>
      <c r="J411" t="s">
        <v>1385</v>
      </c>
      <c r="K411" t="s">
        <v>8027</v>
      </c>
      <c r="L411" t="s">
        <v>1386</v>
      </c>
      <c r="M411" t="s">
        <v>9180</v>
      </c>
      <c r="N411" t="s">
        <v>1387</v>
      </c>
      <c r="O411">
        <f>VALUE(E411)</f>
        <v>1800</v>
      </c>
      <c r="P411">
        <f>VALUE(F411)</f>
        <v>0.67</v>
      </c>
      <c r="Q411">
        <f>VALUE(H411)</f>
        <v>83996</v>
      </c>
      <c r="R411" t="str">
        <f>LEFT(C411, FIND("|", C411) - 1)</f>
        <v>Electronics</v>
      </c>
      <c r="S411" t="str">
        <f>IF(O411&lt;200, "&lt;200", IF(O411&lt;=500, "200–500", "&gt;500"))</f>
        <v>&gt;500</v>
      </c>
      <c r="T411" t="str">
        <f>IF(P411&gt;=0.5, "Yes", "No")</f>
        <v>Yes</v>
      </c>
      <c r="U411">
        <f>COUNTIF(T411, "Yes")</f>
        <v>1</v>
      </c>
      <c r="V411">
        <f>G411 * Q411</f>
        <v>361182.8</v>
      </c>
      <c r="W411">
        <f>O411 * Q411</f>
        <v>151192800</v>
      </c>
      <c r="X411">
        <f>VALUE(D411)</f>
        <v>599</v>
      </c>
      <c r="Y411">
        <f>ROUND(G411, 0)</f>
        <v>4</v>
      </c>
      <c r="Z411">
        <f>COUNTIF(Q411, "&lt;1000")</f>
        <v>0</v>
      </c>
      <c r="AA411">
        <f>G411*Q411</f>
        <v>361182.8</v>
      </c>
    </row>
    <row r="412" spans="1:27" x14ac:dyDescent="0.25">
      <c r="A412" t="s">
        <v>1388</v>
      </c>
      <c r="B412" t="s">
        <v>5421</v>
      </c>
      <c r="C412" t="s">
        <v>1174</v>
      </c>
      <c r="D412">
        <v>599</v>
      </c>
      <c r="E412" s="2">
        <v>1899</v>
      </c>
      <c r="F412" s="1">
        <v>0.68</v>
      </c>
      <c r="G412">
        <v>4.3</v>
      </c>
      <c r="H412" s="4">
        <v>140036</v>
      </c>
      <c r="I412" t="s">
        <v>6832</v>
      </c>
      <c r="J412" t="s">
        <v>1337</v>
      </c>
      <c r="K412" t="s">
        <v>8017</v>
      </c>
      <c r="L412" t="s">
        <v>1338</v>
      </c>
      <c r="M412" t="s">
        <v>9170</v>
      </c>
      <c r="N412" t="s">
        <v>1339</v>
      </c>
      <c r="O412">
        <f>VALUE(E412)</f>
        <v>1899</v>
      </c>
      <c r="P412">
        <f>VALUE(F412)</f>
        <v>0.68</v>
      </c>
      <c r="Q412">
        <f>VALUE(H412)</f>
        <v>140036</v>
      </c>
      <c r="R412" t="str">
        <f>LEFT(C412, FIND("|", C412) - 1)</f>
        <v>Electronics</v>
      </c>
      <c r="S412" t="str">
        <f>IF(O412&lt;200, "&lt;200", IF(O412&lt;=500, "200–500", "&gt;500"))</f>
        <v>&gt;500</v>
      </c>
      <c r="T412" t="str">
        <f>IF(P412&gt;=0.5, "Yes", "No")</f>
        <v>Yes</v>
      </c>
      <c r="U412">
        <f>COUNTIF(T412, "Yes")</f>
        <v>1</v>
      </c>
      <c r="V412">
        <f>G412 * Q412</f>
        <v>602154.79999999993</v>
      </c>
      <c r="W412">
        <f>O412 * Q412</f>
        <v>265928364</v>
      </c>
      <c r="X412">
        <f>VALUE(D412)</f>
        <v>599</v>
      </c>
      <c r="Y412">
        <f>ROUND(G412, 0)</f>
        <v>4</v>
      </c>
      <c r="Z412">
        <f>COUNTIF(Q412, "&lt;1000")</f>
        <v>0</v>
      </c>
      <c r="AA412">
        <f>G412*Q412</f>
        <v>602154.79999999993</v>
      </c>
    </row>
    <row r="413" spans="1:27" x14ac:dyDescent="0.25">
      <c r="A413" t="s">
        <v>1389</v>
      </c>
      <c r="B413" t="s">
        <v>5422</v>
      </c>
      <c r="C413" t="s">
        <v>1159</v>
      </c>
      <c r="D413" s="2">
        <v>1799</v>
      </c>
      <c r="E413" s="2">
        <v>2499</v>
      </c>
      <c r="F413" s="1">
        <v>0.28000000000000003</v>
      </c>
      <c r="G413">
        <v>4.3</v>
      </c>
      <c r="H413" s="4">
        <v>18678</v>
      </c>
      <c r="I413" t="s">
        <v>6848</v>
      </c>
      <c r="J413" t="s">
        <v>1390</v>
      </c>
      <c r="K413" t="s">
        <v>8028</v>
      </c>
      <c r="L413" t="s">
        <v>1391</v>
      </c>
      <c r="M413" t="s">
        <v>9181</v>
      </c>
      <c r="N413" t="s">
        <v>5010</v>
      </c>
      <c r="O413">
        <f>VALUE(E413)</f>
        <v>2499</v>
      </c>
      <c r="P413">
        <f>VALUE(F413)</f>
        <v>0.28000000000000003</v>
      </c>
      <c r="Q413">
        <f>VALUE(H413)</f>
        <v>18678</v>
      </c>
      <c r="R413" t="str">
        <f>LEFT(C413, FIND("|", C413) - 1)</f>
        <v>Electronics</v>
      </c>
      <c r="S413" t="str">
        <f>IF(O413&lt;200, "&lt;200", IF(O413&lt;=500, "200–500", "&gt;500"))</f>
        <v>&gt;500</v>
      </c>
      <c r="T413" t="str">
        <f>IF(P413&gt;=0.5, "Yes", "No")</f>
        <v>No</v>
      </c>
      <c r="U413">
        <f>COUNTIF(T413, "Yes")</f>
        <v>0</v>
      </c>
      <c r="V413">
        <f>G413 * Q413</f>
        <v>80315.399999999994</v>
      </c>
      <c r="W413">
        <f>O413 * Q413</f>
        <v>46676322</v>
      </c>
      <c r="X413">
        <f>VALUE(D413)</f>
        <v>1799</v>
      </c>
      <c r="Y413">
        <f>ROUND(G413, 0)</f>
        <v>4</v>
      </c>
      <c r="Z413">
        <f>COUNTIF(Q413, "&lt;1000")</f>
        <v>0</v>
      </c>
      <c r="AA413">
        <f>G413*Q413</f>
        <v>80315.399999999994</v>
      </c>
    </row>
    <row r="414" spans="1:27" x14ac:dyDescent="0.25">
      <c r="A414" t="s">
        <v>1392</v>
      </c>
      <c r="B414" t="s">
        <v>5423</v>
      </c>
      <c r="C414" t="s">
        <v>1163</v>
      </c>
      <c r="D414" s="2">
        <v>10999</v>
      </c>
      <c r="E414" s="2">
        <v>14999</v>
      </c>
      <c r="F414" s="1">
        <v>0.27</v>
      </c>
      <c r="G414">
        <v>4.3</v>
      </c>
      <c r="H414" s="4">
        <v>18998</v>
      </c>
      <c r="I414" t="s">
        <v>6843</v>
      </c>
      <c r="J414" t="s">
        <v>1249</v>
      </c>
      <c r="K414" t="s">
        <v>8003</v>
      </c>
      <c r="L414" t="s">
        <v>1250</v>
      </c>
      <c r="M414" t="s">
        <v>9152</v>
      </c>
      <c r="N414" t="s">
        <v>1251</v>
      </c>
      <c r="O414">
        <f>VALUE(E414)</f>
        <v>14999</v>
      </c>
      <c r="P414">
        <f>VALUE(F414)</f>
        <v>0.27</v>
      </c>
      <c r="Q414">
        <f>VALUE(H414)</f>
        <v>18998</v>
      </c>
      <c r="R414" t="str">
        <f>LEFT(C414, FIND("|", C414) - 1)</f>
        <v>Electronics</v>
      </c>
      <c r="S414" t="str">
        <f>IF(O414&lt;200, "&lt;200", IF(O414&lt;=500, "200–500", "&gt;500"))</f>
        <v>&gt;500</v>
      </c>
      <c r="T414" t="str">
        <f>IF(P414&gt;=0.5, "Yes", "No")</f>
        <v>No</v>
      </c>
      <c r="U414">
        <f>COUNTIF(T414, "Yes")</f>
        <v>0</v>
      </c>
      <c r="V414">
        <f>G414 * Q414</f>
        <v>81691.399999999994</v>
      </c>
      <c r="W414">
        <f>O414 * Q414</f>
        <v>284951002</v>
      </c>
      <c r="X414">
        <f>VALUE(D414)</f>
        <v>10999</v>
      </c>
      <c r="Y414">
        <f>ROUND(G414, 0)</f>
        <v>4</v>
      </c>
      <c r="Z414">
        <f>COUNTIF(Q414, "&lt;1000")</f>
        <v>0</v>
      </c>
      <c r="AA414">
        <f>G414*Q414</f>
        <v>81691.399999999994</v>
      </c>
    </row>
    <row r="415" spans="1:27" x14ac:dyDescent="0.25">
      <c r="A415" t="s">
        <v>1393</v>
      </c>
      <c r="B415" t="s">
        <v>5424</v>
      </c>
      <c r="C415" t="s">
        <v>1148</v>
      </c>
      <c r="D415" s="2">
        <v>2999</v>
      </c>
      <c r="E415" s="2">
        <v>7990</v>
      </c>
      <c r="F415" s="1">
        <v>0.62</v>
      </c>
      <c r="G415">
        <v>4.3</v>
      </c>
      <c r="H415" s="4">
        <v>48449</v>
      </c>
      <c r="I415" t="s">
        <v>6830</v>
      </c>
      <c r="J415" t="s">
        <v>1394</v>
      </c>
      <c r="K415" t="s">
        <v>8029</v>
      </c>
      <c r="L415" t="s">
        <v>1395</v>
      </c>
      <c r="M415" t="s">
        <v>9182</v>
      </c>
      <c r="N415" t="s">
        <v>1396</v>
      </c>
      <c r="O415">
        <f>VALUE(E415)</f>
        <v>7990</v>
      </c>
      <c r="P415">
        <f>VALUE(F415)</f>
        <v>0.62</v>
      </c>
      <c r="Q415">
        <f>VALUE(H415)</f>
        <v>48449</v>
      </c>
      <c r="R415" t="str">
        <f>LEFT(C415, FIND("|", C415) - 1)</f>
        <v>Electronics</v>
      </c>
      <c r="S415" t="str">
        <f>IF(O415&lt;200, "&lt;200", IF(O415&lt;=500, "200–500", "&gt;500"))</f>
        <v>&gt;500</v>
      </c>
      <c r="T415" t="str">
        <f>IF(P415&gt;=0.5, "Yes", "No")</f>
        <v>Yes</v>
      </c>
      <c r="U415">
        <f>COUNTIF(T415, "Yes")</f>
        <v>1</v>
      </c>
      <c r="V415">
        <f>G415 * Q415</f>
        <v>208330.69999999998</v>
      </c>
      <c r="W415">
        <f>O415 * Q415</f>
        <v>387107510</v>
      </c>
      <c r="X415">
        <f>VALUE(D415)</f>
        <v>2999</v>
      </c>
      <c r="Y415">
        <f>ROUND(G415, 0)</f>
        <v>4</v>
      </c>
      <c r="Z415">
        <f>COUNTIF(Q415, "&lt;1000")</f>
        <v>0</v>
      </c>
      <c r="AA415">
        <f>G415*Q415</f>
        <v>208330.69999999998</v>
      </c>
    </row>
    <row r="416" spans="1:27" x14ac:dyDescent="0.25">
      <c r="A416" t="s">
        <v>1397</v>
      </c>
      <c r="B416" t="s">
        <v>5425</v>
      </c>
      <c r="C416" t="s">
        <v>1148</v>
      </c>
      <c r="D416" s="2">
        <v>1999</v>
      </c>
      <c r="E416" s="2">
        <v>7990</v>
      </c>
      <c r="F416" s="1">
        <v>0.75</v>
      </c>
      <c r="G416">
        <v>4.3</v>
      </c>
      <c r="H416" s="4">
        <v>17831</v>
      </c>
      <c r="I416" t="s">
        <v>6789</v>
      </c>
      <c r="J416" t="s">
        <v>1155</v>
      </c>
      <c r="K416" t="s">
        <v>7985</v>
      </c>
      <c r="L416" t="s">
        <v>1156</v>
      </c>
      <c r="M416" t="s">
        <v>9132</v>
      </c>
      <c r="N416" t="s">
        <v>1157</v>
      </c>
      <c r="O416">
        <f>VALUE(E416)</f>
        <v>7990</v>
      </c>
      <c r="P416">
        <f>VALUE(F416)</f>
        <v>0.75</v>
      </c>
      <c r="Q416">
        <f>VALUE(H416)</f>
        <v>17831</v>
      </c>
      <c r="R416" t="str">
        <f>LEFT(C416, FIND("|", C416) - 1)</f>
        <v>Electronics</v>
      </c>
      <c r="S416" t="str">
        <f>IF(O416&lt;200, "&lt;200", IF(O416&lt;=500, "200–500", "&gt;500"))</f>
        <v>&gt;500</v>
      </c>
      <c r="T416" t="str">
        <f>IF(P416&gt;=0.5, "Yes", "No")</f>
        <v>Yes</v>
      </c>
      <c r="U416">
        <f>COUNTIF(T416, "Yes")</f>
        <v>1</v>
      </c>
      <c r="V416">
        <f>G416 * Q416</f>
        <v>76673.3</v>
      </c>
      <c r="W416">
        <f>O416 * Q416</f>
        <v>142469690</v>
      </c>
      <c r="X416">
        <f>VALUE(D416)</f>
        <v>1999</v>
      </c>
      <c r="Y416">
        <f>ROUND(G416, 0)</f>
        <v>4</v>
      </c>
      <c r="Z416">
        <f>COUNTIF(Q416, "&lt;1000")</f>
        <v>0</v>
      </c>
      <c r="AA416">
        <f>G416*Q416</f>
        <v>76673.3</v>
      </c>
    </row>
    <row r="417" spans="1:27" x14ac:dyDescent="0.25">
      <c r="A417" t="s">
        <v>1398</v>
      </c>
      <c r="B417" t="s">
        <v>5426</v>
      </c>
      <c r="C417" t="s">
        <v>1228</v>
      </c>
      <c r="D417">
        <v>649</v>
      </c>
      <c r="E417">
        <v>999</v>
      </c>
      <c r="F417" s="1">
        <v>0.35</v>
      </c>
      <c r="G417">
        <v>4.3</v>
      </c>
      <c r="H417" s="4">
        <v>1315</v>
      </c>
      <c r="I417" t="s">
        <v>1399</v>
      </c>
      <c r="J417" t="s">
        <v>1400</v>
      </c>
      <c r="K417" t="s">
        <v>8030</v>
      </c>
      <c r="L417" t="s">
        <v>1401</v>
      </c>
      <c r="M417" t="s">
        <v>9183</v>
      </c>
      <c r="N417" t="s">
        <v>1402</v>
      </c>
      <c r="O417">
        <f>VALUE(E417)</f>
        <v>999</v>
      </c>
      <c r="P417">
        <f>VALUE(F417)</f>
        <v>0.35</v>
      </c>
      <c r="Q417">
        <f>VALUE(H417)</f>
        <v>1315</v>
      </c>
      <c r="R417" t="str">
        <f>LEFT(C417, FIND("|", C417) - 1)</f>
        <v>Electronics</v>
      </c>
      <c r="S417" t="str">
        <f>IF(O417&lt;200, "&lt;200", IF(O417&lt;=500, "200–500", "&gt;500"))</f>
        <v>&gt;500</v>
      </c>
      <c r="T417" t="str">
        <f>IF(P417&gt;=0.5, "Yes", "No")</f>
        <v>No</v>
      </c>
      <c r="U417">
        <f>COUNTIF(T417, "Yes")</f>
        <v>0</v>
      </c>
      <c r="V417">
        <f>G417 * Q417</f>
        <v>5654.5</v>
      </c>
      <c r="W417">
        <f>O417 * Q417</f>
        <v>1313685</v>
      </c>
      <c r="X417">
        <f>VALUE(D417)</f>
        <v>649</v>
      </c>
      <c r="Y417">
        <f>ROUND(G417, 0)</f>
        <v>4</v>
      </c>
      <c r="Z417">
        <f>COUNTIF(Q417, "&lt;1000")</f>
        <v>0</v>
      </c>
      <c r="AA417">
        <f>G417*Q417</f>
        <v>5654.5</v>
      </c>
    </row>
    <row r="418" spans="1:27" x14ac:dyDescent="0.25">
      <c r="A418" t="s">
        <v>1403</v>
      </c>
      <c r="B418" t="s">
        <v>5407</v>
      </c>
      <c r="C418" t="s">
        <v>1163</v>
      </c>
      <c r="D418" s="2">
        <v>13999</v>
      </c>
      <c r="E418" s="2">
        <v>19499</v>
      </c>
      <c r="F418" s="1">
        <v>0.28000000000000003</v>
      </c>
      <c r="G418">
        <v>4.3</v>
      </c>
      <c r="H418" s="4">
        <v>18998</v>
      </c>
      <c r="I418" t="s">
        <v>6834</v>
      </c>
      <c r="J418" t="s">
        <v>1249</v>
      </c>
      <c r="K418" t="s">
        <v>8003</v>
      </c>
      <c r="L418" t="s">
        <v>1250</v>
      </c>
      <c r="M418" t="s">
        <v>9152</v>
      </c>
      <c r="N418" t="s">
        <v>1251</v>
      </c>
      <c r="O418">
        <f>VALUE(E418)</f>
        <v>19499</v>
      </c>
      <c r="P418">
        <f>VALUE(F418)</f>
        <v>0.28000000000000003</v>
      </c>
      <c r="Q418">
        <f>VALUE(H418)</f>
        <v>18998</v>
      </c>
      <c r="R418" t="str">
        <f>LEFT(C418, FIND("|", C418) - 1)</f>
        <v>Electronics</v>
      </c>
      <c r="S418" t="str">
        <f>IF(O418&lt;200, "&lt;200", IF(O418&lt;=500, "200–500", "&gt;500"))</f>
        <v>&gt;500</v>
      </c>
      <c r="T418" t="str">
        <f>IF(P418&gt;=0.5, "Yes", "No")</f>
        <v>No</v>
      </c>
      <c r="U418">
        <f>COUNTIF(T418, "Yes")</f>
        <v>0</v>
      </c>
      <c r="V418">
        <f>G418 * Q418</f>
        <v>81691.399999999994</v>
      </c>
      <c r="W418">
        <f>O418 * Q418</f>
        <v>370442002</v>
      </c>
      <c r="X418">
        <f>VALUE(D418)</f>
        <v>13999</v>
      </c>
      <c r="Y418">
        <f>ROUND(G418, 0)</f>
        <v>4</v>
      </c>
      <c r="Z418">
        <f>COUNTIF(Q418, "&lt;1000")</f>
        <v>0</v>
      </c>
      <c r="AA418">
        <f>G418*Q418</f>
        <v>81691.399999999994</v>
      </c>
    </row>
    <row r="419" spans="1:27" x14ac:dyDescent="0.25">
      <c r="A419" t="s">
        <v>1404</v>
      </c>
      <c r="B419" t="s">
        <v>5427</v>
      </c>
      <c r="C419" t="s">
        <v>1405</v>
      </c>
      <c r="D419">
        <v>119</v>
      </c>
      <c r="E419">
        <v>299</v>
      </c>
      <c r="F419" s="1">
        <v>0.6</v>
      </c>
      <c r="G419">
        <v>4.3</v>
      </c>
      <c r="H419" s="4">
        <v>5999</v>
      </c>
      <c r="I419" t="s">
        <v>6849</v>
      </c>
      <c r="J419" t="s">
        <v>1406</v>
      </c>
      <c r="K419" t="s">
        <v>8031</v>
      </c>
      <c r="L419" t="s">
        <v>1407</v>
      </c>
      <c r="M419" t="s">
        <v>9184</v>
      </c>
      <c r="N419" t="s">
        <v>1408</v>
      </c>
      <c r="O419">
        <f>VALUE(E419)</f>
        <v>299</v>
      </c>
      <c r="P419">
        <f>VALUE(F419)</f>
        <v>0.6</v>
      </c>
      <c r="Q419">
        <f>VALUE(H419)</f>
        <v>5999</v>
      </c>
      <c r="R419" t="str">
        <f>LEFT(C419, FIND("|", C419) - 1)</f>
        <v>Electronics</v>
      </c>
      <c r="S419" t="str">
        <f>IF(O419&lt;200, "&lt;200", IF(O419&lt;=500, "200–500", "&gt;500"))</f>
        <v>200–500</v>
      </c>
      <c r="T419" t="str">
        <f>IF(P419&gt;=0.5, "Yes", "No")</f>
        <v>Yes</v>
      </c>
      <c r="U419">
        <f>COUNTIF(T419, "Yes")</f>
        <v>1</v>
      </c>
      <c r="V419">
        <f>G419 * Q419</f>
        <v>25795.7</v>
      </c>
      <c r="W419">
        <f>O419 * Q419</f>
        <v>1793701</v>
      </c>
      <c r="X419">
        <f>VALUE(D419)</f>
        <v>119</v>
      </c>
      <c r="Y419">
        <f>ROUND(G419, 0)</f>
        <v>4</v>
      </c>
      <c r="Z419">
        <f>COUNTIF(Q419, "&lt;1000")</f>
        <v>0</v>
      </c>
      <c r="AA419">
        <f>G419*Q419</f>
        <v>25795.7</v>
      </c>
    </row>
    <row r="420" spans="1:27" x14ac:dyDescent="0.25">
      <c r="A420" t="s">
        <v>1409</v>
      </c>
      <c r="B420" t="s">
        <v>5428</v>
      </c>
      <c r="C420" t="s">
        <v>1163</v>
      </c>
      <c r="D420" s="2">
        <v>12999</v>
      </c>
      <c r="E420" s="2">
        <v>17999</v>
      </c>
      <c r="F420" s="1">
        <v>0.28000000000000003</v>
      </c>
      <c r="G420">
        <v>4.3</v>
      </c>
      <c r="H420" s="4">
        <v>50772</v>
      </c>
      <c r="I420" t="s">
        <v>6850</v>
      </c>
      <c r="J420" t="s">
        <v>1410</v>
      </c>
      <c r="K420" t="s">
        <v>8032</v>
      </c>
      <c r="L420" t="s">
        <v>1411</v>
      </c>
      <c r="M420" t="s">
        <v>9185</v>
      </c>
      <c r="N420" t="s">
        <v>1412</v>
      </c>
      <c r="O420">
        <f>VALUE(E420)</f>
        <v>17999</v>
      </c>
      <c r="P420">
        <f>VALUE(F420)</f>
        <v>0.28000000000000003</v>
      </c>
      <c r="Q420">
        <f>VALUE(H420)</f>
        <v>50772</v>
      </c>
      <c r="R420" t="str">
        <f>LEFT(C420, FIND("|", C420) - 1)</f>
        <v>Electronics</v>
      </c>
      <c r="S420" t="str">
        <f>IF(O420&lt;200, "&lt;200", IF(O420&lt;=500, "200–500", "&gt;500"))</f>
        <v>&gt;500</v>
      </c>
      <c r="T420" t="str">
        <f>IF(P420&gt;=0.5, "Yes", "No")</f>
        <v>No</v>
      </c>
      <c r="U420">
        <f>COUNTIF(T420, "Yes")</f>
        <v>0</v>
      </c>
      <c r="V420">
        <f>G420 * Q420</f>
        <v>218319.59999999998</v>
      </c>
      <c r="W420">
        <f>O420 * Q420</f>
        <v>913845228</v>
      </c>
      <c r="X420">
        <f>VALUE(D420)</f>
        <v>12999</v>
      </c>
      <c r="Y420">
        <f>ROUND(G420, 0)</f>
        <v>4</v>
      </c>
      <c r="Z420">
        <f>COUNTIF(Q420, "&lt;1000")</f>
        <v>0</v>
      </c>
      <c r="AA420">
        <f>G420*Q420</f>
        <v>218319.59999999998</v>
      </c>
    </row>
    <row r="421" spans="1:27" x14ac:dyDescent="0.25">
      <c r="A421" t="s">
        <v>1413</v>
      </c>
      <c r="B421" t="s">
        <v>5429</v>
      </c>
      <c r="C421" t="s">
        <v>1163</v>
      </c>
      <c r="D421" s="2">
        <v>20999</v>
      </c>
      <c r="E421" s="2">
        <v>26999</v>
      </c>
      <c r="F421" s="1">
        <v>0.22</v>
      </c>
      <c r="G421">
        <v>4.2</v>
      </c>
      <c r="H421" s="4">
        <v>25824</v>
      </c>
      <c r="I421" t="s">
        <v>6851</v>
      </c>
      <c r="J421" t="s">
        <v>1307</v>
      </c>
      <c r="K421" t="s">
        <v>1308</v>
      </c>
      <c r="L421" t="s">
        <v>1309</v>
      </c>
      <c r="M421" t="s">
        <v>9164</v>
      </c>
      <c r="N421" t="s">
        <v>1310</v>
      </c>
      <c r="O421">
        <f>VALUE(E421)</f>
        <v>26999</v>
      </c>
      <c r="P421">
        <f>VALUE(F421)</f>
        <v>0.22</v>
      </c>
      <c r="Q421">
        <f>VALUE(H421)</f>
        <v>25824</v>
      </c>
      <c r="R421" t="str">
        <f>LEFT(C421, FIND("|", C421) - 1)</f>
        <v>Electronics</v>
      </c>
      <c r="S421" t="str">
        <f>IF(O421&lt;200, "&lt;200", IF(O421&lt;=500, "200–500", "&gt;500"))</f>
        <v>&gt;500</v>
      </c>
      <c r="T421" t="str">
        <f>IF(P421&gt;=0.5, "Yes", "No")</f>
        <v>No</v>
      </c>
      <c r="U421">
        <f>COUNTIF(T421, "Yes")</f>
        <v>0</v>
      </c>
      <c r="V421">
        <f>G421 * Q421</f>
        <v>108460.8</v>
      </c>
      <c r="W421">
        <f>O421 * Q421</f>
        <v>697222176</v>
      </c>
      <c r="X421">
        <f>VALUE(D421)</f>
        <v>20999</v>
      </c>
      <c r="Y421">
        <f>ROUND(G421, 0)</f>
        <v>4</v>
      </c>
      <c r="Z421">
        <f>COUNTIF(Q421, "&lt;1000")</f>
        <v>0</v>
      </c>
      <c r="AA421">
        <f>G421*Q421</f>
        <v>108460.8</v>
      </c>
    </row>
    <row r="422" spans="1:27" x14ac:dyDescent="0.25">
      <c r="A422" t="s">
        <v>1414</v>
      </c>
      <c r="B422" t="s">
        <v>5430</v>
      </c>
      <c r="C422" t="s">
        <v>1228</v>
      </c>
      <c r="D422">
        <v>249</v>
      </c>
      <c r="E422">
        <v>649</v>
      </c>
      <c r="F422" s="1">
        <v>0.62</v>
      </c>
      <c r="G422">
        <v>4.2</v>
      </c>
      <c r="H422" s="4">
        <v>14404</v>
      </c>
      <c r="I422" t="s">
        <v>6852</v>
      </c>
      <c r="J422" t="s">
        <v>1415</v>
      </c>
      <c r="K422" t="s">
        <v>8033</v>
      </c>
      <c r="L422" t="s">
        <v>1416</v>
      </c>
      <c r="M422" t="s">
        <v>9186</v>
      </c>
      <c r="N422" t="s">
        <v>1417</v>
      </c>
      <c r="O422">
        <f>VALUE(E422)</f>
        <v>649</v>
      </c>
      <c r="P422">
        <f>VALUE(F422)</f>
        <v>0.62</v>
      </c>
      <c r="Q422">
        <f>VALUE(H422)</f>
        <v>14404</v>
      </c>
      <c r="R422" t="str">
        <f>LEFT(C422, FIND("|", C422) - 1)</f>
        <v>Electronics</v>
      </c>
      <c r="S422" t="str">
        <f>IF(O422&lt;200, "&lt;200", IF(O422&lt;=500, "200–500", "&gt;500"))</f>
        <v>&gt;500</v>
      </c>
      <c r="T422" t="str">
        <f>IF(P422&gt;=0.5, "Yes", "No")</f>
        <v>Yes</v>
      </c>
      <c r="U422">
        <f>COUNTIF(T422, "Yes")</f>
        <v>1</v>
      </c>
      <c r="V422">
        <f>G422 * Q422</f>
        <v>60496.800000000003</v>
      </c>
      <c r="W422">
        <f>O422 * Q422</f>
        <v>9348196</v>
      </c>
      <c r="X422">
        <f>VALUE(D422)</f>
        <v>249</v>
      </c>
      <c r="Y422">
        <f>ROUND(G422, 0)</f>
        <v>4</v>
      </c>
      <c r="Z422">
        <f>COUNTIF(Q422, "&lt;1000")</f>
        <v>0</v>
      </c>
      <c r="AA422">
        <f>G422*Q422</f>
        <v>60496.800000000003</v>
      </c>
    </row>
    <row r="423" spans="1:27" x14ac:dyDescent="0.25">
      <c r="A423" t="s">
        <v>1418</v>
      </c>
      <c r="B423" t="s">
        <v>1419</v>
      </c>
      <c r="C423" t="s">
        <v>1228</v>
      </c>
      <c r="D423">
        <v>99</v>
      </c>
      <c r="E423">
        <v>171</v>
      </c>
      <c r="F423" s="1">
        <v>0.42</v>
      </c>
      <c r="G423">
        <v>4.2</v>
      </c>
      <c r="H423" s="4">
        <v>11339</v>
      </c>
      <c r="I423" t="s">
        <v>6853</v>
      </c>
      <c r="J423" t="s">
        <v>1420</v>
      </c>
      <c r="K423" t="s">
        <v>8034</v>
      </c>
      <c r="L423" t="s">
        <v>1421</v>
      </c>
      <c r="M423" t="s">
        <v>9187</v>
      </c>
      <c r="N423" t="s">
        <v>1422</v>
      </c>
      <c r="O423">
        <f>VALUE(E423)</f>
        <v>171</v>
      </c>
      <c r="P423">
        <f>VALUE(F423)</f>
        <v>0.42</v>
      </c>
      <c r="Q423">
        <f>VALUE(H423)</f>
        <v>11339</v>
      </c>
      <c r="R423" t="str">
        <f>LEFT(C423, FIND("|", C423) - 1)</f>
        <v>Electronics</v>
      </c>
      <c r="S423" t="str">
        <f>IF(O423&lt;200, "&lt;200", IF(O423&lt;=500, "200–500", "&gt;500"))</f>
        <v>&lt;200</v>
      </c>
      <c r="T423" t="str">
        <f>IF(P423&gt;=0.5, "Yes", "No")</f>
        <v>No</v>
      </c>
      <c r="U423">
        <f>COUNTIF(T423, "Yes")</f>
        <v>0</v>
      </c>
      <c r="V423">
        <f>G423 * Q423</f>
        <v>47623.8</v>
      </c>
      <c r="W423">
        <f>O423 * Q423</f>
        <v>1938969</v>
      </c>
      <c r="X423">
        <f>VALUE(D423)</f>
        <v>99</v>
      </c>
      <c r="Y423">
        <f>ROUND(G423, 0)</f>
        <v>4</v>
      </c>
      <c r="Z423">
        <f>COUNTIF(Q423, "&lt;1000")</f>
        <v>0</v>
      </c>
      <c r="AA423">
        <f>G423*Q423</f>
        <v>47623.8</v>
      </c>
    </row>
    <row r="424" spans="1:27" x14ac:dyDescent="0.25">
      <c r="A424" t="s">
        <v>1423</v>
      </c>
      <c r="B424" t="s">
        <v>5431</v>
      </c>
      <c r="C424" t="s">
        <v>1223</v>
      </c>
      <c r="D424">
        <v>489</v>
      </c>
      <c r="E424" s="2">
        <v>1999</v>
      </c>
      <c r="F424" s="1">
        <v>0.76</v>
      </c>
      <c r="G424">
        <v>4.2</v>
      </c>
      <c r="H424" s="4">
        <v>3626</v>
      </c>
      <c r="I424" t="s">
        <v>6854</v>
      </c>
      <c r="J424" t="s">
        <v>1424</v>
      </c>
      <c r="K424" t="s">
        <v>8035</v>
      </c>
      <c r="L424" t="s">
        <v>1425</v>
      </c>
      <c r="M424" t="s">
        <v>9188</v>
      </c>
      <c r="N424" t="s">
        <v>1426</v>
      </c>
      <c r="O424">
        <f>VALUE(E424)</f>
        <v>1999</v>
      </c>
      <c r="P424">
        <f>VALUE(F424)</f>
        <v>0.76</v>
      </c>
      <c r="Q424">
        <f>VALUE(H424)</f>
        <v>3626</v>
      </c>
      <c r="R424" t="str">
        <f>LEFT(C424, FIND("|", C424) - 1)</f>
        <v>Electronics</v>
      </c>
      <c r="S424" t="str">
        <f>IF(O424&lt;200, "&lt;200", IF(O424&lt;=500, "200–500", "&gt;500"))</f>
        <v>&gt;500</v>
      </c>
      <c r="T424" t="str">
        <f>IF(P424&gt;=0.5, "Yes", "No")</f>
        <v>Yes</v>
      </c>
      <c r="U424">
        <f>COUNTIF(T424, "Yes")</f>
        <v>1</v>
      </c>
      <c r="V424">
        <f>G424 * Q424</f>
        <v>15229.2</v>
      </c>
      <c r="W424">
        <f>O424 * Q424</f>
        <v>7248374</v>
      </c>
      <c r="X424">
        <f>VALUE(D424)</f>
        <v>489</v>
      </c>
      <c r="Y424">
        <f>ROUND(G424, 0)</f>
        <v>4</v>
      </c>
      <c r="Z424">
        <f>COUNTIF(Q424, "&lt;1000")</f>
        <v>0</v>
      </c>
      <c r="AA424">
        <f>G424*Q424</f>
        <v>15229.2</v>
      </c>
    </row>
    <row r="425" spans="1:27" x14ac:dyDescent="0.25">
      <c r="A425" t="s">
        <v>1427</v>
      </c>
      <c r="B425" t="s">
        <v>5432</v>
      </c>
      <c r="C425" t="s">
        <v>1174</v>
      </c>
      <c r="D425">
        <v>369</v>
      </c>
      <c r="E425" s="2">
        <v>1600</v>
      </c>
      <c r="F425" s="1">
        <v>0.77</v>
      </c>
      <c r="G425">
        <v>4.2</v>
      </c>
      <c r="H425" s="4">
        <v>32625</v>
      </c>
      <c r="I425" t="s">
        <v>6855</v>
      </c>
      <c r="J425" t="s">
        <v>1428</v>
      </c>
      <c r="K425" t="s">
        <v>8036</v>
      </c>
      <c r="L425" t="s">
        <v>1429</v>
      </c>
      <c r="M425" t="s">
        <v>9189</v>
      </c>
      <c r="N425" t="s">
        <v>1430</v>
      </c>
      <c r="O425">
        <f>VALUE(E425)</f>
        <v>1600</v>
      </c>
      <c r="P425">
        <f>VALUE(F425)</f>
        <v>0.77</v>
      </c>
      <c r="Q425">
        <f>VALUE(H425)</f>
        <v>32625</v>
      </c>
      <c r="R425" t="str">
        <f>LEFT(C425, FIND("|", C425) - 1)</f>
        <v>Electronics</v>
      </c>
      <c r="S425" t="str">
        <f>IF(O425&lt;200, "&lt;200", IF(O425&lt;=500, "200–500", "&gt;500"))</f>
        <v>&gt;500</v>
      </c>
      <c r="T425" t="str">
        <f>IF(P425&gt;=0.5, "Yes", "No")</f>
        <v>Yes</v>
      </c>
      <c r="U425">
        <f>COUNTIF(T425, "Yes")</f>
        <v>1</v>
      </c>
      <c r="V425">
        <f>G425 * Q425</f>
        <v>137025</v>
      </c>
      <c r="W425">
        <f>O425 * Q425</f>
        <v>52200000</v>
      </c>
      <c r="X425">
        <f>VALUE(D425)</f>
        <v>369</v>
      </c>
      <c r="Y425">
        <f>ROUND(G425, 0)</f>
        <v>4</v>
      </c>
      <c r="Z425">
        <f>COUNTIF(Q425, "&lt;1000")</f>
        <v>0</v>
      </c>
      <c r="AA425">
        <f>G425*Q425</f>
        <v>137025</v>
      </c>
    </row>
    <row r="426" spans="1:27" x14ac:dyDescent="0.25">
      <c r="A426" t="s">
        <v>1431</v>
      </c>
      <c r="B426" t="s">
        <v>5433</v>
      </c>
      <c r="C426" t="s">
        <v>1163</v>
      </c>
      <c r="D426" s="2">
        <v>15499</v>
      </c>
      <c r="E426" s="2">
        <v>20999</v>
      </c>
      <c r="F426" s="1">
        <v>0.26</v>
      </c>
      <c r="G426">
        <v>4.2</v>
      </c>
      <c r="H426" s="4">
        <v>19252</v>
      </c>
      <c r="I426" t="s">
        <v>6856</v>
      </c>
      <c r="J426" t="s">
        <v>1282</v>
      </c>
      <c r="K426" t="s">
        <v>8009</v>
      </c>
      <c r="L426" t="s">
        <v>1283</v>
      </c>
      <c r="M426" t="s">
        <v>9159</v>
      </c>
      <c r="N426" t="s">
        <v>1284</v>
      </c>
      <c r="O426">
        <f>VALUE(E426)</f>
        <v>20999</v>
      </c>
      <c r="P426">
        <f>VALUE(F426)</f>
        <v>0.26</v>
      </c>
      <c r="Q426">
        <f>VALUE(H426)</f>
        <v>19252</v>
      </c>
      <c r="R426" t="str">
        <f>LEFT(C426, FIND("|", C426) - 1)</f>
        <v>Electronics</v>
      </c>
      <c r="S426" t="str">
        <f>IF(O426&lt;200, "&lt;200", IF(O426&lt;=500, "200–500", "&gt;500"))</f>
        <v>&gt;500</v>
      </c>
      <c r="T426" t="str">
        <f>IF(P426&gt;=0.5, "Yes", "No")</f>
        <v>No</v>
      </c>
      <c r="U426">
        <f>COUNTIF(T426, "Yes")</f>
        <v>0</v>
      </c>
      <c r="V426">
        <f>G426 * Q426</f>
        <v>80858.400000000009</v>
      </c>
      <c r="W426">
        <f>O426 * Q426</f>
        <v>404272748</v>
      </c>
      <c r="X426">
        <f>VALUE(D426)</f>
        <v>15499</v>
      </c>
      <c r="Y426">
        <f>ROUND(G426, 0)</f>
        <v>4</v>
      </c>
      <c r="Z426">
        <f>COUNTIF(Q426, "&lt;1000")</f>
        <v>0</v>
      </c>
      <c r="AA426">
        <f>G426*Q426</f>
        <v>80858.400000000009</v>
      </c>
    </row>
    <row r="427" spans="1:27" x14ac:dyDescent="0.25">
      <c r="A427" t="s">
        <v>1432</v>
      </c>
      <c r="B427" t="s">
        <v>5434</v>
      </c>
      <c r="C427" t="s">
        <v>1163</v>
      </c>
      <c r="D427" s="2">
        <v>15499</v>
      </c>
      <c r="E427" s="2">
        <v>18999</v>
      </c>
      <c r="F427" s="1">
        <v>0.18</v>
      </c>
      <c r="G427">
        <v>4.2</v>
      </c>
      <c r="H427" s="4">
        <v>19252</v>
      </c>
      <c r="I427" t="s">
        <v>6821</v>
      </c>
      <c r="J427" t="s">
        <v>1282</v>
      </c>
      <c r="K427" t="s">
        <v>8009</v>
      </c>
      <c r="L427" t="s">
        <v>1283</v>
      </c>
      <c r="M427" t="s">
        <v>9159</v>
      </c>
      <c r="N427" t="s">
        <v>1284</v>
      </c>
      <c r="O427">
        <f>VALUE(E427)</f>
        <v>18999</v>
      </c>
      <c r="P427">
        <f>VALUE(F427)</f>
        <v>0.18</v>
      </c>
      <c r="Q427">
        <f>VALUE(H427)</f>
        <v>19252</v>
      </c>
      <c r="R427" t="str">
        <f>LEFT(C427, FIND("|", C427) - 1)</f>
        <v>Electronics</v>
      </c>
      <c r="S427" t="str">
        <f>IF(O427&lt;200, "&lt;200", IF(O427&lt;=500, "200–500", "&gt;500"))</f>
        <v>&gt;500</v>
      </c>
      <c r="T427" t="str">
        <f>IF(P427&gt;=0.5, "Yes", "No")</f>
        <v>No</v>
      </c>
      <c r="U427">
        <f>COUNTIF(T427, "Yes")</f>
        <v>0</v>
      </c>
      <c r="V427">
        <f>G427 * Q427</f>
        <v>80858.400000000009</v>
      </c>
      <c r="W427">
        <f>O427 * Q427</f>
        <v>365768748</v>
      </c>
      <c r="X427">
        <f>VALUE(D427)</f>
        <v>15499</v>
      </c>
      <c r="Y427">
        <f>ROUND(G427, 0)</f>
        <v>4</v>
      </c>
      <c r="Z427">
        <f>COUNTIF(Q427, "&lt;1000")</f>
        <v>0</v>
      </c>
      <c r="AA427">
        <f>G427*Q427</f>
        <v>80858.400000000009</v>
      </c>
    </row>
    <row r="428" spans="1:27" x14ac:dyDescent="0.25">
      <c r="A428" t="s">
        <v>1433</v>
      </c>
      <c r="B428" t="s">
        <v>5435</v>
      </c>
      <c r="C428" t="s">
        <v>1163</v>
      </c>
      <c r="D428" s="2">
        <v>22999</v>
      </c>
      <c r="E428" s="2">
        <v>28999</v>
      </c>
      <c r="F428" s="1">
        <v>0.21</v>
      </c>
      <c r="G428">
        <v>4.2</v>
      </c>
      <c r="H428" s="4">
        <v>25824</v>
      </c>
      <c r="I428" t="s">
        <v>6857</v>
      </c>
      <c r="J428" t="s">
        <v>1307</v>
      </c>
      <c r="K428" t="s">
        <v>1308</v>
      </c>
      <c r="L428" t="s">
        <v>1309</v>
      </c>
      <c r="M428" t="s">
        <v>9164</v>
      </c>
      <c r="N428" t="s">
        <v>1310</v>
      </c>
      <c r="O428">
        <f>VALUE(E428)</f>
        <v>28999</v>
      </c>
      <c r="P428">
        <f>VALUE(F428)</f>
        <v>0.21</v>
      </c>
      <c r="Q428">
        <f>VALUE(H428)</f>
        <v>25824</v>
      </c>
      <c r="R428" t="str">
        <f>LEFT(C428, FIND("|", C428) - 1)</f>
        <v>Electronics</v>
      </c>
      <c r="S428" t="str">
        <f>IF(O428&lt;200, "&lt;200", IF(O428&lt;=500, "200–500", "&gt;500"))</f>
        <v>&gt;500</v>
      </c>
      <c r="T428" t="str">
        <f>IF(P428&gt;=0.5, "Yes", "No")</f>
        <v>No</v>
      </c>
      <c r="U428">
        <f>COUNTIF(T428, "Yes")</f>
        <v>0</v>
      </c>
      <c r="V428">
        <f>G428 * Q428</f>
        <v>108460.8</v>
      </c>
      <c r="W428">
        <f>O428 * Q428</f>
        <v>748870176</v>
      </c>
      <c r="X428">
        <f>VALUE(D428)</f>
        <v>22999</v>
      </c>
      <c r="Y428">
        <f>ROUND(G428, 0)</f>
        <v>4</v>
      </c>
      <c r="Z428">
        <f>COUNTIF(Q428, "&lt;1000")</f>
        <v>0</v>
      </c>
      <c r="AA428">
        <f>G428*Q428</f>
        <v>108460.8</v>
      </c>
    </row>
    <row r="429" spans="1:27" x14ac:dyDescent="0.25">
      <c r="A429" t="s">
        <v>1434</v>
      </c>
      <c r="B429" t="s">
        <v>5436</v>
      </c>
      <c r="C429" t="s">
        <v>1191</v>
      </c>
      <c r="D429">
        <v>599</v>
      </c>
      <c r="E429" s="2">
        <v>1490</v>
      </c>
      <c r="F429" s="1">
        <v>0.6</v>
      </c>
      <c r="G429">
        <v>4.2</v>
      </c>
      <c r="H429" s="4">
        <v>161679</v>
      </c>
      <c r="I429" t="s">
        <v>6858</v>
      </c>
      <c r="J429" t="s">
        <v>1435</v>
      </c>
      <c r="K429" t="s">
        <v>8037</v>
      </c>
      <c r="L429" t="s">
        <v>1436</v>
      </c>
      <c r="M429" t="s">
        <v>9190</v>
      </c>
      <c r="N429" t="s">
        <v>1437</v>
      </c>
      <c r="O429">
        <f>VALUE(E429)</f>
        <v>1490</v>
      </c>
      <c r="P429">
        <f>VALUE(F429)</f>
        <v>0.6</v>
      </c>
      <c r="Q429">
        <f>VALUE(H429)</f>
        <v>161679</v>
      </c>
      <c r="R429" t="str">
        <f>LEFT(C429, FIND("|", C429) - 1)</f>
        <v>Electronics</v>
      </c>
      <c r="S429" t="str">
        <f>IF(O429&lt;200, "&lt;200", IF(O429&lt;=500, "200–500", "&gt;500"))</f>
        <v>&gt;500</v>
      </c>
      <c r="T429" t="str">
        <f>IF(P429&gt;=0.5, "Yes", "No")</f>
        <v>Yes</v>
      </c>
      <c r="U429">
        <f>COUNTIF(T429, "Yes")</f>
        <v>1</v>
      </c>
      <c r="V429">
        <f>G429 * Q429</f>
        <v>679051.8</v>
      </c>
      <c r="W429">
        <f>O429 * Q429</f>
        <v>240901710</v>
      </c>
      <c r="X429">
        <f>VALUE(D429)</f>
        <v>599</v>
      </c>
      <c r="Y429">
        <f>ROUND(G429, 0)</f>
        <v>4</v>
      </c>
      <c r="Z429">
        <f>COUNTIF(Q429, "&lt;1000")</f>
        <v>0</v>
      </c>
      <c r="AA429">
        <f>G429*Q429</f>
        <v>679051.8</v>
      </c>
    </row>
    <row r="430" spans="1:27" x14ac:dyDescent="0.25">
      <c r="A430" t="s">
        <v>1438</v>
      </c>
      <c r="B430" t="s">
        <v>5437</v>
      </c>
      <c r="C430" t="s">
        <v>1352</v>
      </c>
      <c r="D430">
        <v>134</v>
      </c>
      <c r="E430">
        <v>699</v>
      </c>
      <c r="F430" s="1">
        <v>0.81</v>
      </c>
      <c r="G430">
        <v>4.2</v>
      </c>
      <c r="H430" s="4">
        <v>16685</v>
      </c>
      <c r="I430" t="s">
        <v>6859</v>
      </c>
      <c r="J430" t="s">
        <v>1439</v>
      </c>
      <c r="K430" t="s">
        <v>8038</v>
      </c>
      <c r="L430" t="s">
        <v>1440</v>
      </c>
      <c r="M430" t="s">
        <v>9191</v>
      </c>
      <c r="N430" t="s">
        <v>6392</v>
      </c>
      <c r="O430">
        <f>VALUE(E430)</f>
        <v>699</v>
      </c>
      <c r="P430">
        <f>VALUE(F430)</f>
        <v>0.81</v>
      </c>
      <c r="Q430">
        <f>VALUE(H430)</f>
        <v>16685</v>
      </c>
      <c r="R430" t="str">
        <f>LEFT(C430, FIND("|", C430) - 1)</f>
        <v>Electronics</v>
      </c>
      <c r="S430" t="str">
        <f>IF(O430&lt;200, "&lt;200", IF(O430&lt;=500, "200–500", "&gt;500"))</f>
        <v>&gt;500</v>
      </c>
      <c r="T430" t="str">
        <f>IF(P430&gt;=0.5, "Yes", "No")</f>
        <v>Yes</v>
      </c>
      <c r="U430">
        <f>COUNTIF(T430, "Yes")</f>
        <v>1</v>
      </c>
      <c r="V430">
        <f>G430 * Q430</f>
        <v>70077</v>
      </c>
      <c r="W430">
        <f>O430 * Q430</f>
        <v>11662815</v>
      </c>
      <c r="X430">
        <f>VALUE(D430)</f>
        <v>134</v>
      </c>
      <c r="Y430">
        <f>ROUND(G430, 0)</f>
        <v>4</v>
      </c>
      <c r="Z430">
        <f>COUNTIF(Q430, "&lt;1000")</f>
        <v>0</v>
      </c>
      <c r="AA430">
        <f>G430*Q430</f>
        <v>70077</v>
      </c>
    </row>
    <row r="431" spans="1:27" x14ac:dyDescent="0.25">
      <c r="A431" t="s">
        <v>1441</v>
      </c>
      <c r="B431" t="s">
        <v>5438</v>
      </c>
      <c r="C431" t="s">
        <v>1163</v>
      </c>
      <c r="D431" s="2">
        <v>7499</v>
      </c>
      <c r="E431" s="2">
        <v>7999</v>
      </c>
      <c r="F431" s="1">
        <v>0.06</v>
      </c>
      <c r="G431">
        <v>4.2</v>
      </c>
      <c r="H431" s="4">
        <v>30907</v>
      </c>
      <c r="I431" t="s">
        <v>6860</v>
      </c>
      <c r="J431" t="s">
        <v>1442</v>
      </c>
      <c r="K431" t="s">
        <v>8039</v>
      </c>
      <c r="L431" t="s">
        <v>1443</v>
      </c>
      <c r="M431" t="s">
        <v>9192</v>
      </c>
      <c r="N431" t="s">
        <v>1444</v>
      </c>
      <c r="O431">
        <f>VALUE(E431)</f>
        <v>7999</v>
      </c>
      <c r="P431">
        <f>VALUE(F431)</f>
        <v>0.06</v>
      </c>
      <c r="Q431">
        <f>VALUE(H431)</f>
        <v>30907</v>
      </c>
      <c r="R431" t="str">
        <f>LEFT(C431, FIND("|", C431) - 1)</f>
        <v>Electronics</v>
      </c>
      <c r="S431" t="str">
        <f>IF(O431&lt;200, "&lt;200", IF(O431&lt;=500, "200–500", "&gt;500"))</f>
        <v>&gt;500</v>
      </c>
      <c r="T431" t="str">
        <f>IF(P431&gt;=0.5, "Yes", "No")</f>
        <v>No</v>
      </c>
      <c r="U431">
        <f>COUNTIF(T431, "Yes")</f>
        <v>0</v>
      </c>
      <c r="V431">
        <f>G431 * Q431</f>
        <v>129809.40000000001</v>
      </c>
      <c r="W431">
        <f>O431 * Q431</f>
        <v>247225093</v>
      </c>
      <c r="X431">
        <f>VALUE(D431)</f>
        <v>7499</v>
      </c>
      <c r="Y431">
        <f>ROUND(G431, 0)</f>
        <v>4</v>
      </c>
      <c r="Z431">
        <f>COUNTIF(Q431, "&lt;1000")</f>
        <v>0</v>
      </c>
      <c r="AA431">
        <f>G431*Q431</f>
        <v>129809.40000000001</v>
      </c>
    </row>
    <row r="432" spans="1:27" x14ac:dyDescent="0.25">
      <c r="A432" t="s">
        <v>1445</v>
      </c>
      <c r="B432" t="s">
        <v>5439</v>
      </c>
      <c r="C432" t="s">
        <v>1159</v>
      </c>
      <c r="D432" s="2">
        <v>1149</v>
      </c>
      <c r="E432" s="2">
        <v>2199</v>
      </c>
      <c r="F432" s="1">
        <v>0.48</v>
      </c>
      <c r="G432">
        <v>4.2</v>
      </c>
      <c r="H432" s="4">
        <v>178912</v>
      </c>
      <c r="I432" t="s">
        <v>6861</v>
      </c>
      <c r="J432" t="s">
        <v>1160</v>
      </c>
      <c r="K432" t="s">
        <v>7986</v>
      </c>
      <c r="L432" t="s">
        <v>1161</v>
      </c>
      <c r="M432" t="s">
        <v>9133</v>
      </c>
      <c r="N432" t="s">
        <v>6388</v>
      </c>
      <c r="O432">
        <f>VALUE(E432)</f>
        <v>2199</v>
      </c>
      <c r="P432">
        <f>VALUE(F432)</f>
        <v>0.48</v>
      </c>
      <c r="Q432">
        <f>VALUE(H432)</f>
        <v>178912</v>
      </c>
      <c r="R432" t="str">
        <f>LEFT(C432, FIND("|", C432) - 1)</f>
        <v>Electronics</v>
      </c>
      <c r="S432" t="str">
        <f>IF(O432&lt;200, "&lt;200", IF(O432&lt;=500, "200–500", "&gt;500"))</f>
        <v>&gt;500</v>
      </c>
      <c r="T432" t="str">
        <f>IF(P432&gt;=0.5, "Yes", "No")</f>
        <v>No</v>
      </c>
      <c r="U432">
        <f>COUNTIF(T432, "Yes")</f>
        <v>0</v>
      </c>
      <c r="V432">
        <f>G432 * Q432</f>
        <v>751430.4</v>
      </c>
      <c r="W432">
        <f>O432 * Q432</f>
        <v>393427488</v>
      </c>
      <c r="X432">
        <f>VALUE(D432)</f>
        <v>1149</v>
      </c>
      <c r="Y432">
        <f>ROUND(G432, 0)</f>
        <v>4</v>
      </c>
      <c r="Z432">
        <f>COUNTIF(Q432, "&lt;1000")</f>
        <v>0</v>
      </c>
      <c r="AA432">
        <f>G432*Q432</f>
        <v>751430.4</v>
      </c>
    </row>
    <row r="433" spans="1:27" x14ac:dyDescent="0.25">
      <c r="A433" t="s">
        <v>1446</v>
      </c>
      <c r="B433" t="s">
        <v>5440</v>
      </c>
      <c r="C433" t="s">
        <v>1183</v>
      </c>
      <c r="D433" s="2">
        <v>1324</v>
      </c>
      <c r="E433" s="2">
        <v>1699</v>
      </c>
      <c r="F433" s="1">
        <v>0.22</v>
      </c>
      <c r="G433">
        <v>4.2</v>
      </c>
      <c r="H433" s="4">
        <v>128311</v>
      </c>
      <c r="I433" t="s">
        <v>6862</v>
      </c>
      <c r="J433" t="s">
        <v>1184</v>
      </c>
      <c r="K433" t="s">
        <v>7991</v>
      </c>
      <c r="L433" t="s">
        <v>1185</v>
      </c>
      <c r="M433" t="s">
        <v>9138</v>
      </c>
      <c r="N433" t="s">
        <v>1186</v>
      </c>
      <c r="O433">
        <f>VALUE(E433)</f>
        <v>1699</v>
      </c>
      <c r="P433">
        <f>VALUE(F433)</f>
        <v>0.22</v>
      </c>
      <c r="Q433">
        <f>VALUE(H433)</f>
        <v>128311</v>
      </c>
      <c r="R433" t="str">
        <f>LEFT(C433, FIND("|", C433) - 1)</f>
        <v>Electronics</v>
      </c>
      <c r="S433" t="str">
        <f>IF(O433&lt;200, "&lt;200", IF(O433&lt;=500, "200–500", "&gt;500"))</f>
        <v>&gt;500</v>
      </c>
      <c r="T433" t="str">
        <f>IF(P433&gt;=0.5, "Yes", "No")</f>
        <v>No</v>
      </c>
      <c r="U433">
        <f>COUNTIF(T433, "Yes")</f>
        <v>0</v>
      </c>
      <c r="V433">
        <f>G433 * Q433</f>
        <v>538906.20000000007</v>
      </c>
      <c r="W433">
        <f>O433 * Q433</f>
        <v>218000389</v>
      </c>
      <c r="X433">
        <f>VALUE(D433)</f>
        <v>1324</v>
      </c>
      <c r="Y433">
        <f>ROUND(G433, 0)</f>
        <v>4</v>
      </c>
      <c r="Z433">
        <f>COUNTIF(Q433, "&lt;1000")</f>
        <v>0</v>
      </c>
      <c r="AA433">
        <f>G433*Q433</f>
        <v>538906.20000000007</v>
      </c>
    </row>
    <row r="434" spans="1:27" x14ac:dyDescent="0.25">
      <c r="A434" t="s">
        <v>1447</v>
      </c>
      <c r="B434" t="s">
        <v>5441</v>
      </c>
      <c r="C434" t="s">
        <v>1163</v>
      </c>
      <c r="D434" s="2">
        <v>13999</v>
      </c>
      <c r="E434" s="2">
        <v>19999</v>
      </c>
      <c r="F434" s="1">
        <v>0.3</v>
      </c>
      <c r="G434">
        <v>4.2</v>
      </c>
      <c r="H434" s="4">
        <v>19252</v>
      </c>
      <c r="I434" t="s">
        <v>6856</v>
      </c>
      <c r="J434" t="s">
        <v>1282</v>
      </c>
      <c r="K434" t="s">
        <v>8009</v>
      </c>
      <c r="L434" t="s">
        <v>1283</v>
      </c>
      <c r="M434" t="s">
        <v>9159</v>
      </c>
      <c r="N434" t="s">
        <v>1284</v>
      </c>
      <c r="O434">
        <f>VALUE(E434)</f>
        <v>19999</v>
      </c>
      <c r="P434">
        <f>VALUE(F434)</f>
        <v>0.3</v>
      </c>
      <c r="Q434">
        <f>VALUE(H434)</f>
        <v>19252</v>
      </c>
      <c r="R434" t="str">
        <f>LEFT(C434, FIND("|", C434) - 1)</f>
        <v>Electronics</v>
      </c>
      <c r="S434" t="str">
        <f>IF(O434&lt;200, "&lt;200", IF(O434&lt;=500, "200–500", "&gt;500"))</f>
        <v>&gt;500</v>
      </c>
      <c r="T434" t="str">
        <f>IF(P434&gt;=0.5, "Yes", "No")</f>
        <v>No</v>
      </c>
      <c r="U434">
        <f>COUNTIF(T434, "Yes")</f>
        <v>0</v>
      </c>
      <c r="V434">
        <f>G434 * Q434</f>
        <v>80858.400000000009</v>
      </c>
      <c r="W434">
        <f>O434 * Q434</f>
        <v>385020748</v>
      </c>
      <c r="X434">
        <f>VALUE(D434)</f>
        <v>13999</v>
      </c>
      <c r="Y434">
        <f>ROUND(G434, 0)</f>
        <v>4</v>
      </c>
      <c r="Z434">
        <f>COUNTIF(Q434, "&lt;1000")</f>
        <v>0</v>
      </c>
      <c r="AA434">
        <f>G434*Q434</f>
        <v>80858.400000000009</v>
      </c>
    </row>
    <row r="435" spans="1:27" x14ac:dyDescent="0.25">
      <c r="A435" t="s">
        <v>1448</v>
      </c>
      <c r="B435" t="s">
        <v>5442</v>
      </c>
      <c r="C435" t="s">
        <v>1159</v>
      </c>
      <c r="D435">
        <v>999</v>
      </c>
      <c r="E435" s="2">
        <v>1599</v>
      </c>
      <c r="F435" s="1">
        <v>0.38</v>
      </c>
      <c r="G435">
        <v>4.2</v>
      </c>
      <c r="H435" s="4">
        <v>7222</v>
      </c>
      <c r="I435" t="s">
        <v>6863</v>
      </c>
      <c r="J435" t="s">
        <v>1380</v>
      </c>
      <c r="K435" t="s">
        <v>8026</v>
      </c>
      <c r="L435" t="s">
        <v>1381</v>
      </c>
      <c r="M435" t="s">
        <v>9179</v>
      </c>
      <c r="N435" t="s">
        <v>1382</v>
      </c>
      <c r="O435">
        <f>VALUE(E435)</f>
        <v>1599</v>
      </c>
      <c r="P435">
        <f>VALUE(F435)</f>
        <v>0.38</v>
      </c>
      <c r="Q435">
        <f>VALUE(H435)</f>
        <v>7222</v>
      </c>
      <c r="R435" t="str">
        <f>LEFT(C435, FIND("|", C435) - 1)</f>
        <v>Electronics</v>
      </c>
      <c r="S435" t="str">
        <f>IF(O435&lt;200, "&lt;200", IF(O435&lt;=500, "200–500", "&gt;500"))</f>
        <v>&gt;500</v>
      </c>
      <c r="T435" t="str">
        <f>IF(P435&gt;=0.5, "Yes", "No")</f>
        <v>No</v>
      </c>
      <c r="U435">
        <f>COUNTIF(T435, "Yes")</f>
        <v>0</v>
      </c>
      <c r="V435">
        <f>G435 * Q435</f>
        <v>30332.400000000001</v>
      </c>
      <c r="W435">
        <f>O435 * Q435</f>
        <v>11547978</v>
      </c>
      <c r="X435">
        <f>VALUE(D435)</f>
        <v>999</v>
      </c>
      <c r="Y435">
        <f>ROUND(G435, 0)</f>
        <v>4</v>
      </c>
      <c r="Z435">
        <f>COUNTIF(Q435, "&lt;1000")</f>
        <v>0</v>
      </c>
      <c r="AA435">
        <f>G435*Q435</f>
        <v>30332.400000000001</v>
      </c>
    </row>
    <row r="436" spans="1:27" x14ac:dyDescent="0.25">
      <c r="A436" t="s">
        <v>1449</v>
      </c>
      <c r="B436" t="s">
        <v>5443</v>
      </c>
      <c r="C436" t="s">
        <v>1163</v>
      </c>
      <c r="D436" s="2">
        <v>12999</v>
      </c>
      <c r="E436" s="2">
        <v>17999</v>
      </c>
      <c r="F436" s="1">
        <v>0.28000000000000003</v>
      </c>
      <c r="G436">
        <v>4.2</v>
      </c>
      <c r="H436" s="4">
        <v>18998</v>
      </c>
      <c r="I436" t="s">
        <v>6811</v>
      </c>
      <c r="J436" t="s">
        <v>1249</v>
      </c>
      <c r="K436" t="s">
        <v>8003</v>
      </c>
      <c r="L436" t="s">
        <v>1250</v>
      </c>
      <c r="M436" t="s">
        <v>9152</v>
      </c>
      <c r="N436" t="s">
        <v>1251</v>
      </c>
      <c r="O436">
        <f>VALUE(E436)</f>
        <v>17999</v>
      </c>
      <c r="P436">
        <f>VALUE(F436)</f>
        <v>0.28000000000000003</v>
      </c>
      <c r="Q436">
        <f>VALUE(H436)</f>
        <v>18998</v>
      </c>
      <c r="R436" t="str">
        <f>LEFT(C436, FIND("|", C436) - 1)</f>
        <v>Electronics</v>
      </c>
      <c r="S436" t="str">
        <f>IF(O436&lt;200, "&lt;200", IF(O436&lt;=500, "200–500", "&gt;500"))</f>
        <v>&gt;500</v>
      </c>
      <c r="T436" t="str">
        <f>IF(P436&gt;=0.5, "Yes", "No")</f>
        <v>No</v>
      </c>
      <c r="U436">
        <f>COUNTIF(T436, "Yes")</f>
        <v>0</v>
      </c>
      <c r="V436">
        <f>G436 * Q436</f>
        <v>79791.600000000006</v>
      </c>
      <c r="W436">
        <f>O436 * Q436</f>
        <v>341945002</v>
      </c>
      <c r="X436">
        <f>VALUE(D436)</f>
        <v>12999</v>
      </c>
      <c r="Y436">
        <f>ROUND(G436, 0)</f>
        <v>4</v>
      </c>
      <c r="Z436">
        <f>COUNTIF(Q436, "&lt;1000")</f>
        <v>0</v>
      </c>
      <c r="AA436">
        <f>G436*Q436</f>
        <v>79791.600000000006</v>
      </c>
    </row>
    <row r="437" spans="1:27" x14ac:dyDescent="0.25">
      <c r="A437" t="s">
        <v>1450</v>
      </c>
      <c r="B437" t="s">
        <v>5444</v>
      </c>
      <c r="C437" t="s">
        <v>1163</v>
      </c>
      <c r="D437" s="2">
        <v>15490</v>
      </c>
      <c r="E437" s="2">
        <v>20990</v>
      </c>
      <c r="F437" s="1">
        <v>0.26</v>
      </c>
      <c r="G437">
        <v>4.2</v>
      </c>
      <c r="H437" s="4">
        <v>32916</v>
      </c>
      <c r="I437" t="s">
        <v>6864</v>
      </c>
      <c r="J437" t="s">
        <v>1303</v>
      </c>
      <c r="K437" t="s">
        <v>8013</v>
      </c>
      <c r="L437" t="s">
        <v>1304</v>
      </c>
      <c r="M437" t="s">
        <v>9163</v>
      </c>
      <c r="N437" t="s">
        <v>1305</v>
      </c>
      <c r="O437">
        <f>VALUE(E437)</f>
        <v>20990</v>
      </c>
      <c r="P437">
        <f>VALUE(F437)</f>
        <v>0.26</v>
      </c>
      <c r="Q437">
        <f>VALUE(H437)</f>
        <v>32916</v>
      </c>
      <c r="R437" t="str">
        <f>LEFT(C437, FIND("|", C437) - 1)</f>
        <v>Electronics</v>
      </c>
      <c r="S437" t="str">
        <f>IF(O437&lt;200, "&lt;200", IF(O437&lt;=500, "200–500", "&gt;500"))</f>
        <v>&gt;500</v>
      </c>
      <c r="T437" t="str">
        <f>IF(P437&gt;=0.5, "Yes", "No")</f>
        <v>No</v>
      </c>
      <c r="U437">
        <f>COUNTIF(T437, "Yes")</f>
        <v>0</v>
      </c>
      <c r="V437">
        <f>G437 * Q437</f>
        <v>138247.20000000001</v>
      </c>
      <c r="W437">
        <f>O437 * Q437</f>
        <v>690906840</v>
      </c>
      <c r="X437">
        <f>VALUE(D437)</f>
        <v>15490</v>
      </c>
      <c r="Y437">
        <f>ROUND(G437, 0)</f>
        <v>4</v>
      </c>
      <c r="Z437">
        <f>COUNTIF(Q437, "&lt;1000")</f>
        <v>0</v>
      </c>
      <c r="AA437">
        <f>G437*Q437</f>
        <v>138247.20000000001</v>
      </c>
    </row>
    <row r="438" spans="1:27" x14ac:dyDescent="0.25">
      <c r="A438" t="s">
        <v>1451</v>
      </c>
      <c r="B438" t="s">
        <v>5445</v>
      </c>
      <c r="C438" t="s">
        <v>1452</v>
      </c>
      <c r="D438">
        <v>999</v>
      </c>
      <c r="E438" s="2">
        <v>2899</v>
      </c>
      <c r="F438" s="1">
        <v>0.66</v>
      </c>
      <c r="G438">
        <v>4.2</v>
      </c>
      <c r="H438" s="4">
        <v>26603</v>
      </c>
      <c r="I438" t="s">
        <v>6865</v>
      </c>
      <c r="J438" t="s">
        <v>1453</v>
      </c>
      <c r="K438" t="s">
        <v>8040</v>
      </c>
      <c r="L438" t="s">
        <v>1454</v>
      </c>
      <c r="M438" t="s">
        <v>9193</v>
      </c>
      <c r="N438" t="s">
        <v>1455</v>
      </c>
      <c r="O438">
        <f>VALUE(E438)</f>
        <v>2899</v>
      </c>
      <c r="P438">
        <f>VALUE(F438)</f>
        <v>0.66</v>
      </c>
      <c r="Q438">
        <f>VALUE(H438)</f>
        <v>26603</v>
      </c>
      <c r="R438" t="str">
        <f>LEFT(C438, FIND("|", C438) - 1)</f>
        <v>Electronics</v>
      </c>
      <c r="S438" t="str">
        <f>IF(O438&lt;200, "&lt;200", IF(O438&lt;=500, "200–500", "&gt;500"))</f>
        <v>&gt;500</v>
      </c>
      <c r="T438" t="str">
        <f>IF(P438&gt;=0.5, "Yes", "No")</f>
        <v>Yes</v>
      </c>
      <c r="U438">
        <f>COUNTIF(T438, "Yes")</f>
        <v>1</v>
      </c>
      <c r="V438">
        <f>G438 * Q438</f>
        <v>111732.6</v>
      </c>
      <c r="W438">
        <f>O438 * Q438</f>
        <v>77122097</v>
      </c>
      <c r="X438">
        <f>VALUE(D438)</f>
        <v>999</v>
      </c>
      <c r="Y438">
        <f>ROUND(G438, 0)</f>
        <v>4</v>
      </c>
      <c r="Z438">
        <f>COUNTIF(Q438, "&lt;1000")</f>
        <v>0</v>
      </c>
      <c r="AA438">
        <f>G438*Q438</f>
        <v>111732.6</v>
      </c>
    </row>
    <row r="439" spans="1:27" x14ac:dyDescent="0.25">
      <c r="A439" t="s">
        <v>1456</v>
      </c>
      <c r="B439" t="s">
        <v>5446</v>
      </c>
      <c r="C439" t="s">
        <v>1148</v>
      </c>
      <c r="D439" s="2">
        <v>1599</v>
      </c>
      <c r="E439" s="2">
        <v>4999</v>
      </c>
      <c r="F439" s="1">
        <v>0.68</v>
      </c>
      <c r="G439">
        <v>4.2</v>
      </c>
      <c r="H439" s="4">
        <v>67950</v>
      </c>
      <c r="I439" t="s">
        <v>6866</v>
      </c>
      <c r="J439" t="s">
        <v>1457</v>
      </c>
      <c r="K439" t="s">
        <v>8041</v>
      </c>
      <c r="L439" t="s">
        <v>1458</v>
      </c>
      <c r="M439" t="s">
        <v>9194</v>
      </c>
      <c r="N439" t="s">
        <v>1459</v>
      </c>
      <c r="O439">
        <f>VALUE(E439)</f>
        <v>4999</v>
      </c>
      <c r="P439">
        <f>VALUE(F439)</f>
        <v>0.68</v>
      </c>
      <c r="Q439">
        <f>VALUE(H439)</f>
        <v>67950</v>
      </c>
      <c r="R439" t="str">
        <f>LEFT(C439, FIND("|", C439) - 1)</f>
        <v>Electronics</v>
      </c>
      <c r="S439" t="str">
        <f>IF(O439&lt;200, "&lt;200", IF(O439&lt;=500, "200–500", "&gt;500"))</f>
        <v>&gt;500</v>
      </c>
      <c r="T439" t="str">
        <f>IF(P439&gt;=0.5, "Yes", "No")</f>
        <v>Yes</v>
      </c>
      <c r="U439">
        <f>COUNTIF(T439, "Yes")</f>
        <v>1</v>
      </c>
      <c r="V439">
        <f>G439 * Q439</f>
        <v>285390</v>
      </c>
      <c r="W439">
        <f>O439 * Q439</f>
        <v>339682050</v>
      </c>
      <c r="X439">
        <f>VALUE(D439)</f>
        <v>1599</v>
      </c>
      <c r="Y439">
        <f>ROUND(G439, 0)</f>
        <v>4</v>
      </c>
      <c r="Z439">
        <f>COUNTIF(Q439, "&lt;1000")</f>
        <v>0</v>
      </c>
      <c r="AA439">
        <f>G439*Q439</f>
        <v>285390</v>
      </c>
    </row>
    <row r="440" spans="1:27" x14ac:dyDescent="0.25">
      <c r="A440" t="s">
        <v>1460</v>
      </c>
      <c r="B440" t="s">
        <v>5447</v>
      </c>
      <c r="C440" t="s">
        <v>1183</v>
      </c>
      <c r="D440" s="2">
        <v>1324</v>
      </c>
      <c r="E440" s="2">
        <v>1699</v>
      </c>
      <c r="F440" s="1">
        <v>0.22</v>
      </c>
      <c r="G440">
        <v>4.2</v>
      </c>
      <c r="H440" s="4">
        <v>128311</v>
      </c>
      <c r="I440" t="s">
        <v>6862</v>
      </c>
      <c r="J440" t="s">
        <v>1184</v>
      </c>
      <c r="K440" t="s">
        <v>7991</v>
      </c>
      <c r="L440" t="s">
        <v>1185</v>
      </c>
      <c r="M440" t="s">
        <v>9138</v>
      </c>
      <c r="N440" t="s">
        <v>1186</v>
      </c>
      <c r="O440">
        <f>VALUE(E440)</f>
        <v>1699</v>
      </c>
      <c r="P440">
        <f>VALUE(F440)</f>
        <v>0.22</v>
      </c>
      <c r="Q440">
        <f>VALUE(H440)</f>
        <v>128311</v>
      </c>
      <c r="R440" t="str">
        <f>LEFT(C440, FIND("|", C440) - 1)</f>
        <v>Electronics</v>
      </c>
      <c r="S440" t="str">
        <f>IF(O440&lt;200, "&lt;200", IF(O440&lt;=500, "200–500", "&gt;500"))</f>
        <v>&gt;500</v>
      </c>
      <c r="T440" t="str">
        <f>IF(P440&gt;=0.5, "Yes", "No")</f>
        <v>No</v>
      </c>
      <c r="U440">
        <f>COUNTIF(T440, "Yes")</f>
        <v>0</v>
      </c>
      <c r="V440">
        <f>G440 * Q440</f>
        <v>538906.20000000007</v>
      </c>
      <c r="W440">
        <f>O440 * Q440</f>
        <v>218000389</v>
      </c>
      <c r="X440">
        <f>VALUE(D440)</f>
        <v>1324</v>
      </c>
      <c r="Y440">
        <f>ROUND(G440, 0)</f>
        <v>4</v>
      </c>
      <c r="Z440">
        <f>COUNTIF(Q440, "&lt;1000")</f>
        <v>0</v>
      </c>
      <c r="AA440">
        <f>G440*Q440</f>
        <v>538906.20000000007</v>
      </c>
    </row>
    <row r="441" spans="1:27" x14ac:dyDescent="0.25">
      <c r="A441" t="s">
        <v>1461</v>
      </c>
      <c r="B441" t="s">
        <v>5448</v>
      </c>
      <c r="C441" t="s">
        <v>1163</v>
      </c>
      <c r="D441" s="2">
        <v>20999</v>
      </c>
      <c r="E441" s="2">
        <v>29990</v>
      </c>
      <c r="F441" s="1">
        <v>0.3</v>
      </c>
      <c r="G441">
        <v>4.2</v>
      </c>
      <c r="H441" s="4">
        <v>9499</v>
      </c>
      <c r="I441" t="s">
        <v>6867</v>
      </c>
      <c r="J441" t="s">
        <v>1462</v>
      </c>
      <c r="K441" t="s">
        <v>8042</v>
      </c>
      <c r="L441" t="s">
        <v>1463</v>
      </c>
      <c r="M441" t="s">
        <v>9195</v>
      </c>
      <c r="N441" t="s">
        <v>6393</v>
      </c>
      <c r="O441">
        <f>VALUE(E441)</f>
        <v>29990</v>
      </c>
      <c r="P441">
        <f>VALUE(F441)</f>
        <v>0.3</v>
      </c>
      <c r="Q441">
        <f>VALUE(H441)</f>
        <v>9499</v>
      </c>
      <c r="R441" t="str">
        <f>LEFT(C441, FIND("|", C441) - 1)</f>
        <v>Electronics</v>
      </c>
      <c r="S441" t="str">
        <f>IF(O441&lt;200, "&lt;200", IF(O441&lt;=500, "200–500", "&gt;500"))</f>
        <v>&gt;500</v>
      </c>
      <c r="T441" t="str">
        <f>IF(P441&gt;=0.5, "Yes", "No")</f>
        <v>No</v>
      </c>
      <c r="U441">
        <f>COUNTIF(T441, "Yes")</f>
        <v>0</v>
      </c>
      <c r="V441">
        <f>G441 * Q441</f>
        <v>39895.800000000003</v>
      </c>
      <c r="W441">
        <f>O441 * Q441</f>
        <v>284875010</v>
      </c>
      <c r="X441">
        <f>VALUE(D441)</f>
        <v>20999</v>
      </c>
      <c r="Y441">
        <f>ROUND(G441, 0)</f>
        <v>4</v>
      </c>
      <c r="Z441">
        <f>COUNTIF(Q441, "&lt;1000")</f>
        <v>0</v>
      </c>
      <c r="AA441">
        <f>G441*Q441</f>
        <v>39895.800000000003</v>
      </c>
    </row>
    <row r="442" spans="1:27" x14ac:dyDescent="0.25">
      <c r="A442" t="s">
        <v>1464</v>
      </c>
      <c r="B442" t="s">
        <v>5449</v>
      </c>
      <c r="C442" t="s">
        <v>1228</v>
      </c>
      <c r="D442">
        <v>999</v>
      </c>
      <c r="E442" s="2">
        <v>1999</v>
      </c>
      <c r="F442" s="1">
        <v>0.5</v>
      </c>
      <c r="G442">
        <v>4.2</v>
      </c>
      <c r="H442" s="4">
        <v>1777</v>
      </c>
      <c r="I442" t="s">
        <v>6868</v>
      </c>
      <c r="J442" t="s">
        <v>1465</v>
      </c>
      <c r="K442" t="s">
        <v>8043</v>
      </c>
      <c r="L442" t="s">
        <v>1466</v>
      </c>
      <c r="M442" t="s">
        <v>9196</v>
      </c>
      <c r="N442" t="s">
        <v>1467</v>
      </c>
      <c r="O442">
        <f>VALUE(E442)</f>
        <v>1999</v>
      </c>
      <c r="P442">
        <f>VALUE(F442)</f>
        <v>0.5</v>
      </c>
      <c r="Q442">
        <f>VALUE(H442)</f>
        <v>1777</v>
      </c>
      <c r="R442" t="str">
        <f>LEFT(C442, FIND("|", C442) - 1)</f>
        <v>Electronics</v>
      </c>
      <c r="S442" t="str">
        <f>IF(O442&lt;200, "&lt;200", IF(O442&lt;=500, "200–500", "&gt;500"))</f>
        <v>&gt;500</v>
      </c>
      <c r="T442" t="str">
        <f>IF(P442&gt;=0.5, "Yes", "No")</f>
        <v>Yes</v>
      </c>
      <c r="U442">
        <f>COUNTIF(T442, "Yes")</f>
        <v>1</v>
      </c>
      <c r="V442">
        <f>G442 * Q442</f>
        <v>7463.4000000000005</v>
      </c>
      <c r="W442">
        <f>O442 * Q442</f>
        <v>3552223</v>
      </c>
      <c r="X442">
        <f>VALUE(D442)</f>
        <v>999</v>
      </c>
      <c r="Y442">
        <f>ROUND(G442, 0)</f>
        <v>4</v>
      </c>
      <c r="Z442">
        <f>COUNTIF(Q442, "&lt;1000")</f>
        <v>0</v>
      </c>
      <c r="AA442">
        <f>G442*Q442</f>
        <v>7463.4000000000005</v>
      </c>
    </row>
    <row r="443" spans="1:27" x14ac:dyDescent="0.25">
      <c r="A443" t="s">
        <v>1468</v>
      </c>
      <c r="B443" t="s">
        <v>5450</v>
      </c>
      <c r="C443" t="s">
        <v>1163</v>
      </c>
      <c r="D443" s="2">
        <v>12490</v>
      </c>
      <c r="E443" s="2">
        <v>15990</v>
      </c>
      <c r="F443" s="1">
        <v>0.22</v>
      </c>
      <c r="G443">
        <v>4.2</v>
      </c>
      <c r="H443" s="4">
        <v>58506</v>
      </c>
      <c r="I443" t="s">
        <v>6869</v>
      </c>
      <c r="J443" t="s">
        <v>1469</v>
      </c>
      <c r="K443" t="s">
        <v>8044</v>
      </c>
      <c r="L443" t="s">
        <v>1470</v>
      </c>
      <c r="M443" t="s">
        <v>9197</v>
      </c>
      <c r="N443" t="s">
        <v>1471</v>
      </c>
      <c r="O443">
        <f>VALUE(E443)</f>
        <v>15990</v>
      </c>
      <c r="P443">
        <f>VALUE(F443)</f>
        <v>0.22</v>
      </c>
      <c r="Q443">
        <f>VALUE(H443)</f>
        <v>58506</v>
      </c>
      <c r="R443" t="str">
        <f>LEFT(C443, FIND("|", C443) - 1)</f>
        <v>Electronics</v>
      </c>
      <c r="S443" t="str">
        <f>IF(O443&lt;200, "&lt;200", IF(O443&lt;=500, "200–500", "&gt;500"))</f>
        <v>&gt;500</v>
      </c>
      <c r="T443" t="str">
        <f>IF(P443&gt;=0.5, "Yes", "No")</f>
        <v>No</v>
      </c>
      <c r="U443">
        <f>COUNTIF(T443, "Yes")</f>
        <v>0</v>
      </c>
      <c r="V443">
        <f>G443 * Q443</f>
        <v>245725.2</v>
      </c>
      <c r="W443">
        <f>O443 * Q443</f>
        <v>935510940</v>
      </c>
      <c r="X443">
        <f>VALUE(D443)</f>
        <v>12490</v>
      </c>
      <c r="Y443">
        <f>ROUND(G443, 0)</f>
        <v>4</v>
      </c>
      <c r="Z443">
        <f>COUNTIF(Q443, "&lt;1000")</f>
        <v>0</v>
      </c>
      <c r="AA443">
        <f>G443*Q443</f>
        <v>245725.2</v>
      </c>
    </row>
    <row r="444" spans="1:27" x14ac:dyDescent="0.25">
      <c r="A444" t="s">
        <v>1472</v>
      </c>
      <c r="B444" t="s">
        <v>5451</v>
      </c>
      <c r="C444" t="s">
        <v>1163</v>
      </c>
      <c r="D444" s="2">
        <v>17999</v>
      </c>
      <c r="E444" s="2">
        <v>21990</v>
      </c>
      <c r="F444" s="1">
        <v>0.18</v>
      </c>
      <c r="G444">
        <v>4.2</v>
      </c>
      <c r="H444" s="4">
        <v>21350</v>
      </c>
      <c r="I444" t="s">
        <v>6870</v>
      </c>
      <c r="J444" t="s">
        <v>1259</v>
      </c>
      <c r="K444" t="s">
        <v>8005</v>
      </c>
      <c r="L444" t="s">
        <v>1260</v>
      </c>
      <c r="M444" t="s">
        <v>9154</v>
      </c>
      <c r="N444" t="s">
        <v>1261</v>
      </c>
      <c r="O444">
        <f>VALUE(E444)</f>
        <v>21990</v>
      </c>
      <c r="P444">
        <f>VALUE(F444)</f>
        <v>0.18</v>
      </c>
      <c r="Q444">
        <f>VALUE(H444)</f>
        <v>21350</v>
      </c>
      <c r="R444" t="str">
        <f>LEFT(C444, FIND("|", C444) - 1)</f>
        <v>Electronics</v>
      </c>
      <c r="S444" t="str">
        <f>IF(O444&lt;200, "&lt;200", IF(O444&lt;=500, "200–500", "&gt;500"))</f>
        <v>&gt;500</v>
      </c>
      <c r="T444" t="str">
        <f>IF(P444&gt;=0.5, "Yes", "No")</f>
        <v>No</v>
      </c>
      <c r="U444">
        <f>COUNTIF(T444, "Yes")</f>
        <v>0</v>
      </c>
      <c r="V444">
        <f>G444 * Q444</f>
        <v>89670</v>
      </c>
      <c r="W444">
        <f>O444 * Q444</f>
        <v>469486500</v>
      </c>
      <c r="X444">
        <f>VALUE(D444)</f>
        <v>17999</v>
      </c>
      <c r="Y444">
        <f>ROUND(G444, 0)</f>
        <v>4</v>
      </c>
      <c r="Z444">
        <f>COUNTIF(Q444, "&lt;1000")</f>
        <v>0</v>
      </c>
      <c r="AA444">
        <f>G444*Q444</f>
        <v>89670</v>
      </c>
    </row>
    <row r="445" spans="1:27" x14ac:dyDescent="0.25">
      <c r="A445" t="s">
        <v>1473</v>
      </c>
      <c r="B445" t="s">
        <v>5452</v>
      </c>
      <c r="C445" t="s">
        <v>1183</v>
      </c>
      <c r="D445" s="2">
        <v>1399</v>
      </c>
      <c r="E445" s="2">
        <v>1630</v>
      </c>
      <c r="F445" s="1">
        <v>0.14000000000000001</v>
      </c>
      <c r="G445">
        <v>4.2</v>
      </c>
      <c r="H445" s="4">
        <v>9378</v>
      </c>
      <c r="I445" t="s">
        <v>6871</v>
      </c>
      <c r="J445" t="s">
        <v>1474</v>
      </c>
      <c r="K445" t="s">
        <v>8045</v>
      </c>
      <c r="L445" t="s">
        <v>1475</v>
      </c>
      <c r="M445" t="s">
        <v>9198</v>
      </c>
      <c r="N445" t="s">
        <v>1476</v>
      </c>
      <c r="O445">
        <f>VALUE(E445)</f>
        <v>1630</v>
      </c>
      <c r="P445">
        <f>VALUE(F445)</f>
        <v>0.14000000000000001</v>
      </c>
      <c r="Q445">
        <f>VALUE(H445)</f>
        <v>9378</v>
      </c>
      <c r="R445" t="str">
        <f>LEFT(C445, FIND("|", C445) - 1)</f>
        <v>Electronics</v>
      </c>
      <c r="S445" t="str">
        <f>IF(O445&lt;200, "&lt;200", IF(O445&lt;=500, "200–500", "&gt;500"))</f>
        <v>&gt;500</v>
      </c>
      <c r="T445" t="str">
        <f>IF(P445&gt;=0.5, "Yes", "No")</f>
        <v>No</v>
      </c>
      <c r="U445">
        <f>COUNTIF(T445, "Yes")</f>
        <v>0</v>
      </c>
      <c r="V445">
        <f>G445 * Q445</f>
        <v>39387.599999999999</v>
      </c>
      <c r="W445">
        <f>O445 * Q445</f>
        <v>15286140</v>
      </c>
      <c r="X445">
        <f>VALUE(D445)</f>
        <v>1399</v>
      </c>
      <c r="Y445">
        <f>ROUND(G445, 0)</f>
        <v>4</v>
      </c>
      <c r="Z445">
        <f>COUNTIF(Q445, "&lt;1000")</f>
        <v>0</v>
      </c>
      <c r="AA445">
        <f>G445*Q445</f>
        <v>39387.599999999999</v>
      </c>
    </row>
    <row r="446" spans="1:27" x14ac:dyDescent="0.25">
      <c r="A446" t="s">
        <v>1477</v>
      </c>
      <c r="B446" t="s">
        <v>5453</v>
      </c>
      <c r="C446" t="s">
        <v>1148</v>
      </c>
      <c r="D446" s="2">
        <v>1499</v>
      </c>
      <c r="E446" s="2">
        <v>6990</v>
      </c>
      <c r="F446" s="1">
        <v>0.79</v>
      </c>
      <c r="G446">
        <v>4.2</v>
      </c>
      <c r="H446" s="4">
        <v>21796</v>
      </c>
      <c r="I446" t="s">
        <v>6797</v>
      </c>
      <c r="J446" t="s">
        <v>1188</v>
      </c>
      <c r="K446" t="s">
        <v>7992</v>
      </c>
      <c r="L446" t="s">
        <v>1189</v>
      </c>
      <c r="M446" t="s">
        <v>9139</v>
      </c>
      <c r="N446" t="s">
        <v>6390</v>
      </c>
      <c r="O446">
        <f>VALUE(E446)</f>
        <v>6990</v>
      </c>
      <c r="P446">
        <f>VALUE(F446)</f>
        <v>0.79</v>
      </c>
      <c r="Q446">
        <f>VALUE(H446)</f>
        <v>21796</v>
      </c>
      <c r="R446" t="str">
        <f>LEFT(C446, FIND("|", C446) - 1)</f>
        <v>Electronics</v>
      </c>
      <c r="S446" t="str">
        <f>IF(O446&lt;200, "&lt;200", IF(O446&lt;=500, "200–500", "&gt;500"))</f>
        <v>&gt;500</v>
      </c>
      <c r="T446" t="str">
        <f>IF(P446&gt;=0.5, "Yes", "No")</f>
        <v>Yes</v>
      </c>
      <c r="U446">
        <f>COUNTIF(T446, "Yes")</f>
        <v>1</v>
      </c>
      <c r="V446">
        <f>G446 * Q446</f>
        <v>91543.2</v>
      </c>
      <c r="W446">
        <f>O446 * Q446</f>
        <v>152354040</v>
      </c>
      <c r="X446">
        <f>VALUE(D446)</f>
        <v>1499</v>
      </c>
      <c r="Y446">
        <f>ROUND(G446, 0)</f>
        <v>4</v>
      </c>
      <c r="Z446">
        <f>COUNTIF(Q446, "&lt;1000")</f>
        <v>0</v>
      </c>
      <c r="AA446">
        <f>G446*Q446</f>
        <v>91543.2</v>
      </c>
    </row>
    <row r="447" spans="1:27" x14ac:dyDescent="0.25">
      <c r="A447" t="s">
        <v>1478</v>
      </c>
      <c r="B447" t="s">
        <v>5454</v>
      </c>
      <c r="C447" t="s">
        <v>1148</v>
      </c>
      <c r="D447" s="2">
        <v>1999</v>
      </c>
      <c r="E447" s="2">
        <v>7990</v>
      </c>
      <c r="F447" s="1">
        <v>0.75</v>
      </c>
      <c r="G447">
        <v>4.2</v>
      </c>
      <c r="H447" s="4">
        <v>17833</v>
      </c>
      <c r="I447" t="s">
        <v>6789</v>
      </c>
      <c r="J447" t="s">
        <v>1155</v>
      </c>
      <c r="K447" t="s">
        <v>7985</v>
      </c>
      <c r="L447" t="s">
        <v>1156</v>
      </c>
      <c r="M447" t="s">
        <v>9132</v>
      </c>
      <c r="N447" t="s">
        <v>1157</v>
      </c>
      <c r="O447">
        <f>VALUE(E447)</f>
        <v>7990</v>
      </c>
      <c r="P447">
        <f>VALUE(F447)</f>
        <v>0.75</v>
      </c>
      <c r="Q447">
        <f>VALUE(H447)</f>
        <v>17833</v>
      </c>
      <c r="R447" t="str">
        <f>LEFT(C447, FIND("|", C447) - 1)</f>
        <v>Electronics</v>
      </c>
      <c r="S447" t="str">
        <f>IF(O447&lt;200, "&lt;200", IF(O447&lt;=500, "200–500", "&gt;500"))</f>
        <v>&gt;500</v>
      </c>
      <c r="T447" t="str">
        <f>IF(P447&gt;=0.5, "Yes", "No")</f>
        <v>Yes</v>
      </c>
      <c r="U447">
        <f>COUNTIF(T447, "Yes")</f>
        <v>1</v>
      </c>
      <c r="V447">
        <f>G447 * Q447</f>
        <v>74898.600000000006</v>
      </c>
      <c r="W447">
        <f>O447 * Q447</f>
        <v>142485670</v>
      </c>
      <c r="X447">
        <f>VALUE(D447)</f>
        <v>1999</v>
      </c>
      <c r="Y447">
        <f>ROUND(G447, 0)</f>
        <v>4</v>
      </c>
      <c r="Z447">
        <f>COUNTIF(Q447, "&lt;1000")</f>
        <v>0</v>
      </c>
      <c r="AA447">
        <f>G447*Q447</f>
        <v>74898.600000000006</v>
      </c>
    </row>
    <row r="448" spans="1:27" x14ac:dyDescent="0.25">
      <c r="A448" t="s">
        <v>1479</v>
      </c>
      <c r="B448" t="s">
        <v>5455</v>
      </c>
      <c r="C448" t="s">
        <v>1452</v>
      </c>
      <c r="D448">
        <v>999</v>
      </c>
      <c r="E448" s="2">
        <v>2899</v>
      </c>
      <c r="F448" s="1">
        <v>0.66</v>
      </c>
      <c r="G448">
        <v>4.2</v>
      </c>
      <c r="H448" s="4">
        <v>7779</v>
      </c>
      <c r="I448" t="s">
        <v>6872</v>
      </c>
      <c r="J448" t="s">
        <v>1480</v>
      </c>
      <c r="K448" t="s">
        <v>8046</v>
      </c>
      <c r="L448" t="s">
        <v>1481</v>
      </c>
      <c r="M448" t="s">
        <v>9199</v>
      </c>
      <c r="N448" t="s">
        <v>1482</v>
      </c>
      <c r="O448">
        <f>VALUE(E448)</f>
        <v>2899</v>
      </c>
      <c r="P448">
        <f>VALUE(F448)</f>
        <v>0.66</v>
      </c>
      <c r="Q448">
        <f>VALUE(H448)</f>
        <v>7779</v>
      </c>
      <c r="R448" t="str">
        <f>LEFT(C448, FIND("|", C448) - 1)</f>
        <v>Electronics</v>
      </c>
      <c r="S448" t="str">
        <f>IF(O448&lt;200, "&lt;200", IF(O448&lt;=500, "200–500", "&gt;500"))</f>
        <v>&gt;500</v>
      </c>
      <c r="T448" t="str">
        <f>IF(P448&gt;=0.5, "Yes", "No")</f>
        <v>Yes</v>
      </c>
      <c r="U448">
        <f>COUNTIF(T448, "Yes")</f>
        <v>1</v>
      </c>
      <c r="V448">
        <f>G448 * Q448</f>
        <v>32671.800000000003</v>
      </c>
      <c r="W448">
        <f>O448 * Q448</f>
        <v>22551321</v>
      </c>
      <c r="X448">
        <f>VALUE(D448)</f>
        <v>999</v>
      </c>
      <c r="Y448">
        <f>ROUND(G448, 0)</f>
        <v>4</v>
      </c>
      <c r="Z448">
        <f>COUNTIF(Q448, "&lt;1000")</f>
        <v>0</v>
      </c>
      <c r="AA448">
        <f>G448*Q448</f>
        <v>32671.800000000003</v>
      </c>
    </row>
    <row r="449" spans="1:27" x14ac:dyDescent="0.25">
      <c r="A449" t="s">
        <v>1483</v>
      </c>
      <c r="B449" t="s">
        <v>5456</v>
      </c>
      <c r="C449" t="s">
        <v>1484</v>
      </c>
      <c r="D449" s="2">
        <v>2099</v>
      </c>
      <c r="E449" s="2">
        <v>5999</v>
      </c>
      <c r="F449" s="1">
        <v>0.65</v>
      </c>
      <c r="G449">
        <v>4.2</v>
      </c>
      <c r="H449" s="4">
        <v>17129</v>
      </c>
      <c r="I449" t="s">
        <v>6873</v>
      </c>
      <c r="J449" t="s">
        <v>1485</v>
      </c>
      <c r="K449" t="s">
        <v>8047</v>
      </c>
      <c r="L449" t="s">
        <v>1486</v>
      </c>
      <c r="M449" t="s">
        <v>9200</v>
      </c>
      <c r="N449" t="s">
        <v>6394</v>
      </c>
      <c r="O449">
        <f>VALUE(E449)</f>
        <v>5999</v>
      </c>
      <c r="P449">
        <f>VALUE(F449)</f>
        <v>0.65</v>
      </c>
      <c r="Q449">
        <f>VALUE(H449)</f>
        <v>17129</v>
      </c>
      <c r="R449" t="str">
        <f>LEFT(C449, FIND("|", C449) - 1)</f>
        <v>Electronics</v>
      </c>
      <c r="S449" t="str">
        <f>IF(O449&lt;200, "&lt;200", IF(O449&lt;=500, "200–500", "&gt;500"))</f>
        <v>&gt;500</v>
      </c>
      <c r="T449" t="str">
        <f>IF(P449&gt;=0.5, "Yes", "No")</f>
        <v>Yes</v>
      </c>
      <c r="U449">
        <f>COUNTIF(T449, "Yes")</f>
        <v>1</v>
      </c>
      <c r="V449">
        <f>G449 * Q449</f>
        <v>71941.8</v>
      </c>
      <c r="W449">
        <f>O449 * Q449</f>
        <v>102756871</v>
      </c>
      <c r="X449">
        <f>VALUE(D449)</f>
        <v>2099</v>
      </c>
      <c r="Y449">
        <f>ROUND(G449, 0)</f>
        <v>4</v>
      </c>
      <c r="Z449">
        <f>COUNTIF(Q449, "&lt;1000")</f>
        <v>0</v>
      </c>
      <c r="AA449">
        <f>G449*Q449</f>
        <v>71941.8</v>
      </c>
    </row>
    <row r="450" spans="1:27" x14ac:dyDescent="0.25">
      <c r="A450" t="s">
        <v>1487</v>
      </c>
      <c r="B450" t="s">
        <v>5457</v>
      </c>
      <c r="C450" t="s">
        <v>1207</v>
      </c>
      <c r="D450">
        <v>337</v>
      </c>
      <c r="E450">
        <v>699</v>
      </c>
      <c r="F450" s="1">
        <v>0.52</v>
      </c>
      <c r="G450">
        <v>4.2</v>
      </c>
      <c r="H450" s="4">
        <v>4969</v>
      </c>
      <c r="I450" t="s">
        <v>6874</v>
      </c>
      <c r="J450" t="s">
        <v>1488</v>
      </c>
      <c r="K450" t="s">
        <v>8048</v>
      </c>
      <c r="L450" t="s">
        <v>1489</v>
      </c>
      <c r="M450" t="s">
        <v>9201</v>
      </c>
      <c r="N450" t="s">
        <v>1490</v>
      </c>
      <c r="O450">
        <f>VALUE(E450)</f>
        <v>699</v>
      </c>
      <c r="P450">
        <f>VALUE(F450)</f>
        <v>0.52</v>
      </c>
      <c r="Q450">
        <f>VALUE(H450)</f>
        <v>4969</v>
      </c>
      <c r="R450" t="str">
        <f>LEFT(C450, FIND("|", C450) - 1)</f>
        <v>Electronics</v>
      </c>
      <c r="S450" t="str">
        <f>IF(O450&lt;200, "&lt;200", IF(O450&lt;=500, "200–500", "&gt;500"))</f>
        <v>&gt;500</v>
      </c>
      <c r="T450" t="str">
        <f>IF(P450&gt;=0.5, "Yes", "No")</f>
        <v>Yes</v>
      </c>
      <c r="U450">
        <f>COUNTIF(T450, "Yes")</f>
        <v>1</v>
      </c>
      <c r="V450">
        <f>G450 * Q450</f>
        <v>20869.8</v>
      </c>
      <c r="W450">
        <f>O450 * Q450</f>
        <v>3473331</v>
      </c>
      <c r="X450">
        <f>VALUE(D450)</f>
        <v>337</v>
      </c>
      <c r="Y450">
        <f>ROUND(G450, 0)</f>
        <v>4</v>
      </c>
      <c r="Z450">
        <f>COUNTIF(Q450, "&lt;1000")</f>
        <v>0</v>
      </c>
      <c r="AA450">
        <f>G450*Q450</f>
        <v>20869.8</v>
      </c>
    </row>
    <row r="451" spans="1:27" x14ac:dyDescent="0.25">
      <c r="A451" t="s">
        <v>1491</v>
      </c>
      <c r="B451" t="s">
        <v>5458</v>
      </c>
      <c r="C451" t="s">
        <v>1148</v>
      </c>
      <c r="D451" s="2">
        <v>2999</v>
      </c>
      <c r="E451" s="2">
        <v>7990</v>
      </c>
      <c r="F451" s="1">
        <v>0.62</v>
      </c>
      <c r="G451">
        <v>4.2</v>
      </c>
      <c r="H451" s="4">
        <v>154</v>
      </c>
      <c r="I451" t="s">
        <v>6875</v>
      </c>
      <c r="J451" t="s">
        <v>1492</v>
      </c>
      <c r="K451" t="s">
        <v>8049</v>
      </c>
      <c r="L451" t="s">
        <v>1493</v>
      </c>
      <c r="M451" t="s">
        <v>9202</v>
      </c>
      <c r="N451" t="s">
        <v>1494</v>
      </c>
      <c r="O451">
        <f>VALUE(E451)</f>
        <v>7990</v>
      </c>
      <c r="P451">
        <f>VALUE(F451)</f>
        <v>0.62</v>
      </c>
      <c r="Q451">
        <f>VALUE(H451)</f>
        <v>154</v>
      </c>
      <c r="R451" t="str">
        <f>LEFT(C451, FIND("|", C451) - 1)</f>
        <v>Electronics</v>
      </c>
      <c r="S451" t="str">
        <f>IF(O451&lt;200, "&lt;200", IF(O451&lt;=500, "200–500", "&gt;500"))</f>
        <v>&gt;500</v>
      </c>
      <c r="T451" t="str">
        <f>IF(P451&gt;=0.5, "Yes", "No")</f>
        <v>Yes</v>
      </c>
      <c r="U451">
        <f>COUNTIF(T451, "Yes")</f>
        <v>1</v>
      </c>
      <c r="V451">
        <f>G451 * Q451</f>
        <v>646.80000000000007</v>
      </c>
      <c r="W451">
        <f>O451 * Q451</f>
        <v>1230460</v>
      </c>
      <c r="X451">
        <f>VALUE(D451)</f>
        <v>2999</v>
      </c>
      <c r="Y451">
        <f>ROUND(G451, 0)</f>
        <v>4</v>
      </c>
      <c r="Z451">
        <f>COUNTIF(Q451, "&lt;1000")</f>
        <v>1</v>
      </c>
      <c r="AA451">
        <f>G451*Q451</f>
        <v>646.80000000000007</v>
      </c>
    </row>
    <row r="452" spans="1:27" x14ac:dyDescent="0.25">
      <c r="A452" t="s">
        <v>1495</v>
      </c>
      <c r="B452" t="s">
        <v>5459</v>
      </c>
      <c r="C452" t="s">
        <v>1148</v>
      </c>
      <c r="D452" s="2">
        <v>1299</v>
      </c>
      <c r="E452" s="2">
        <v>5999</v>
      </c>
      <c r="F452" s="1">
        <v>0.78</v>
      </c>
      <c r="G452">
        <v>4.2</v>
      </c>
      <c r="H452" s="4">
        <v>4415</v>
      </c>
      <c r="I452" t="s">
        <v>6876</v>
      </c>
      <c r="J452" t="s">
        <v>1496</v>
      </c>
      <c r="K452" t="s">
        <v>8050</v>
      </c>
      <c r="L452" t="s">
        <v>1497</v>
      </c>
      <c r="M452" t="s">
        <v>9203</v>
      </c>
      <c r="N452" t="s">
        <v>1498</v>
      </c>
      <c r="O452">
        <f>VALUE(E452)</f>
        <v>5999</v>
      </c>
      <c r="P452">
        <f>VALUE(F452)</f>
        <v>0.78</v>
      </c>
      <c r="Q452">
        <f>VALUE(H452)</f>
        <v>4415</v>
      </c>
      <c r="R452" t="str">
        <f>LEFT(C452, FIND("|", C452) - 1)</f>
        <v>Electronics</v>
      </c>
      <c r="S452" t="str">
        <f>IF(O452&lt;200, "&lt;200", IF(O452&lt;=500, "200–500", "&gt;500"))</f>
        <v>&gt;500</v>
      </c>
      <c r="T452" t="str">
        <f>IF(P452&gt;=0.5, "Yes", "No")</f>
        <v>Yes</v>
      </c>
      <c r="U452">
        <f>COUNTIF(T452, "Yes")</f>
        <v>1</v>
      </c>
      <c r="V452">
        <f>G452 * Q452</f>
        <v>18543</v>
      </c>
      <c r="W452">
        <f>O452 * Q452</f>
        <v>26485585</v>
      </c>
      <c r="X452">
        <f>VALUE(D452)</f>
        <v>1299</v>
      </c>
      <c r="Y452">
        <f>ROUND(G452, 0)</f>
        <v>4</v>
      </c>
      <c r="Z452">
        <f>COUNTIF(Q452, "&lt;1000")</f>
        <v>0</v>
      </c>
      <c r="AA452">
        <f>G452*Q452</f>
        <v>18543</v>
      </c>
    </row>
    <row r="453" spans="1:27" x14ac:dyDescent="0.25">
      <c r="A453" t="s">
        <v>1499</v>
      </c>
      <c r="B453" t="s">
        <v>5460</v>
      </c>
      <c r="C453" t="s">
        <v>1163</v>
      </c>
      <c r="D453" s="2">
        <v>16499</v>
      </c>
      <c r="E453" s="2">
        <v>20990</v>
      </c>
      <c r="F453" s="1">
        <v>0.21</v>
      </c>
      <c r="G453">
        <v>4.2</v>
      </c>
      <c r="H453" s="4">
        <v>21350</v>
      </c>
      <c r="I453" t="s">
        <v>6870</v>
      </c>
      <c r="J453" t="s">
        <v>1259</v>
      </c>
      <c r="K453" t="s">
        <v>8005</v>
      </c>
      <c r="L453" t="s">
        <v>1260</v>
      </c>
      <c r="M453" t="s">
        <v>9154</v>
      </c>
      <c r="N453" t="s">
        <v>1261</v>
      </c>
      <c r="O453">
        <f>VALUE(E453)</f>
        <v>20990</v>
      </c>
      <c r="P453">
        <f>VALUE(F453)</f>
        <v>0.21</v>
      </c>
      <c r="Q453">
        <f>VALUE(H453)</f>
        <v>21350</v>
      </c>
      <c r="R453" t="str">
        <f>LEFT(C453, FIND("|", C453) - 1)</f>
        <v>Electronics</v>
      </c>
      <c r="S453" t="str">
        <f>IF(O453&lt;200, "&lt;200", IF(O453&lt;=500, "200–500", "&gt;500"))</f>
        <v>&gt;500</v>
      </c>
      <c r="T453" t="str">
        <f>IF(P453&gt;=0.5, "Yes", "No")</f>
        <v>No</v>
      </c>
      <c r="U453">
        <f>COUNTIF(T453, "Yes")</f>
        <v>0</v>
      </c>
      <c r="V453">
        <f>G453 * Q453</f>
        <v>89670</v>
      </c>
      <c r="W453">
        <f>O453 * Q453</f>
        <v>448136500</v>
      </c>
      <c r="X453">
        <f>VALUE(D453)</f>
        <v>16499</v>
      </c>
      <c r="Y453">
        <f>ROUND(G453, 0)</f>
        <v>4</v>
      </c>
      <c r="Z453">
        <f>COUNTIF(Q453, "&lt;1000")</f>
        <v>0</v>
      </c>
      <c r="AA453">
        <f>G453*Q453</f>
        <v>89670</v>
      </c>
    </row>
    <row r="454" spans="1:27" x14ac:dyDescent="0.25">
      <c r="A454" t="s">
        <v>1500</v>
      </c>
      <c r="B454" t="s">
        <v>1501</v>
      </c>
      <c r="C454" t="s">
        <v>1191</v>
      </c>
      <c r="D454">
        <v>499</v>
      </c>
      <c r="E454">
        <v>499</v>
      </c>
      <c r="F454" s="1">
        <v>0</v>
      </c>
      <c r="G454">
        <v>4.2</v>
      </c>
      <c r="H454" s="4">
        <v>31539</v>
      </c>
      <c r="I454" t="s">
        <v>6877</v>
      </c>
      <c r="J454" t="s">
        <v>1502</v>
      </c>
      <c r="K454" t="s">
        <v>8051</v>
      </c>
      <c r="L454" t="s">
        <v>1503</v>
      </c>
      <c r="M454" t="s">
        <v>9204</v>
      </c>
      <c r="N454" t="s">
        <v>6395</v>
      </c>
      <c r="O454">
        <f>VALUE(E454)</f>
        <v>499</v>
      </c>
      <c r="P454">
        <f>VALUE(F454)</f>
        <v>0</v>
      </c>
      <c r="Q454">
        <f>VALUE(H454)</f>
        <v>31539</v>
      </c>
      <c r="R454" t="str">
        <f>LEFT(C454, FIND("|", C454) - 1)</f>
        <v>Electronics</v>
      </c>
      <c r="S454" t="str">
        <f>IF(O454&lt;200, "&lt;200", IF(O454&lt;=500, "200–500", "&gt;500"))</f>
        <v>200–500</v>
      </c>
      <c r="T454" t="str">
        <f>IF(P454&gt;=0.5, "Yes", "No")</f>
        <v>No</v>
      </c>
      <c r="U454">
        <f>COUNTIF(T454, "Yes")</f>
        <v>0</v>
      </c>
      <c r="V454">
        <f>G454 * Q454</f>
        <v>132463.80000000002</v>
      </c>
      <c r="W454">
        <f>O454 * Q454</f>
        <v>15737961</v>
      </c>
      <c r="X454">
        <f>VALUE(D454)</f>
        <v>499</v>
      </c>
      <c r="Y454">
        <f>ROUND(G454, 0)</f>
        <v>4</v>
      </c>
      <c r="Z454">
        <f>COUNTIF(Q454, "&lt;1000")</f>
        <v>0</v>
      </c>
      <c r="AA454">
        <f>G454*Q454</f>
        <v>132463.80000000002</v>
      </c>
    </row>
    <row r="455" spans="1:27" x14ac:dyDescent="0.25">
      <c r="A455" t="s">
        <v>1504</v>
      </c>
      <c r="B455" t="s">
        <v>5461</v>
      </c>
      <c r="C455" t="s">
        <v>1452</v>
      </c>
      <c r="D455">
        <v>999</v>
      </c>
      <c r="E455" s="2">
        <v>2899</v>
      </c>
      <c r="F455" s="1">
        <v>0.66</v>
      </c>
      <c r="G455">
        <v>4.2</v>
      </c>
      <c r="H455" s="4">
        <v>6129</v>
      </c>
      <c r="I455" t="s">
        <v>6878</v>
      </c>
      <c r="J455" t="s">
        <v>1505</v>
      </c>
      <c r="K455" t="s">
        <v>8052</v>
      </c>
      <c r="L455" t="s">
        <v>1506</v>
      </c>
      <c r="M455" t="s">
        <v>9205</v>
      </c>
      <c r="N455" t="s">
        <v>6396</v>
      </c>
      <c r="O455">
        <f>VALUE(E455)</f>
        <v>2899</v>
      </c>
      <c r="P455">
        <f>VALUE(F455)</f>
        <v>0.66</v>
      </c>
      <c r="Q455">
        <f>VALUE(H455)</f>
        <v>6129</v>
      </c>
      <c r="R455" t="str">
        <f>LEFT(C455, FIND("|", C455) - 1)</f>
        <v>Electronics</v>
      </c>
      <c r="S455" t="str">
        <f>IF(O455&lt;200, "&lt;200", IF(O455&lt;=500, "200–500", "&gt;500"))</f>
        <v>&gt;500</v>
      </c>
      <c r="T455" t="str">
        <f>IF(P455&gt;=0.5, "Yes", "No")</f>
        <v>Yes</v>
      </c>
      <c r="U455">
        <f>COUNTIF(T455, "Yes")</f>
        <v>1</v>
      </c>
      <c r="V455">
        <f>G455 * Q455</f>
        <v>25741.8</v>
      </c>
      <c r="W455">
        <f>O455 * Q455</f>
        <v>17767971</v>
      </c>
      <c r="X455">
        <f>VALUE(D455)</f>
        <v>999</v>
      </c>
      <c r="Y455">
        <f>ROUND(G455, 0)</f>
        <v>4</v>
      </c>
      <c r="Z455">
        <f>COUNTIF(Q455, "&lt;1000")</f>
        <v>0</v>
      </c>
      <c r="AA455">
        <f>G455*Q455</f>
        <v>25741.8</v>
      </c>
    </row>
    <row r="456" spans="1:27" x14ac:dyDescent="0.25">
      <c r="A456" t="s">
        <v>1507</v>
      </c>
      <c r="B456" t="s">
        <v>5462</v>
      </c>
      <c r="C456" t="s">
        <v>1163</v>
      </c>
      <c r="D456" s="2">
        <v>10499</v>
      </c>
      <c r="E456" s="2">
        <v>13499</v>
      </c>
      <c r="F456" s="1">
        <v>0.22</v>
      </c>
      <c r="G456">
        <v>4.2</v>
      </c>
      <c r="H456" s="4">
        <v>284</v>
      </c>
      <c r="I456" t="s">
        <v>6799</v>
      </c>
      <c r="J456" t="s">
        <v>1196</v>
      </c>
      <c r="K456" t="s">
        <v>7994</v>
      </c>
      <c r="L456" t="s">
        <v>1197</v>
      </c>
      <c r="M456" t="s">
        <v>9141</v>
      </c>
      <c r="N456" t="s">
        <v>1198</v>
      </c>
      <c r="O456">
        <f>VALUE(E456)</f>
        <v>13499</v>
      </c>
      <c r="P456">
        <f>VALUE(F456)</f>
        <v>0.22</v>
      </c>
      <c r="Q456">
        <f>VALUE(H456)</f>
        <v>284</v>
      </c>
      <c r="R456" t="str">
        <f>LEFT(C456, FIND("|", C456) - 1)</f>
        <v>Electronics</v>
      </c>
      <c r="S456" t="str">
        <f>IF(O456&lt;200, "&lt;200", IF(O456&lt;=500, "200–500", "&gt;500"))</f>
        <v>&gt;500</v>
      </c>
      <c r="T456" t="str">
        <f>IF(P456&gt;=0.5, "Yes", "No")</f>
        <v>No</v>
      </c>
      <c r="U456">
        <f>COUNTIF(T456, "Yes")</f>
        <v>0</v>
      </c>
      <c r="V456">
        <f>G456 * Q456</f>
        <v>1192.8</v>
      </c>
      <c r="W456">
        <f>O456 * Q456</f>
        <v>3833716</v>
      </c>
      <c r="X456">
        <f>VALUE(D456)</f>
        <v>10499</v>
      </c>
      <c r="Y456">
        <f>ROUND(G456, 0)</f>
        <v>4</v>
      </c>
      <c r="Z456">
        <f>COUNTIF(Q456, "&lt;1000")</f>
        <v>1</v>
      </c>
      <c r="AA456">
        <f>G456*Q456</f>
        <v>1192.8</v>
      </c>
    </row>
    <row r="457" spans="1:27" x14ac:dyDescent="0.25">
      <c r="A457" t="s">
        <v>1508</v>
      </c>
      <c r="B457" t="s">
        <v>5463</v>
      </c>
      <c r="C457" t="s">
        <v>1509</v>
      </c>
      <c r="D457">
        <v>251</v>
      </c>
      <c r="E457">
        <v>999</v>
      </c>
      <c r="F457" s="1">
        <v>0.75</v>
      </c>
      <c r="G457">
        <v>4.2</v>
      </c>
      <c r="H457" s="4">
        <v>3234</v>
      </c>
      <c r="I457" t="s">
        <v>6879</v>
      </c>
      <c r="J457" t="s">
        <v>1510</v>
      </c>
      <c r="K457" t="s">
        <v>8053</v>
      </c>
      <c r="L457" t="s">
        <v>1511</v>
      </c>
      <c r="M457" t="s">
        <v>9206</v>
      </c>
      <c r="N457" t="s">
        <v>1512</v>
      </c>
      <c r="O457">
        <f>VALUE(E457)</f>
        <v>999</v>
      </c>
      <c r="P457">
        <f>VALUE(F457)</f>
        <v>0.75</v>
      </c>
      <c r="Q457">
        <f>VALUE(H457)</f>
        <v>3234</v>
      </c>
      <c r="R457" t="str">
        <f>LEFT(C457, FIND("|", C457) - 1)</f>
        <v>Electronics</v>
      </c>
      <c r="S457" t="str">
        <f>IF(O457&lt;200, "&lt;200", IF(O457&lt;=500, "200–500", "&gt;500"))</f>
        <v>&gt;500</v>
      </c>
      <c r="T457" t="str">
        <f>IF(P457&gt;=0.5, "Yes", "No")</f>
        <v>Yes</v>
      </c>
      <c r="U457">
        <f>COUNTIF(T457, "Yes")</f>
        <v>1</v>
      </c>
      <c r="V457">
        <f>G457 * Q457</f>
        <v>13582.800000000001</v>
      </c>
      <c r="W457">
        <f>O457 * Q457</f>
        <v>3230766</v>
      </c>
      <c r="X457">
        <f>VALUE(D457)</f>
        <v>251</v>
      </c>
      <c r="Y457">
        <f>ROUND(G457, 0)</f>
        <v>4</v>
      </c>
      <c r="Z457">
        <f>COUNTIF(Q457, "&lt;1000")</f>
        <v>0</v>
      </c>
      <c r="AA457">
        <f>G457*Q457</f>
        <v>13582.800000000001</v>
      </c>
    </row>
    <row r="458" spans="1:27" x14ac:dyDescent="0.25">
      <c r="A458" t="s">
        <v>1513</v>
      </c>
      <c r="B458" t="s">
        <v>5464</v>
      </c>
      <c r="C458" t="s">
        <v>1163</v>
      </c>
      <c r="D458" s="2">
        <v>6499</v>
      </c>
      <c r="E458" s="2">
        <v>7999</v>
      </c>
      <c r="F458" s="1">
        <v>0.19</v>
      </c>
      <c r="G458">
        <v>4.2</v>
      </c>
      <c r="H458" s="4">
        <v>313832</v>
      </c>
      <c r="I458" t="s">
        <v>6880</v>
      </c>
      <c r="J458" t="s">
        <v>1264</v>
      </c>
      <c r="K458" t="s">
        <v>8006</v>
      </c>
      <c r="L458" t="s">
        <v>1265</v>
      </c>
      <c r="M458" t="s">
        <v>9155</v>
      </c>
      <c r="N458" t="s">
        <v>1266</v>
      </c>
      <c r="O458">
        <f>VALUE(E458)</f>
        <v>7999</v>
      </c>
      <c r="P458">
        <f>VALUE(F458)</f>
        <v>0.19</v>
      </c>
      <c r="Q458">
        <f>VALUE(H458)</f>
        <v>313832</v>
      </c>
      <c r="R458" t="str">
        <f>LEFT(C458, FIND("|", C458) - 1)</f>
        <v>Electronics</v>
      </c>
      <c r="S458" t="str">
        <f>IF(O458&lt;200, "&lt;200", IF(O458&lt;=500, "200–500", "&gt;500"))</f>
        <v>&gt;500</v>
      </c>
      <c r="T458" t="str">
        <f>IF(P458&gt;=0.5, "Yes", "No")</f>
        <v>No</v>
      </c>
      <c r="U458">
        <f>COUNTIF(T458, "Yes")</f>
        <v>0</v>
      </c>
      <c r="V458">
        <f>G458 * Q458</f>
        <v>1318094.4000000001</v>
      </c>
      <c r="W458">
        <f>O458 * Q458</f>
        <v>2510342168</v>
      </c>
      <c r="X458">
        <f>VALUE(D458)</f>
        <v>6499</v>
      </c>
      <c r="Y458">
        <f>ROUND(G458, 0)</f>
        <v>4</v>
      </c>
      <c r="Z458">
        <f>COUNTIF(Q458, "&lt;1000")</f>
        <v>0</v>
      </c>
      <c r="AA458">
        <f>G458*Q458</f>
        <v>1318094.4000000001</v>
      </c>
    </row>
    <row r="459" spans="1:27" x14ac:dyDescent="0.25">
      <c r="A459" t="s">
        <v>1514</v>
      </c>
      <c r="B459" t="s">
        <v>5465</v>
      </c>
      <c r="C459" t="s">
        <v>1148</v>
      </c>
      <c r="D459" s="2">
        <v>2999</v>
      </c>
      <c r="E459" s="2">
        <v>9999</v>
      </c>
      <c r="F459" s="1">
        <v>0.7</v>
      </c>
      <c r="G459">
        <v>4.2</v>
      </c>
      <c r="H459" s="4">
        <v>20879</v>
      </c>
      <c r="I459" t="s">
        <v>6881</v>
      </c>
      <c r="J459" t="s">
        <v>1515</v>
      </c>
      <c r="K459" t="s">
        <v>8054</v>
      </c>
      <c r="L459" t="s">
        <v>1516</v>
      </c>
      <c r="M459" t="s">
        <v>9207</v>
      </c>
      <c r="N459" t="s">
        <v>1517</v>
      </c>
      <c r="O459">
        <f>VALUE(E459)</f>
        <v>9999</v>
      </c>
      <c r="P459">
        <f>VALUE(F459)</f>
        <v>0.7</v>
      </c>
      <c r="Q459">
        <f>VALUE(H459)</f>
        <v>20879</v>
      </c>
      <c r="R459" t="str">
        <f>LEFT(C459, FIND("|", C459) - 1)</f>
        <v>Electronics</v>
      </c>
      <c r="S459" t="str">
        <f>IF(O459&lt;200, "&lt;200", IF(O459&lt;=500, "200–500", "&gt;500"))</f>
        <v>&gt;500</v>
      </c>
      <c r="T459" t="str">
        <f>IF(P459&gt;=0.5, "Yes", "No")</f>
        <v>Yes</v>
      </c>
      <c r="U459">
        <f>COUNTIF(T459, "Yes")</f>
        <v>1</v>
      </c>
      <c r="V459">
        <f>G459 * Q459</f>
        <v>87691.8</v>
      </c>
      <c r="W459">
        <f>O459 * Q459</f>
        <v>208769121</v>
      </c>
      <c r="X459">
        <f>VALUE(D459)</f>
        <v>2999</v>
      </c>
      <c r="Y459">
        <f>ROUND(G459, 0)</f>
        <v>4</v>
      </c>
      <c r="Z459">
        <f>COUNTIF(Q459, "&lt;1000")</f>
        <v>0</v>
      </c>
      <c r="AA459">
        <f>G459*Q459</f>
        <v>87691.8</v>
      </c>
    </row>
    <row r="460" spans="1:27" x14ac:dyDescent="0.25">
      <c r="A460" t="s">
        <v>1518</v>
      </c>
      <c r="B460" t="s">
        <v>5466</v>
      </c>
      <c r="C460" t="s">
        <v>1519</v>
      </c>
      <c r="D460">
        <v>279</v>
      </c>
      <c r="E460" s="2">
        <v>1499</v>
      </c>
      <c r="F460" s="1">
        <v>0.81</v>
      </c>
      <c r="G460">
        <v>4.2</v>
      </c>
      <c r="H460" s="4">
        <v>2646</v>
      </c>
      <c r="I460" t="s">
        <v>6882</v>
      </c>
      <c r="J460" t="s">
        <v>1520</v>
      </c>
      <c r="K460" t="s">
        <v>1521</v>
      </c>
      <c r="L460" t="s">
        <v>1522</v>
      </c>
      <c r="M460" t="s">
        <v>9208</v>
      </c>
      <c r="N460" t="s">
        <v>6397</v>
      </c>
      <c r="O460">
        <f>VALUE(E460)</f>
        <v>1499</v>
      </c>
      <c r="P460">
        <f>VALUE(F460)</f>
        <v>0.81</v>
      </c>
      <c r="Q460">
        <f>VALUE(H460)</f>
        <v>2646</v>
      </c>
      <c r="R460" t="str">
        <f>LEFT(C460, FIND("|", C460) - 1)</f>
        <v>Electronics</v>
      </c>
      <c r="S460" t="str">
        <f>IF(O460&lt;200, "&lt;200", IF(O460&lt;=500, "200–500", "&gt;500"))</f>
        <v>&gt;500</v>
      </c>
      <c r="T460" t="str">
        <f>IF(P460&gt;=0.5, "Yes", "No")</f>
        <v>Yes</v>
      </c>
      <c r="U460">
        <f>COUNTIF(T460, "Yes")</f>
        <v>1</v>
      </c>
      <c r="V460">
        <f>G460 * Q460</f>
        <v>11113.2</v>
      </c>
      <c r="W460">
        <f>O460 * Q460</f>
        <v>3966354</v>
      </c>
      <c r="X460">
        <f>VALUE(D460)</f>
        <v>279</v>
      </c>
      <c r="Y460">
        <f>ROUND(G460, 0)</f>
        <v>4</v>
      </c>
      <c r="Z460">
        <f>COUNTIF(Q460, "&lt;1000")</f>
        <v>0</v>
      </c>
      <c r="AA460">
        <f>G460*Q460</f>
        <v>11113.2</v>
      </c>
    </row>
    <row r="461" spans="1:27" x14ac:dyDescent="0.25">
      <c r="A461" t="s">
        <v>1523</v>
      </c>
      <c r="B461" t="s">
        <v>5467</v>
      </c>
      <c r="C461" t="s">
        <v>1352</v>
      </c>
      <c r="D461">
        <v>269</v>
      </c>
      <c r="E461" s="2">
        <v>1499</v>
      </c>
      <c r="F461" s="1">
        <v>0.82</v>
      </c>
      <c r="G461">
        <v>4.2</v>
      </c>
      <c r="H461" s="4">
        <v>28978</v>
      </c>
      <c r="I461" t="s">
        <v>6883</v>
      </c>
      <c r="J461" t="s">
        <v>1524</v>
      </c>
      <c r="K461" t="s">
        <v>1525</v>
      </c>
      <c r="L461" t="s">
        <v>1526</v>
      </c>
      <c r="M461" t="s">
        <v>9209</v>
      </c>
      <c r="N461" t="s">
        <v>1527</v>
      </c>
      <c r="O461">
        <f>VALUE(E461)</f>
        <v>1499</v>
      </c>
      <c r="P461">
        <f>VALUE(F461)</f>
        <v>0.82</v>
      </c>
      <c r="Q461">
        <f>VALUE(H461)</f>
        <v>28978</v>
      </c>
      <c r="R461" t="str">
        <f>LEFT(C461, FIND("|", C461) - 1)</f>
        <v>Electronics</v>
      </c>
      <c r="S461" t="str">
        <f>IF(O461&lt;200, "&lt;200", IF(O461&lt;=500, "200–500", "&gt;500"))</f>
        <v>&gt;500</v>
      </c>
      <c r="T461" t="str">
        <f>IF(P461&gt;=0.5, "Yes", "No")</f>
        <v>Yes</v>
      </c>
      <c r="U461">
        <f>COUNTIF(T461, "Yes")</f>
        <v>1</v>
      </c>
      <c r="V461">
        <f>G461 * Q461</f>
        <v>121707.6</v>
      </c>
      <c r="W461">
        <f>O461 * Q461</f>
        <v>43438022</v>
      </c>
      <c r="X461">
        <f>VALUE(D461)</f>
        <v>269</v>
      </c>
      <c r="Y461">
        <f>ROUND(G461, 0)</f>
        <v>4</v>
      </c>
      <c r="Z461">
        <f>COUNTIF(Q461, "&lt;1000")</f>
        <v>0</v>
      </c>
      <c r="AA461">
        <f>G461*Q461</f>
        <v>121707.6</v>
      </c>
    </row>
    <row r="462" spans="1:27" x14ac:dyDescent="0.25">
      <c r="A462" t="s">
        <v>1528</v>
      </c>
      <c r="B462" t="s">
        <v>5468</v>
      </c>
      <c r="C462" t="s">
        <v>1163</v>
      </c>
      <c r="D462" s="2">
        <v>8999</v>
      </c>
      <c r="E462" s="2">
        <v>13499</v>
      </c>
      <c r="F462" s="1">
        <v>0.33</v>
      </c>
      <c r="G462">
        <v>4.2</v>
      </c>
      <c r="H462" s="4">
        <v>3145</v>
      </c>
      <c r="I462" t="s">
        <v>6884</v>
      </c>
      <c r="J462" t="s">
        <v>1529</v>
      </c>
      <c r="K462" t="s">
        <v>8055</v>
      </c>
      <c r="L462" t="s">
        <v>1530</v>
      </c>
      <c r="M462" t="s">
        <v>9210</v>
      </c>
      <c r="N462" t="s">
        <v>6398</v>
      </c>
      <c r="O462">
        <f>VALUE(E462)</f>
        <v>13499</v>
      </c>
      <c r="P462">
        <f>VALUE(F462)</f>
        <v>0.33</v>
      </c>
      <c r="Q462">
        <f>VALUE(H462)</f>
        <v>3145</v>
      </c>
      <c r="R462" t="str">
        <f>LEFT(C462, FIND("|", C462) - 1)</f>
        <v>Electronics</v>
      </c>
      <c r="S462" t="str">
        <f>IF(O462&lt;200, "&lt;200", IF(O462&lt;=500, "200–500", "&gt;500"))</f>
        <v>&gt;500</v>
      </c>
      <c r="T462" t="str">
        <f>IF(P462&gt;=0.5, "Yes", "No")</f>
        <v>No</v>
      </c>
      <c r="U462">
        <f>COUNTIF(T462, "Yes")</f>
        <v>0</v>
      </c>
      <c r="V462">
        <f>G462 * Q462</f>
        <v>13209</v>
      </c>
      <c r="W462">
        <f>O462 * Q462</f>
        <v>42454355</v>
      </c>
      <c r="X462">
        <f>VALUE(D462)</f>
        <v>8999</v>
      </c>
      <c r="Y462">
        <f>ROUND(G462, 0)</f>
        <v>4</v>
      </c>
      <c r="Z462">
        <f>COUNTIF(Q462, "&lt;1000")</f>
        <v>0</v>
      </c>
      <c r="AA462">
        <f>G462*Q462</f>
        <v>13209</v>
      </c>
    </row>
    <row r="463" spans="1:27" x14ac:dyDescent="0.25">
      <c r="A463" t="s">
        <v>1531</v>
      </c>
      <c r="B463" t="s">
        <v>5469</v>
      </c>
      <c r="C463" t="s">
        <v>1191</v>
      </c>
      <c r="D463">
        <v>599</v>
      </c>
      <c r="E463" s="2">
        <v>1299</v>
      </c>
      <c r="F463" s="1">
        <v>0.54</v>
      </c>
      <c r="G463">
        <v>4.2</v>
      </c>
      <c r="H463" s="4">
        <v>192589</v>
      </c>
      <c r="I463" t="s">
        <v>6885</v>
      </c>
      <c r="J463" t="s">
        <v>1192</v>
      </c>
      <c r="K463" t="s">
        <v>7993</v>
      </c>
      <c r="L463" t="s">
        <v>1193</v>
      </c>
      <c r="M463" t="s">
        <v>9140</v>
      </c>
      <c r="N463" t="s">
        <v>1194</v>
      </c>
      <c r="O463">
        <f>VALUE(E463)</f>
        <v>1299</v>
      </c>
      <c r="P463">
        <f>VALUE(F463)</f>
        <v>0.54</v>
      </c>
      <c r="Q463">
        <f>VALUE(H463)</f>
        <v>192589</v>
      </c>
      <c r="R463" t="str">
        <f>LEFT(C463, FIND("|", C463) - 1)</f>
        <v>Electronics</v>
      </c>
      <c r="S463" t="str">
        <f>IF(O463&lt;200, "&lt;200", IF(O463&lt;=500, "200–500", "&gt;500"))</f>
        <v>&gt;500</v>
      </c>
      <c r="T463" t="str">
        <f>IF(P463&gt;=0.5, "Yes", "No")</f>
        <v>Yes</v>
      </c>
      <c r="U463">
        <f>COUNTIF(T463, "Yes")</f>
        <v>1</v>
      </c>
      <c r="V463">
        <f>G463 * Q463</f>
        <v>808873.8</v>
      </c>
      <c r="W463">
        <f>O463 * Q463</f>
        <v>250173111</v>
      </c>
      <c r="X463">
        <f>VALUE(D463)</f>
        <v>599</v>
      </c>
      <c r="Y463">
        <f>ROUND(G463, 0)</f>
        <v>4</v>
      </c>
      <c r="Z463">
        <f>COUNTIF(Q463, "&lt;1000")</f>
        <v>0</v>
      </c>
      <c r="AA463">
        <f>G463*Q463</f>
        <v>808873.8</v>
      </c>
    </row>
    <row r="464" spans="1:27" x14ac:dyDescent="0.25">
      <c r="A464" t="s">
        <v>1532</v>
      </c>
      <c r="B464" t="s">
        <v>5470</v>
      </c>
      <c r="C464" t="s">
        <v>1484</v>
      </c>
      <c r="D464">
        <v>349</v>
      </c>
      <c r="E464">
        <v>999</v>
      </c>
      <c r="F464" s="1">
        <v>0.65</v>
      </c>
      <c r="G464">
        <v>4.2</v>
      </c>
      <c r="H464" s="4">
        <v>16557</v>
      </c>
      <c r="I464" t="s">
        <v>6886</v>
      </c>
      <c r="J464" t="s">
        <v>1533</v>
      </c>
      <c r="K464" t="s">
        <v>8056</v>
      </c>
      <c r="L464" t="s">
        <v>1534</v>
      </c>
      <c r="M464" t="s">
        <v>9211</v>
      </c>
      <c r="N464" t="s">
        <v>1535</v>
      </c>
      <c r="O464">
        <f>VALUE(E464)</f>
        <v>999</v>
      </c>
      <c r="P464">
        <f>VALUE(F464)</f>
        <v>0.65</v>
      </c>
      <c r="Q464">
        <f>VALUE(H464)</f>
        <v>16557</v>
      </c>
      <c r="R464" t="str">
        <f>LEFT(C464, FIND("|", C464) - 1)</f>
        <v>Electronics</v>
      </c>
      <c r="S464" t="str">
        <f>IF(O464&lt;200, "&lt;200", IF(O464&lt;=500, "200–500", "&gt;500"))</f>
        <v>&gt;500</v>
      </c>
      <c r="T464" t="str">
        <f>IF(P464&gt;=0.5, "Yes", "No")</f>
        <v>Yes</v>
      </c>
      <c r="U464">
        <f>COUNTIF(T464, "Yes")</f>
        <v>1</v>
      </c>
      <c r="V464">
        <f>G464 * Q464</f>
        <v>69539.400000000009</v>
      </c>
      <c r="W464">
        <f>O464 * Q464</f>
        <v>16540443</v>
      </c>
      <c r="X464">
        <f>VALUE(D464)</f>
        <v>349</v>
      </c>
      <c r="Y464">
        <f>ROUND(G464, 0)</f>
        <v>4</v>
      </c>
      <c r="Z464">
        <f>COUNTIF(Q464, "&lt;1000")</f>
        <v>0</v>
      </c>
      <c r="AA464">
        <f>G464*Q464</f>
        <v>69539.400000000009</v>
      </c>
    </row>
    <row r="465" spans="1:27" x14ac:dyDescent="0.25">
      <c r="A465" t="s">
        <v>1536</v>
      </c>
      <c r="B465" t="s">
        <v>5407</v>
      </c>
      <c r="C465" t="s">
        <v>1163</v>
      </c>
      <c r="D465" s="2">
        <v>13999</v>
      </c>
      <c r="E465" s="2">
        <v>19499</v>
      </c>
      <c r="F465" s="1">
        <v>0.28000000000000003</v>
      </c>
      <c r="G465">
        <v>4.2</v>
      </c>
      <c r="H465" s="4">
        <v>18998</v>
      </c>
      <c r="I465" t="s">
        <v>6834</v>
      </c>
      <c r="J465" t="s">
        <v>1249</v>
      </c>
      <c r="K465" t="s">
        <v>8003</v>
      </c>
      <c r="L465" t="s">
        <v>1250</v>
      </c>
      <c r="M465" t="s">
        <v>9152</v>
      </c>
      <c r="N465" t="s">
        <v>1251</v>
      </c>
      <c r="O465">
        <f>VALUE(E465)</f>
        <v>19499</v>
      </c>
      <c r="P465">
        <f>VALUE(F465)</f>
        <v>0.28000000000000003</v>
      </c>
      <c r="Q465">
        <f>VALUE(H465)</f>
        <v>18998</v>
      </c>
      <c r="R465" t="str">
        <f>LEFT(C465, FIND("|", C465) - 1)</f>
        <v>Electronics</v>
      </c>
      <c r="S465" t="str">
        <f>IF(O465&lt;200, "&lt;200", IF(O465&lt;=500, "200–500", "&gt;500"))</f>
        <v>&gt;500</v>
      </c>
      <c r="T465" t="str">
        <f>IF(P465&gt;=0.5, "Yes", "No")</f>
        <v>No</v>
      </c>
      <c r="U465">
        <f>COUNTIF(T465, "Yes")</f>
        <v>0</v>
      </c>
      <c r="V465">
        <f>G465 * Q465</f>
        <v>79791.600000000006</v>
      </c>
      <c r="W465">
        <f>O465 * Q465</f>
        <v>370442002</v>
      </c>
      <c r="X465">
        <f>VALUE(D465)</f>
        <v>13999</v>
      </c>
      <c r="Y465">
        <f>ROUND(G465, 0)</f>
        <v>4</v>
      </c>
      <c r="Z465">
        <f>COUNTIF(Q465, "&lt;1000")</f>
        <v>0</v>
      </c>
      <c r="AA465">
        <f>G465*Q465</f>
        <v>79791.600000000006</v>
      </c>
    </row>
    <row r="466" spans="1:27" x14ac:dyDescent="0.25">
      <c r="A466" t="s">
        <v>1537</v>
      </c>
      <c r="B466" t="s">
        <v>5471</v>
      </c>
      <c r="C466" t="s">
        <v>1484</v>
      </c>
      <c r="D466">
        <v>349</v>
      </c>
      <c r="E466">
        <v>999</v>
      </c>
      <c r="F466" s="1">
        <v>0.65</v>
      </c>
      <c r="G466">
        <v>4.2</v>
      </c>
      <c r="H466" s="4">
        <v>16557</v>
      </c>
      <c r="I466" t="s">
        <v>6887</v>
      </c>
      <c r="J466" t="s">
        <v>1533</v>
      </c>
      <c r="K466" t="s">
        <v>8056</v>
      </c>
      <c r="L466" t="s">
        <v>1534</v>
      </c>
      <c r="M466" t="s">
        <v>9211</v>
      </c>
      <c r="N466" t="s">
        <v>1535</v>
      </c>
      <c r="O466">
        <f>VALUE(E466)</f>
        <v>999</v>
      </c>
      <c r="P466">
        <f>VALUE(F466)</f>
        <v>0.65</v>
      </c>
      <c r="Q466">
        <f>VALUE(H466)</f>
        <v>16557</v>
      </c>
      <c r="R466" t="str">
        <f>LEFT(C466, FIND("|", C466) - 1)</f>
        <v>Electronics</v>
      </c>
      <c r="S466" t="str">
        <f>IF(O466&lt;200, "&lt;200", IF(O466&lt;=500, "200–500", "&gt;500"))</f>
        <v>&gt;500</v>
      </c>
      <c r="T466" t="str">
        <f>IF(P466&gt;=0.5, "Yes", "No")</f>
        <v>Yes</v>
      </c>
      <c r="U466">
        <f>COUNTIF(T466, "Yes")</f>
        <v>1</v>
      </c>
      <c r="V466">
        <f>G466 * Q466</f>
        <v>69539.400000000009</v>
      </c>
      <c r="W466">
        <f>O466 * Q466</f>
        <v>16540443</v>
      </c>
      <c r="X466">
        <f>VALUE(D466)</f>
        <v>349</v>
      </c>
      <c r="Y466">
        <f>ROUND(G466, 0)</f>
        <v>4</v>
      </c>
      <c r="Z466">
        <f>COUNTIF(Q466, "&lt;1000")</f>
        <v>0</v>
      </c>
      <c r="AA466">
        <f>G466*Q466</f>
        <v>69539.400000000009</v>
      </c>
    </row>
    <row r="467" spans="1:27" x14ac:dyDescent="0.25">
      <c r="A467" t="s">
        <v>1538</v>
      </c>
      <c r="B467" t="s">
        <v>5472</v>
      </c>
      <c r="C467" t="s">
        <v>1228</v>
      </c>
      <c r="D467">
        <v>499</v>
      </c>
      <c r="E467">
        <v>599</v>
      </c>
      <c r="F467" s="1">
        <v>0.17</v>
      </c>
      <c r="G467">
        <v>4.2</v>
      </c>
      <c r="H467" s="4">
        <v>21916</v>
      </c>
      <c r="I467" t="s">
        <v>6888</v>
      </c>
      <c r="J467" t="s">
        <v>1539</v>
      </c>
      <c r="K467" t="s">
        <v>8057</v>
      </c>
      <c r="L467" t="s">
        <v>1540</v>
      </c>
      <c r="M467" t="s">
        <v>9212</v>
      </c>
      <c r="N467" t="s">
        <v>6399</v>
      </c>
      <c r="O467">
        <f>VALUE(E467)</f>
        <v>599</v>
      </c>
      <c r="P467">
        <f>VALUE(F467)</f>
        <v>0.17</v>
      </c>
      <c r="Q467">
        <f>VALUE(H467)</f>
        <v>21916</v>
      </c>
      <c r="R467" t="str">
        <f>LEFT(C467, FIND("|", C467) - 1)</f>
        <v>Electronics</v>
      </c>
      <c r="S467" t="str">
        <f>IF(O467&lt;200, "&lt;200", IF(O467&lt;=500, "200–500", "&gt;500"))</f>
        <v>&gt;500</v>
      </c>
      <c r="T467" t="str">
        <f>IF(P467&gt;=0.5, "Yes", "No")</f>
        <v>No</v>
      </c>
      <c r="U467">
        <f>COUNTIF(T467, "Yes")</f>
        <v>0</v>
      </c>
      <c r="V467">
        <f>G467 * Q467</f>
        <v>92047.2</v>
      </c>
      <c r="W467">
        <f>O467 * Q467</f>
        <v>13127684</v>
      </c>
      <c r="X467">
        <f>VALUE(D467)</f>
        <v>499</v>
      </c>
      <c r="Y467">
        <f>ROUND(G467, 0)</f>
        <v>4</v>
      </c>
      <c r="Z467">
        <f>COUNTIF(Q467, "&lt;1000")</f>
        <v>0</v>
      </c>
      <c r="AA467">
        <f>G467*Q467</f>
        <v>92047.2</v>
      </c>
    </row>
    <row r="468" spans="1:27" x14ac:dyDescent="0.25">
      <c r="A468" t="s">
        <v>1541</v>
      </c>
      <c r="B468" t="s">
        <v>5382</v>
      </c>
      <c r="C468" t="s">
        <v>1148</v>
      </c>
      <c r="D468" s="2">
        <v>2199</v>
      </c>
      <c r="E468" s="2">
        <v>9999</v>
      </c>
      <c r="F468" s="1">
        <v>0.78</v>
      </c>
      <c r="G468">
        <v>4.2</v>
      </c>
      <c r="H468" s="4">
        <v>29472</v>
      </c>
      <c r="I468" t="s">
        <v>6889</v>
      </c>
      <c r="J468" t="s">
        <v>1254</v>
      </c>
      <c r="K468" t="s">
        <v>8004</v>
      </c>
      <c r="L468" t="s">
        <v>1255</v>
      </c>
      <c r="M468" t="s">
        <v>9153</v>
      </c>
      <c r="N468" t="s">
        <v>1256</v>
      </c>
      <c r="O468">
        <f>VALUE(E468)</f>
        <v>9999</v>
      </c>
      <c r="P468">
        <f>VALUE(F468)</f>
        <v>0.78</v>
      </c>
      <c r="Q468">
        <f>VALUE(H468)</f>
        <v>29472</v>
      </c>
      <c r="R468" t="str">
        <f>LEFT(C468, FIND("|", C468) - 1)</f>
        <v>Electronics</v>
      </c>
      <c r="S468" t="str">
        <f>IF(O468&lt;200, "&lt;200", IF(O468&lt;=500, "200–500", "&gt;500"))</f>
        <v>&gt;500</v>
      </c>
      <c r="T468" t="str">
        <f>IF(P468&gt;=0.5, "Yes", "No")</f>
        <v>Yes</v>
      </c>
      <c r="U468">
        <f>COUNTIF(T468, "Yes")</f>
        <v>1</v>
      </c>
      <c r="V468">
        <f>G468 * Q468</f>
        <v>123782.40000000001</v>
      </c>
      <c r="W468">
        <f>O468 * Q468</f>
        <v>294690528</v>
      </c>
      <c r="X468">
        <f>VALUE(D468)</f>
        <v>2199</v>
      </c>
      <c r="Y468">
        <f>ROUND(G468, 0)</f>
        <v>4</v>
      </c>
      <c r="Z468">
        <f>COUNTIF(Q468, "&lt;1000")</f>
        <v>0</v>
      </c>
      <c r="AA468">
        <f>G468*Q468</f>
        <v>123782.40000000001</v>
      </c>
    </row>
    <row r="469" spans="1:27" x14ac:dyDescent="0.25">
      <c r="A469" t="s">
        <v>1542</v>
      </c>
      <c r="B469" t="s">
        <v>5473</v>
      </c>
      <c r="C469" t="s">
        <v>1405</v>
      </c>
      <c r="D469">
        <v>95</v>
      </c>
      <c r="E469">
        <v>499</v>
      </c>
      <c r="F469" s="1">
        <v>0.81</v>
      </c>
      <c r="G469">
        <v>4.2</v>
      </c>
      <c r="H469" s="4">
        <v>1949</v>
      </c>
      <c r="I469" t="s">
        <v>6890</v>
      </c>
      <c r="J469" t="s">
        <v>1543</v>
      </c>
      <c r="K469" t="s">
        <v>8058</v>
      </c>
      <c r="L469" t="s">
        <v>1544</v>
      </c>
      <c r="M469" t="s">
        <v>9213</v>
      </c>
      <c r="N469" t="s">
        <v>1545</v>
      </c>
      <c r="O469">
        <f>VALUE(E469)</f>
        <v>499</v>
      </c>
      <c r="P469">
        <f>VALUE(F469)</f>
        <v>0.81</v>
      </c>
      <c r="Q469">
        <f>VALUE(H469)</f>
        <v>1949</v>
      </c>
      <c r="R469" t="str">
        <f>LEFT(C469, FIND("|", C469) - 1)</f>
        <v>Electronics</v>
      </c>
      <c r="S469" t="str">
        <f>IF(O469&lt;200, "&lt;200", IF(O469&lt;=500, "200–500", "&gt;500"))</f>
        <v>200–500</v>
      </c>
      <c r="T469" t="str">
        <f>IF(P469&gt;=0.5, "Yes", "No")</f>
        <v>Yes</v>
      </c>
      <c r="U469">
        <f>COUNTIF(T469, "Yes")</f>
        <v>1</v>
      </c>
      <c r="V469">
        <f>G469 * Q469</f>
        <v>8185.8</v>
      </c>
      <c r="W469">
        <f>O469 * Q469</f>
        <v>972551</v>
      </c>
      <c r="X469">
        <f>VALUE(D469)</f>
        <v>95</v>
      </c>
      <c r="Y469">
        <f>ROUND(G469, 0)</f>
        <v>4</v>
      </c>
      <c r="Z469">
        <f>COUNTIF(Q469, "&lt;1000")</f>
        <v>0</v>
      </c>
      <c r="AA469">
        <f>G469*Q469</f>
        <v>8185.8</v>
      </c>
    </row>
    <row r="470" spans="1:27" x14ac:dyDescent="0.25">
      <c r="A470" t="s">
        <v>1546</v>
      </c>
      <c r="B470" t="s">
        <v>5474</v>
      </c>
      <c r="C470" t="s">
        <v>6296</v>
      </c>
      <c r="D470">
        <v>139</v>
      </c>
      <c r="E470">
        <v>249</v>
      </c>
      <c r="F470" s="1">
        <v>0.44</v>
      </c>
      <c r="G470">
        <v>4.2</v>
      </c>
      <c r="H470" s="4">
        <v>9377</v>
      </c>
      <c r="I470" t="s">
        <v>309</v>
      </c>
      <c r="J470" t="s">
        <v>96</v>
      </c>
      <c r="K470" t="s">
        <v>7762</v>
      </c>
      <c r="L470" t="s">
        <v>97</v>
      </c>
      <c r="M470" t="s">
        <v>8886</v>
      </c>
      <c r="N470" t="s">
        <v>98</v>
      </c>
      <c r="O470">
        <f>VALUE(E470)</f>
        <v>249</v>
      </c>
      <c r="P470">
        <f>VALUE(F470)</f>
        <v>0.44</v>
      </c>
      <c r="Q470">
        <f>VALUE(H470)</f>
        <v>9377</v>
      </c>
      <c r="R470" t="str">
        <f>LEFT(C470, FIND("|", C470) - 1)</f>
        <v xml:space="preserve">Computers &amp; Accessories </v>
      </c>
      <c r="S470" t="str">
        <f>IF(O470&lt;200, "&lt;200", IF(O470&lt;=500, "200–500", "&gt;500"))</f>
        <v>200–500</v>
      </c>
      <c r="T470" t="str">
        <f>IF(P470&gt;=0.5, "Yes", "No")</f>
        <v>No</v>
      </c>
      <c r="U470">
        <f>COUNTIF(T470, "Yes")</f>
        <v>0</v>
      </c>
      <c r="V470">
        <f>G470 * Q470</f>
        <v>39383.4</v>
      </c>
      <c r="W470">
        <f>O470 * Q470</f>
        <v>2334873</v>
      </c>
      <c r="X470">
        <f>VALUE(D470)</f>
        <v>139</v>
      </c>
      <c r="Y470">
        <f>ROUND(G470, 0)</f>
        <v>4</v>
      </c>
      <c r="Z470">
        <f>COUNTIF(Q470, "&lt;1000")</f>
        <v>0</v>
      </c>
      <c r="AA470">
        <f>G470*Q470</f>
        <v>39383.4</v>
      </c>
    </row>
    <row r="471" spans="1:27" x14ac:dyDescent="0.25">
      <c r="A471" t="s">
        <v>1547</v>
      </c>
      <c r="B471" t="s">
        <v>5475</v>
      </c>
      <c r="C471" t="s">
        <v>1148</v>
      </c>
      <c r="D471" s="2">
        <v>4499</v>
      </c>
      <c r="E471" s="2">
        <v>7999</v>
      </c>
      <c r="F471" s="1">
        <v>0.44</v>
      </c>
      <c r="G471">
        <v>4.2</v>
      </c>
      <c r="H471" s="4">
        <v>37</v>
      </c>
      <c r="I471" t="s">
        <v>6891</v>
      </c>
      <c r="J471" t="s">
        <v>1548</v>
      </c>
      <c r="K471" t="s">
        <v>8059</v>
      </c>
      <c r="L471" t="s">
        <v>1549</v>
      </c>
      <c r="M471" t="s">
        <v>9214</v>
      </c>
      <c r="N471" t="s">
        <v>1550</v>
      </c>
      <c r="O471">
        <f>VALUE(E471)</f>
        <v>7999</v>
      </c>
      <c r="P471">
        <f>VALUE(F471)</f>
        <v>0.44</v>
      </c>
      <c r="Q471">
        <f>VALUE(H471)</f>
        <v>37</v>
      </c>
      <c r="R471" t="str">
        <f>LEFT(C471, FIND("|", C471) - 1)</f>
        <v>Electronics</v>
      </c>
      <c r="S471" t="str">
        <f>IF(O471&lt;200, "&lt;200", IF(O471&lt;=500, "200–500", "&gt;500"))</f>
        <v>&gt;500</v>
      </c>
      <c r="T471" t="str">
        <f>IF(P471&gt;=0.5, "Yes", "No")</f>
        <v>No</v>
      </c>
      <c r="U471">
        <f>COUNTIF(T471, "Yes")</f>
        <v>0</v>
      </c>
      <c r="V471">
        <f>G471 * Q471</f>
        <v>155.4</v>
      </c>
      <c r="W471">
        <f>O471 * Q471</f>
        <v>295963</v>
      </c>
      <c r="X471">
        <f>VALUE(D471)</f>
        <v>4499</v>
      </c>
      <c r="Y471">
        <f>ROUND(G471, 0)</f>
        <v>4</v>
      </c>
      <c r="Z471">
        <f>COUNTIF(Q471, "&lt;1000")</f>
        <v>1</v>
      </c>
      <c r="AA471">
        <f>G471*Q471</f>
        <v>155.4</v>
      </c>
    </row>
    <row r="472" spans="1:27" x14ac:dyDescent="0.25">
      <c r="A472" t="s">
        <v>1551</v>
      </c>
      <c r="B472" t="s">
        <v>5476</v>
      </c>
      <c r="C472" t="s">
        <v>1352</v>
      </c>
      <c r="D472">
        <v>89</v>
      </c>
      <c r="E472">
        <v>599</v>
      </c>
      <c r="F472" s="1">
        <v>0.85</v>
      </c>
      <c r="G472">
        <v>4.2</v>
      </c>
      <c r="H472" s="4">
        <v>2351</v>
      </c>
      <c r="I472" t="s">
        <v>6892</v>
      </c>
      <c r="J472" t="s">
        <v>1552</v>
      </c>
      <c r="K472" t="s">
        <v>8060</v>
      </c>
      <c r="L472" t="s">
        <v>1553</v>
      </c>
      <c r="M472" t="s">
        <v>9215</v>
      </c>
      <c r="N472" t="s">
        <v>1554</v>
      </c>
      <c r="O472">
        <f>VALUE(E472)</f>
        <v>599</v>
      </c>
      <c r="P472">
        <f>VALUE(F472)</f>
        <v>0.85</v>
      </c>
      <c r="Q472">
        <f>VALUE(H472)</f>
        <v>2351</v>
      </c>
      <c r="R472" t="str">
        <f>LEFT(C472, FIND("|", C472) - 1)</f>
        <v>Electronics</v>
      </c>
      <c r="S472" t="str">
        <f>IF(O472&lt;200, "&lt;200", IF(O472&lt;=500, "200–500", "&gt;500"))</f>
        <v>&gt;500</v>
      </c>
      <c r="T472" t="str">
        <f>IF(P472&gt;=0.5, "Yes", "No")</f>
        <v>Yes</v>
      </c>
      <c r="U472">
        <f>COUNTIF(T472, "Yes")</f>
        <v>1</v>
      </c>
      <c r="V472">
        <f>G472 * Q472</f>
        <v>9874.2000000000007</v>
      </c>
      <c r="W472">
        <f>O472 * Q472</f>
        <v>1408249</v>
      </c>
      <c r="X472">
        <f>VALUE(D472)</f>
        <v>89</v>
      </c>
      <c r="Y472">
        <f>ROUND(G472, 0)</f>
        <v>4</v>
      </c>
      <c r="Z472">
        <f>COUNTIF(Q472, "&lt;1000")</f>
        <v>0</v>
      </c>
      <c r="AA472">
        <f>G472*Q472</f>
        <v>9874.2000000000007</v>
      </c>
    </row>
    <row r="473" spans="1:27" x14ac:dyDescent="0.25">
      <c r="A473" t="s">
        <v>1555</v>
      </c>
      <c r="B473" t="s">
        <v>5477</v>
      </c>
      <c r="C473" t="s">
        <v>1163</v>
      </c>
      <c r="D473" s="2">
        <v>15499</v>
      </c>
      <c r="E473" s="2">
        <v>20999</v>
      </c>
      <c r="F473" s="1">
        <v>0.26</v>
      </c>
      <c r="G473">
        <v>4.2</v>
      </c>
      <c r="H473" s="4">
        <v>19253</v>
      </c>
      <c r="I473" t="s">
        <v>6856</v>
      </c>
      <c r="J473" t="s">
        <v>1282</v>
      </c>
      <c r="K473" t="s">
        <v>8009</v>
      </c>
      <c r="L473" t="s">
        <v>1283</v>
      </c>
      <c r="M473" t="s">
        <v>9159</v>
      </c>
      <c r="N473" t="s">
        <v>1284</v>
      </c>
      <c r="O473">
        <f>VALUE(E473)</f>
        <v>20999</v>
      </c>
      <c r="P473">
        <f>VALUE(F473)</f>
        <v>0.26</v>
      </c>
      <c r="Q473">
        <f>VALUE(H473)</f>
        <v>19253</v>
      </c>
      <c r="R473" t="str">
        <f>LEFT(C473, FIND("|", C473) - 1)</f>
        <v>Electronics</v>
      </c>
      <c r="S473" t="str">
        <f>IF(O473&lt;200, "&lt;200", IF(O473&lt;=500, "200–500", "&gt;500"))</f>
        <v>&gt;500</v>
      </c>
      <c r="T473" t="str">
        <f>IF(P473&gt;=0.5, "Yes", "No")</f>
        <v>No</v>
      </c>
      <c r="U473">
        <f>COUNTIF(T473, "Yes")</f>
        <v>0</v>
      </c>
      <c r="V473">
        <f>G473 * Q473</f>
        <v>80862.600000000006</v>
      </c>
      <c r="W473">
        <f>O473 * Q473</f>
        <v>404293747</v>
      </c>
      <c r="X473">
        <f>VALUE(D473)</f>
        <v>15499</v>
      </c>
      <c r="Y473">
        <f>ROUND(G473, 0)</f>
        <v>4</v>
      </c>
      <c r="Z473">
        <f>COUNTIF(Q473, "&lt;1000")</f>
        <v>0</v>
      </c>
      <c r="AA473">
        <f>G473*Q473</f>
        <v>80862.600000000006</v>
      </c>
    </row>
    <row r="474" spans="1:27" x14ac:dyDescent="0.25">
      <c r="A474" t="s">
        <v>1556</v>
      </c>
      <c r="B474" t="s">
        <v>5478</v>
      </c>
      <c r="C474" t="s">
        <v>1163</v>
      </c>
      <c r="D474" s="2">
        <v>13999</v>
      </c>
      <c r="E474" s="2">
        <v>15999</v>
      </c>
      <c r="F474" s="1">
        <v>0.13</v>
      </c>
      <c r="G474">
        <v>4.2</v>
      </c>
      <c r="H474" s="4">
        <v>2180</v>
      </c>
      <c r="I474" t="s">
        <v>6893</v>
      </c>
      <c r="J474" t="s">
        <v>1557</v>
      </c>
      <c r="K474" t="s">
        <v>8061</v>
      </c>
      <c r="L474" t="s">
        <v>1558</v>
      </c>
      <c r="M474" t="s">
        <v>9216</v>
      </c>
      <c r="N474" t="s">
        <v>1559</v>
      </c>
      <c r="O474">
        <f>VALUE(E474)</f>
        <v>15999</v>
      </c>
      <c r="P474">
        <f>VALUE(F474)</f>
        <v>0.13</v>
      </c>
      <c r="Q474">
        <f>VALUE(H474)</f>
        <v>2180</v>
      </c>
      <c r="R474" t="str">
        <f>LEFT(C474, FIND("|", C474) - 1)</f>
        <v>Electronics</v>
      </c>
      <c r="S474" t="str">
        <f>IF(O474&lt;200, "&lt;200", IF(O474&lt;=500, "200–500", "&gt;500"))</f>
        <v>&gt;500</v>
      </c>
      <c r="T474" t="str">
        <f>IF(P474&gt;=0.5, "Yes", "No")</f>
        <v>No</v>
      </c>
      <c r="U474">
        <f>COUNTIF(T474, "Yes")</f>
        <v>0</v>
      </c>
      <c r="V474">
        <f>G474 * Q474</f>
        <v>9156</v>
      </c>
      <c r="W474">
        <f>O474 * Q474</f>
        <v>34877820</v>
      </c>
      <c r="X474">
        <f>VALUE(D474)</f>
        <v>13999</v>
      </c>
      <c r="Y474">
        <f>ROUND(G474, 0)</f>
        <v>4</v>
      </c>
      <c r="Z474">
        <f>COUNTIF(Q474, "&lt;1000")</f>
        <v>0</v>
      </c>
      <c r="AA474">
        <f>G474*Q474</f>
        <v>9156</v>
      </c>
    </row>
    <row r="475" spans="1:27" x14ac:dyDescent="0.25">
      <c r="A475" t="s">
        <v>1560</v>
      </c>
      <c r="B475" t="s">
        <v>5479</v>
      </c>
      <c r="C475" t="s">
        <v>1148</v>
      </c>
      <c r="D475" s="2">
        <v>1999</v>
      </c>
      <c r="E475" s="2">
        <v>4999</v>
      </c>
      <c r="F475" s="1">
        <v>0.6</v>
      </c>
      <c r="G475">
        <v>4.2</v>
      </c>
      <c r="H475" s="4">
        <v>7571</v>
      </c>
      <c r="I475" t="s">
        <v>6894</v>
      </c>
      <c r="J475" t="s">
        <v>1561</v>
      </c>
      <c r="K475" t="s">
        <v>8062</v>
      </c>
      <c r="L475" t="s">
        <v>1562</v>
      </c>
      <c r="M475" t="s">
        <v>9217</v>
      </c>
      <c r="N475" t="s">
        <v>1563</v>
      </c>
      <c r="O475">
        <f>VALUE(E475)</f>
        <v>4999</v>
      </c>
      <c r="P475">
        <f>VALUE(F475)</f>
        <v>0.6</v>
      </c>
      <c r="Q475">
        <f>VALUE(H475)</f>
        <v>7571</v>
      </c>
      <c r="R475" t="str">
        <f>LEFT(C475, FIND("|", C475) - 1)</f>
        <v>Electronics</v>
      </c>
      <c r="S475" t="str">
        <f>IF(O475&lt;200, "&lt;200", IF(O475&lt;=500, "200–500", "&gt;500"))</f>
        <v>&gt;500</v>
      </c>
      <c r="T475" t="str">
        <f>IF(P475&gt;=0.5, "Yes", "No")</f>
        <v>Yes</v>
      </c>
      <c r="U475">
        <f>COUNTIF(T475, "Yes")</f>
        <v>1</v>
      </c>
      <c r="V475">
        <f>G475 * Q475</f>
        <v>31798.2</v>
      </c>
      <c r="W475">
        <f>O475 * Q475</f>
        <v>37847429</v>
      </c>
      <c r="X475">
        <f>VALUE(D475)</f>
        <v>1999</v>
      </c>
      <c r="Y475">
        <f>ROUND(G475, 0)</f>
        <v>4</v>
      </c>
      <c r="Z475">
        <f>COUNTIF(Q475, "&lt;1000")</f>
        <v>0</v>
      </c>
      <c r="AA475">
        <f>G475*Q475</f>
        <v>31798.2</v>
      </c>
    </row>
    <row r="476" spans="1:27" x14ac:dyDescent="0.25">
      <c r="A476" t="s">
        <v>1564</v>
      </c>
      <c r="B476" t="s">
        <v>5480</v>
      </c>
      <c r="C476" t="s">
        <v>1148</v>
      </c>
      <c r="D476" s="2">
        <v>1399</v>
      </c>
      <c r="E476" s="2">
        <v>5999</v>
      </c>
      <c r="F476" s="1">
        <v>0.77</v>
      </c>
      <c r="G476">
        <v>4.2</v>
      </c>
      <c r="H476" s="4">
        <v>4415</v>
      </c>
      <c r="I476" t="s">
        <v>6895</v>
      </c>
      <c r="J476" t="s">
        <v>1496</v>
      </c>
      <c r="K476" t="s">
        <v>8050</v>
      </c>
      <c r="L476" t="s">
        <v>1497</v>
      </c>
      <c r="M476" t="s">
        <v>9203</v>
      </c>
      <c r="N476" t="s">
        <v>1498</v>
      </c>
      <c r="O476">
        <f>VALUE(E476)</f>
        <v>5999</v>
      </c>
      <c r="P476">
        <f>VALUE(F476)</f>
        <v>0.77</v>
      </c>
      <c r="Q476">
        <f>VALUE(H476)</f>
        <v>4415</v>
      </c>
      <c r="R476" t="str">
        <f>LEFT(C476, FIND("|", C476) - 1)</f>
        <v>Electronics</v>
      </c>
      <c r="S476" t="str">
        <f>IF(O476&lt;200, "&lt;200", IF(O476&lt;=500, "200–500", "&gt;500"))</f>
        <v>&gt;500</v>
      </c>
      <c r="T476" t="str">
        <f>IF(P476&gt;=0.5, "Yes", "No")</f>
        <v>Yes</v>
      </c>
      <c r="U476">
        <f>COUNTIF(T476, "Yes")</f>
        <v>1</v>
      </c>
      <c r="V476">
        <f>G476 * Q476</f>
        <v>18543</v>
      </c>
      <c r="W476">
        <f>O476 * Q476</f>
        <v>26485585</v>
      </c>
      <c r="X476">
        <f>VALUE(D476)</f>
        <v>1399</v>
      </c>
      <c r="Y476">
        <f>ROUND(G476, 0)</f>
        <v>4</v>
      </c>
      <c r="Z476">
        <f>COUNTIF(Q476, "&lt;1000")</f>
        <v>0</v>
      </c>
      <c r="AA476">
        <f>G476*Q476</f>
        <v>18543</v>
      </c>
    </row>
    <row r="477" spans="1:27" x14ac:dyDescent="0.25">
      <c r="A477" t="s">
        <v>1565</v>
      </c>
      <c r="B477" t="s">
        <v>5481</v>
      </c>
      <c r="C477" t="s">
        <v>1223</v>
      </c>
      <c r="D477">
        <v>599</v>
      </c>
      <c r="E477">
        <v>999</v>
      </c>
      <c r="F477" s="1">
        <v>0.4</v>
      </c>
      <c r="G477">
        <v>4.2</v>
      </c>
      <c r="H477" s="4">
        <v>18654</v>
      </c>
      <c r="I477" t="s">
        <v>6896</v>
      </c>
      <c r="J477" t="s">
        <v>1566</v>
      </c>
      <c r="K477" t="s">
        <v>8063</v>
      </c>
      <c r="L477" t="s">
        <v>1567</v>
      </c>
      <c r="M477" t="s">
        <v>9218</v>
      </c>
      <c r="N477" t="s">
        <v>1568</v>
      </c>
      <c r="O477">
        <f>VALUE(E477)</f>
        <v>999</v>
      </c>
      <c r="P477">
        <f>VALUE(F477)</f>
        <v>0.4</v>
      </c>
      <c r="Q477">
        <f>VALUE(H477)</f>
        <v>18654</v>
      </c>
      <c r="R477" t="str">
        <f>LEFT(C477, FIND("|", C477) - 1)</f>
        <v>Electronics</v>
      </c>
      <c r="S477" t="str">
        <f>IF(O477&lt;200, "&lt;200", IF(O477&lt;=500, "200–500", "&gt;500"))</f>
        <v>&gt;500</v>
      </c>
      <c r="T477" t="str">
        <f>IF(P477&gt;=0.5, "Yes", "No")</f>
        <v>No</v>
      </c>
      <c r="U477">
        <f>COUNTIF(T477, "Yes")</f>
        <v>0</v>
      </c>
      <c r="V477">
        <f>G477 * Q477</f>
        <v>78346.8</v>
      </c>
      <c r="W477">
        <f>O477 * Q477</f>
        <v>18635346</v>
      </c>
      <c r="X477">
        <f>VALUE(D477)</f>
        <v>599</v>
      </c>
      <c r="Y477">
        <f>ROUND(G477, 0)</f>
        <v>4</v>
      </c>
      <c r="Z477">
        <f>COUNTIF(Q477, "&lt;1000")</f>
        <v>0</v>
      </c>
      <c r="AA477">
        <f>G477*Q477</f>
        <v>78346.8</v>
      </c>
    </row>
    <row r="478" spans="1:27" x14ac:dyDescent="0.25">
      <c r="A478" t="s">
        <v>1569</v>
      </c>
      <c r="B478" t="s">
        <v>5482</v>
      </c>
      <c r="C478" t="s">
        <v>1228</v>
      </c>
      <c r="D478">
        <v>199</v>
      </c>
      <c r="E478" s="2">
        <v>1099</v>
      </c>
      <c r="F478" s="1">
        <v>0.82</v>
      </c>
      <c r="G478">
        <v>4.2</v>
      </c>
      <c r="H478" s="4">
        <v>3197</v>
      </c>
      <c r="I478" t="s">
        <v>6897</v>
      </c>
      <c r="J478" t="s">
        <v>1570</v>
      </c>
      <c r="K478" t="s">
        <v>8064</v>
      </c>
      <c r="L478" t="s">
        <v>1571</v>
      </c>
      <c r="M478" t="s">
        <v>9219</v>
      </c>
      <c r="N478" t="s">
        <v>1572</v>
      </c>
      <c r="O478">
        <f>VALUE(E478)</f>
        <v>1099</v>
      </c>
      <c r="P478">
        <f>VALUE(F478)</f>
        <v>0.82</v>
      </c>
      <c r="Q478">
        <f>VALUE(H478)</f>
        <v>3197</v>
      </c>
      <c r="R478" t="str">
        <f>LEFT(C478, FIND("|", C478) - 1)</f>
        <v>Electronics</v>
      </c>
      <c r="S478" t="str">
        <f>IF(O478&lt;200, "&lt;200", IF(O478&lt;=500, "200–500", "&gt;500"))</f>
        <v>&gt;500</v>
      </c>
      <c r="T478" t="str">
        <f>IF(P478&gt;=0.5, "Yes", "No")</f>
        <v>Yes</v>
      </c>
      <c r="U478">
        <f>COUNTIF(T478, "Yes")</f>
        <v>1</v>
      </c>
      <c r="V478">
        <f>G478 * Q478</f>
        <v>13427.400000000001</v>
      </c>
      <c r="W478">
        <f>O478 * Q478</f>
        <v>3513503</v>
      </c>
      <c r="X478">
        <f>VALUE(D478)</f>
        <v>199</v>
      </c>
      <c r="Y478">
        <f>ROUND(G478, 0)</f>
        <v>4</v>
      </c>
      <c r="Z478">
        <f>COUNTIF(Q478, "&lt;1000")</f>
        <v>0</v>
      </c>
      <c r="AA478">
        <f>G478*Q478</f>
        <v>13427.400000000001</v>
      </c>
    </row>
    <row r="479" spans="1:27" x14ac:dyDescent="0.25">
      <c r="A479" t="s">
        <v>1573</v>
      </c>
      <c r="B479" t="s">
        <v>5483</v>
      </c>
      <c r="C479" t="s">
        <v>1148</v>
      </c>
      <c r="D479" s="2">
        <v>1799</v>
      </c>
      <c r="E479" s="2">
        <v>6990</v>
      </c>
      <c r="F479" s="1">
        <v>0.74</v>
      </c>
      <c r="G479">
        <v>4.2</v>
      </c>
      <c r="H479" s="4">
        <v>26880</v>
      </c>
      <c r="I479" t="s">
        <v>6898</v>
      </c>
      <c r="J479" t="s">
        <v>1574</v>
      </c>
      <c r="K479" t="s">
        <v>8065</v>
      </c>
      <c r="L479" t="s">
        <v>1575</v>
      </c>
      <c r="M479" t="s">
        <v>9220</v>
      </c>
      <c r="N479" t="s">
        <v>6400</v>
      </c>
      <c r="O479">
        <f>VALUE(E479)</f>
        <v>6990</v>
      </c>
      <c r="P479">
        <f>VALUE(F479)</f>
        <v>0.74</v>
      </c>
      <c r="Q479">
        <f>VALUE(H479)</f>
        <v>26880</v>
      </c>
      <c r="R479" t="str">
        <f>LEFT(C479, FIND("|", C479) - 1)</f>
        <v>Electronics</v>
      </c>
      <c r="S479" t="str">
        <f>IF(O479&lt;200, "&lt;200", IF(O479&lt;=500, "200–500", "&gt;500"))</f>
        <v>&gt;500</v>
      </c>
      <c r="T479" t="str">
        <f>IF(P479&gt;=0.5, "Yes", "No")</f>
        <v>Yes</v>
      </c>
      <c r="U479">
        <f>COUNTIF(T479, "Yes")</f>
        <v>1</v>
      </c>
      <c r="V479">
        <f>G479 * Q479</f>
        <v>112896</v>
      </c>
      <c r="W479">
        <f>O479 * Q479</f>
        <v>187891200</v>
      </c>
      <c r="X479">
        <f>VALUE(D479)</f>
        <v>1799</v>
      </c>
      <c r="Y479">
        <f>ROUND(G479, 0)</f>
        <v>4</v>
      </c>
      <c r="Z479">
        <f>COUNTIF(Q479, "&lt;1000")</f>
        <v>0</v>
      </c>
      <c r="AA479">
        <f>G479*Q479</f>
        <v>112896</v>
      </c>
    </row>
    <row r="480" spans="1:27" x14ac:dyDescent="0.25">
      <c r="A480" t="s">
        <v>1576</v>
      </c>
      <c r="B480" t="s">
        <v>5484</v>
      </c>
      <c r="C480" t="s">
        <v>1148</v>
      </c>
      <c r="D480" s="2">
        <v>1499</v>
      </c>
      <c r="E480" s="2">
        <v>6990</v>
      </c>
      <c r="F480" s="1">
        <v>0.79</v>
      </c>
      <c r="G480">
        <v>4.2</v>
      </c>
      <c r="H480" s="4">
        <v>21796</v>
      </c>
      <c r="I480" t="s">
        <v>6797</v>
      </c>
      <c r="J480" t="s">
        <v>1188</v>
      </c>
      <c r="K480" t="s">
        <v>7992</v>
      </c>
      <c r="L480" t="s">
        <v>1189</v>
      </c>
      <c r="M480" t="s">
        <v>9139</v>
      </c>
      <c r="N480" t="s">
        <v>6390</v>
      </c>
      <c r="O480">
        <f>VALUE(E480)</f>
        <v>6990</v>
      </c>
      <c r="P480">
        <f>VALUE(F480)</f>
        <v>0.79</v>
      </c>
      <c r="Q480">
        <f>VALUE(H480)</f>
        <v>21796</v>
      </c>
      <c r="R480" t="str">
        <f>LEFT(C480, FIND("|", C480) - 1)</f>
        <v>Electronics</v>
      </c>
      <c r="S480" t="str">
        <f>IF(O480&lt;200, "&lt;200", IF(O480&lt;=500, "200–500", "&gt;500"))</f>
        <v>&gt;500</v>
      </c>
      <c r="T480" t="str">
        <f>IF(P480&gt;=0.5, "Yes", "No")</f>
        <v>Yes</v>
      </c>
      <c r="U480">
        <f>COUNTIF(T480, "Yes")</f>
        <v>1</v>
      </c>
      <c r="V480">
        <f>G480 * Q480</f>
        <v>91543.2</v>
      </c>
      <c r="W480">
        <f>O480 * Q480</f>
        <v>152354040</v>
      </c>
      <c r="X480">
        <f>VALUE(D480)</f>
        <v>1499</v>
      </c>
      <c r="Y480">
        <f>ROUND(G480, 0)</f>
        <v>4</v>
      </c>
      <c r="Z480">
        <f>COUNTIF(Q480, "&lt;1000")</f>
        <v>0</v>
      </c>
      <c r="AA480">
        <f>G480*Q480</f>
        <v>91543.2</v>
      </c>
    </row>
    <row r="481" spans="1:27" x14ac:dyDescent="0.25">
      <c r="A481" t="s">
        <v>1577</v>
      </c>
      <c r="B481" t="s">
        <v>5485</v>
      </c>
      <c r="C481" t="s">
        <v>1163</v>
      </c>
      <c r="D481" s="2">
        <v>20999</v>
      </c>
      <c r="E481" s="2">
        <v>29990</v>
      </c>
      <c r="F481" s="1">
        <v>0.3</v>
      </c>
      <c r="G481">
        <v>4.2</v>
      </c>
      <c r="H481" s="4">
        <v>9499</v>
      </c>
      <c r="I481" t="s">
        <v>6867</v>
      </c>
      <c r="J481" t="s">
        <v>1462</v>
      </c>
      <c r="K481" t="s">
        <v>8042</v>
      </c>
      <c r="L481" t="s">
        <v>1463</v>
      </c>
      <c r="M481" t="s">
        <v>9195</v>
      </c>
      <c r="N481" t="s">
        <v>6393</v>
      </c>
      <c r="O481">
        <f>VALUE(E481)</f>
        <v>29990</v>
      </c>
      <c r="P481">
        <f>VALUE(F481)</f>
        <v>0.3</v>
      </c>
      <c r="Q481">
        <f>VALUE(H481)</f>
        <v>9499</v>
      </c>
      <c r="R481" t="str">
        <f>LEFT(C481, FIND("|", C481) - 1)</f>
        <v>Electronics</v>
      </c>
      <c r="S481" t="str">
        <f>IF(O481&lt;200, "&lt;200", IF(O481&lt;=500, "200–500", "&gt;500"))</f>
        <v>&gt;500</v>
      </c>
      <c r="T481" t="str">
        <f>IF(P481&gt;=0.5, "Yes", "No")</f>
        <v>No</v>
      </c>
      <c r="U481">
        <f>COUNTIF(T481, "Yes")</f>
        <v>0</v>
      </c>
      <c r="V481">
        <f>G481 * Q481</f>
        <v>39895.800000000003</v>
      </c>
      <c r="W481">
        <f>O481 * Q481</f>
        <v>284875010</v>
      </c>
      <c r="X481">
        <f>VALUE(D481)</f>
        <v>20999</v>
      </c>
      <c r="Y481">
        <f>ROUND(G481, 0)</f>
        <v>4</v>
      </c>
      <c r="Z481">
        <f>COUNTIF(Q481, "&lt;1000")</f>
        <v>0</v>
      </c>
      <c r="AA481">
        <f>G481*Q481</f>
        <v>39895.800000000003</v>
      </c>
    </row>
    <row r="482" spans="1:27" x14ac:dyDescent="0.25">
      <c r="A482" t="s">
        <v>1578</v>
      </c>
      <c r="B482" t="s">
        <v>5486</v>
      </c>
      <c r="C482" t="s">
        <v>1163</v>
      </c>
      <c r="D482" s="2">
        <v>12999</v>
      </c>
      <c r="E482" s="2">
        <v>13499</v>
      </c>
      <c r="F482" s="1">
        <v>0.04</v>
      </c>
      <c r="G482">
        <v>4.2</v>
      </c>
      <c r="H482" s="4">
        <v>56098</v>
      </c>
      <c r="I482" t="s">
        <v>6899</v>
      </c>
      <c r="J482" t="s">
        <v>1579</v>
      </c>
      <c r="K482" t="s">
        <v>8066</v>
      </c>
      <c r="L482" t="s">
        <v>1580</v>
      </c>
      <c r="M482" t="s">
        <v>9221</v>
      </c>
      <c r="N482" t="s">
        <v>1581</v>
      </c>
      <c r="O482">
        <f>VALUE(E482)</f>
        <v>13499</v>
      </c>
      <c r="P482">
        <f>VALUE(F482)</f>
        <v>0.04</v>
      </c>
      <c r="Q482">
        <f>VALUE(H482)</f>
        <v>56098</v>
      </c>
      <c r="R482" t="str">
        <f>LEFT(C482, FIND("|", C482) - 1)</f>
        <v>Electronics</v>
      </c>
      <c r="S482" t="str">
        <f>IF(O482&lt;200, "&lt;200", IF(O482&lt;=500, "200–500", "&gt;500"))</f>
        <v>&gt;500</v>
      </c>
      <c r="T482" t="str">
        <f>IF(P482&gt;=0.5, "Yes", "No")</f>
        <v>No</v>
      </c>
      <c r="U482">
        <f>COUNTIF(T482, "Yes")</f>
        <v>0</v>
      </c>
      <c r="V482">
        <f>G482 * Q482</f>
        <v>235611.6</v>
      </c>
      <c r="W482">
        <f>O482 * Q482</f>
        <v>757266902</v>
      </c>
      <c r="X482">
        <f>VALUE(D482)</f>
        <v>12999</v>
      </c>
      <c r="Y482">
        <f>ROUND(G482, 0)</f>
        <v>4</v>
      </c>
      <c r="Z482">
        <f>COUNTIF(Q482, "&lt;1000")</f>
        <v>0</v>
      </c>
      <c r="AA482">
        <f>G482*Q482</f>
        <v>235611.6</v>
      </c>
    </row>
    <row r="483" spans="1:27" x14ac:dyDescent="0.25">
      <c r="A483" t="s">
        <v>1582</v>
      </c>
      <c r="B483" t="s">
        <v>5487</v>
      </c>
      <c r="C483" t="s">
        <v>1163</v>
      </c>
      <c r="D483" s="2">
        <v>16999</v>
      </c>
      <c r="E483" s="2">
        <v>20999</v>
      </c>
      <c r="F483" s="1">
        <v>0.19</v>
      </c>
      <c r="G483">
        <v>4.2</v>
      </c>
      <c r="H483" s="4">
        <v>31822</v>
      </c>
      <c r="I483" t="s">
        <v>6900</v>
      </c>
      <c r="J483" t="s">
        <v>1583</v>
      </c>
      <c r="K483" t="s">
        <v>8067</v>
      </c>
      <c r="L483" t="s">
        <v>1584</v>
      </c>
      <c r="M483" t="s">
        <v>9222</v>
      </c>
      <c r="N483" t="s">
        <v>1585</v>
      </c>
      <c r="O483">
        <f>VALUE(E483)</f>
        <v>20999</v>
      </c>
      <c r="P483">
        <f>VALUE(F483)</f>
        <v>0.19</v>
      </c>
      <c r="Q483">
        <f>VALUE(H483)</f>
        <v>31822</v>
      </c>
      <c r="R483" t="str">
        <f>LEFT(C483, FIND("|", C483) - 1)</f>
        <v>Electronics</v>
      </c>
      <c r="S483" t="str">
        <f>IF(O483&lt;200, "&lt;200", IF(O483&lt;=500, "200–500", "&gt;500"))</f>
        <v>&gt;500</v>
      </c>
      <c r="T483" t="str">
        <f>IF(P483&gt;=0.5, "Yes", "No")</f>
        <v>No</v>
      </c>
      <c r="U483">
        <f>COUNTIF(T483, "Yes")</f>
        <v>0</v>
      </c>
      <c r="V483">
        <f>G483 * Q483</f>
        <v>133652.4</v>
      </c>
      <c r="W483">
        <f>O483 * Q483</f>
        <v>668230178</v>
      </c>
      <c r="X483">
        <f>VALUE(D483)</f>
        <v>16999</v>
      </c>
      <c r="Y483">
        <f>ROUND(G483, 0)</f>
        <v>4</v>
      </c>
      <c r="Z483">
        <f>COUNTIF(Q483, "&lt;1000")</f>
        <v>0</v>
      </c>
      <c r="AA483">
        <f>G483*Q483</f>
        <v>133652.4</v>
      </c>
    </row>
    <row r="484" spans="1:27" x14ac:dyDescent="0.25">
      <c r="A484" t="s">
        <v>1586</v>
      </c>
      <c r="B484" t="s">
        <v>5488</v>
      </c>
      <c r="C484" t="s">
        <v>1163</v>
      </c>
      <c r="D484" s="2">
        <v>19999</v>
      </c>
      <c r="E484" s="2">
        <v>27990</v>
      </c>
      <c r="F484" s="1">
        <v>0.28999999999999998</v>
      </c>
      <c r="G484">
        <v>4.2</v>
      </c>
      <c r="H484" s="4">
        <v>9499</v>
      </c>
      <c r="I484" t="s">
        <v>6901</v>
      </c>
      <c r="J484" t="s">
        <v>1462</v>
      </c>
      <c r="K484" t="s">
        <v>8042</v>
      </c>
      <c r="L484" t="s">
        <v>1463</v>
      </c>
      <c r="M484" t="s">
        <v>9195</v>
      </c>
      <c r="N484" t="s">
        <v>6393</v>
      </c>
      <c r="O484">
        <f>VALUE(E484)</f>
        <v>27990</v>
      </c>
      <c r="P484">
        <f>VALUE(F484)</f>
        <v>0.28999999999999998</v>
      </c>
      <c r="Q484">
        <f>VALUE(H484)</f>
        <v>9499</v>
      </c>
      <c r="R484" t="str">
        <f>LEFT(C484, FIND("|", C484) - 1)</f>
        <v>Electronics</v>
      </c>
      <c r="S484" t="str">
        <f>IF(O484&lt;200, "&lt;200", IF(O484&lt;=500, "200–500", "&gt;500"))</f>
        <v>&gt;500</v>
      </c>
      <c r="T484" t="str">
        <f>IF(P484&gt;=0.5, "Yes", "No")</f>
        <v>No</v>
      </c>
      <c r="U484">
        <f>COUNTIF(T484, "Yes")</f>
        <v>0</v>
      </c>
      <c r="V484">
        <f>G484 * Q484</f>
        <v>39895.800000000003</v>
      </c>
      <c r="W484">
        <f>O484 * Q484</f>
        <v>265877010</v>
      </c>
      <c r="X484">
        <f>VALUE(D484)</f>
        <v>19999</v>
      </c>
      <c r="Y484">
        <f>ROUND(G484, 0)</f>
        <v>4</v>
      </c>
      <c r="Z484">
        <f>COUNTIF(Q484, "&lt;1000")</f>
        <v>0</v>
      </c>
      <c r="AA484">
        <f>G484*Q484</f>
        <v>39895.800000000003</v>
      </c>
    </row>
    <row r="485" spans="1:27" x14ac:dyDescent="0.25">
      <c r="A485" t="s">
        <v>1587</v>
      </c>
      <c r="B485" t="s">
        <v>5489</v>
      </c>
      <c r="C485" t="s">
        <v>1163</v>
      </c>
      <c r="D485" s="2">
        <v>12999</v>
      </c>
      <c r="E485" s="2">
        <v>18999</v>
      </c>
      <c r="F485" s="1">
        <v>0.32</v>
      </c>
      <c r="G485">
        <v>4.2</v>
      </c>
      <c r="H485" s="4">
        <v>50772</v>
      </c>
      <c r="I485" t="s">
        <v>6902</v>
      </c>
      <c r="J485" t="s">
        <v>1410</v>
      </c>
      <c r="K485" t="s">
        <v>8032</v>
      </c>
      <c r="L485" t="s">
        <v>1411</v>
      </c>
      <c r="M485" t="s">
        <v>9185</v>
      </c>
      <c r="N485" t="s">
        <v>1412</v>
      </c>
      <c r="O485">
        <f>VALUE(E485)</f>
        <v>18999</v>
      </c>
      <c r="P485">
        <f>VALUE(F485)</f>
        <v>0.32</v>
      </c>
      <c r="Q485">
        <f>VALUE(H485)</f>
        <v>50772</v>
      </c>
      <c r="R485" t="str">
        <f>LEFT(C485, FIND("|", C485) - 1)</f>
        <v>Electronics</v>
      </c>
      <c r="S485" t="str">
        <f>IF(O485&lt;200, "&lt;200", IF(O485&lt;=500, "200–500", "&gt;500"))</f>
        <v>&gt;500</v>
      </c>
      <c r="T485" t="str">
        <f>IF(P485&gt;=0.5, "Yes", "No")</f>
        <v>No</v>
      </c>
      <c r="U485">
        <f>COUNTIF(T485, "Yes")</f>
        <v>0</v>
      </c>
      <c r="V485">
        <f>G485 * Q485</f>
        <v>213242.40000000002</v>
      </c>
      <c r="W485">
        <f>O485 * Q485</f>
        <v>964617228</v>
      </c>
      <c r="X485">
        <f>VALUE(D485)</f>
        <v>12999</v>
      </c>
      <c r="Y485">
        <f>ROUND(G485, 0)</f>
        <v>4</v>
      </c>
      <c r="Z485">
        <f>COUNTIF(Q485, "&lt;1000")</f>
        <v>0</v>
      </c>
      <c r="AA485">
        <f>G485*Q485</f>
        <v>213242.40000000002</v>
      </c>
    </row>
    <row r="486" spans="1:27" x14ac:dyDescent="0.25">
      <c r="A486" t="s">
        <v>1588</v>
      </c>
      <c r="B486" t="s">
        <v>5490</v>
      </c>
      <c r="C486" t="s">
        <v>1148</v>
      </c>
      <c r="D486" s="2">
        <v>2999</v>
      </c>
      <c r="E486" s="2">
        <v>5999</v>
      </c>
      <c r="F486" s="1">
        <v>0.5</v>
      </c>
      <c r="G486">
        <v>4.2</v>
      </c>
      <c r="H486" s="4">
        <v>7148</v>
      </c>
      <c r="I486" t="s">
        <v>6903</v>
      </c>
      <c r="J486" t="s">
        <v>1589</v>
      </c>
      <c r="K486" t="s">
        <v>8068</v>
      </c>
      <c r="L486" t="s">
        <v>1590</v>
      </c>
      <c r="M486" t="s">
        <v>9223</v>
      </c>
      <c r="N486" t="s">
        <v>1591</v>
      </c>
      <c r="O486">
        <f>VALUE(E486)</f>
        <v>5999</v>
      </c>
      <c r="P486">
        <f>VALUE(F486)</f>
        <v>0.5</v>
      </c>
      <c r="Q486">
        <f>VALUE(H486)</f>
        <v>7148</v>
      </c>
      <c r="R486" t="str">
        <f>LEFT(C486, FIND("|", C486) - 1)</f>
        <v>Electronics</v>
      </c>
      <c r="S486" t="str">
        <f>IF(O486&lt;200, "&lt;200", IF(O486&lt;=500, "200–500", "&gt;500"))</f>
        <v>&gt;500</v>
      </c>
      <c r="T486" t="str">
        <f>IF(P486&gt;=0.5, "Yes", "No")</f>
        <v>Yes</v>
      </c>
      <c r="U486">
        <f>COUNTIF(T486, "Yes")</f>
        <v>1</v>
      </c>
      <c r="V486">
        <f>G486 * Q486</f>
        <v>30021.600000000002</v>
      </c>
      <c r="W486">
        <f>O486 * Q486</f>
        <v>42880852</v>
      </c>
      <c r="X486">
        <f>VALUE(D486)</f>
        <v>2999</v>
      </c>
      <c r="Y486">
        <f>ROUND(G486, 0)</f>
        <v>4</v>
      </c>
      <c r="Z486">
        <f>COUNTIF(Q486, "&lt;1000")</f>
        <v>0</v>
      </c>
      <c r="AA486">
        <f>G486*Q486</f>
        <v>30021.600000000002</v>
      </c>
    </row>
    <row r="487" spans="1:27" x14ac:dyDescent="0.25">
      <c r="A487" t="s">
        <v>1592</v>
      </c>
      <c r="B487" t="s">
        <v>1593</v>
      </c>
      <c r="C487" t="s">
        <v>1228</v>
      </c>
      <c r="D487">
        <v>329</v>
      </c>
      <c r="E487">
        <v>999</v>
      </c>
      <c r="F487" s="1">
        <v>0.67</v>
      </c>
      <c r="G487">
        <v>4.2</v>
      </c>
      <c r="H487" s="4">
        <v>3492</v>
      </c>
      <c r="I487" t="s">
        <v>6904</v>
      </c>
      <c r="J487" t="s">
        <v>1594</v>
      </c>
      <c r="K487" t="s">
        <v>8069</v>
      </c>
      <c r="L487" t="s">
        <v>1595</v>
      </c>
      <c r="M487" t="s">
        <v>9224</v>
      </c>
      <c r="N487" t="s">
        <v>6401</v>
      </c>
      <c r="O487">
        <f>VALUE(E487)</f>
        <v>999</v>
      </c>
      <c r="P487">
        <f>VALUE(F487)</f>
        <v>0.67</v>
      </c>
      <c r="Q487">
        <f>VALUE(H487)</f>
        <v>3492</v>
      </c>
      <c r="R487" t="str">
        <f>LEFT(C487, FIND("|", C487) - 1)</f>
        <v>Electronics</v>
      </c>
      <c r="S487" t="str">
        <f>IF(O487&lt;200, "&lt;200", IF(O487&lt;=500, "200–500", "&gt;500"))</f>
        <v>&gt;500</v>
      </c>
      <c r="T487" t="str">
        <f>IF(P487&gt;=0.5, "Yes", "No")</f>
        <v>Yes</v>
      </c>
      <c r="U487">
        <f>COUNTIF(T487, "Yes")</f>
        <v>1</v>
      </c>
      <c r="V487">
        <f>G487 * Q487</f>
        <v>14666.400000000001</v>
      </c>
      <c r="W487">
        <f>O487 * Q487</f>
        <v>3488508</v>
      </c>
      <c r="X487">
        <f>VALUE(D487)</f>
        <v>329</v>
      </c>
      <c r="Y487">
        <f>ROUND(G487, 0)</f>
        <v>4</v>
      </c>
      <c r="Z487">
        <f>COUNTIF(Q487, "&lt;1000")</f>
        <v>0</v>
      </c>
      <c r="AA487">
        <f>G487*Q487</f>
        <v>14666.400000000001</v>
      </c>
    </row>
    <row r="488" spans="1:27" x14ac:dyDescent="0.25">
      <c r="A488" t="s">
        <v>1596</v>
      </c>
      <c r="B488" t="s">
        <v>5491</v>
      </c>
      <c r="C488" t="s">
        <v>1148</v>
      </c>
      <c r="D488" s="2">
        <v>1299</v>
      </c>
      <c r="E488" s="2">
        <v>5999</v>
      </c>
      <c r="F488" s="1">
        <v>0.78</v>
      </c>
      <c r="G488">
        <v>4.2</v>
      </c>
      <c r="H488" s="4">
        <v>4415</v>
      </c>
      <c r="I488" t="s">
        <v>6905</v>
      </c>
      <c r="J488" t="s">
        <v>1496</v>
      </c>
      <c r="K488" t="s">
        <v>8050</v>
      </c>
      <c r="L488" t="s">
        <v>1497</v>
      </c>
      <c r="M488" t="s">
        <v>9203</v>
      </c>
      <c r="N488" t="s">
        <v>1498</v>
      </c>
      <c r="O488">
        <f>VALUE(E488)</f>
        <v>5999</v>
      </c>
      <c r="P488">
        <f>VALUE(F488)</f>
        <v>0.78</v>
      </c>
      <c r="Q488">
        <f>VALUE(H488)</f>
        <v>4415</v>
      </c>
      <c r="R488" t="str">
        <f>LEFT(C488, FIND("|", C488) - 1)</f>
        <v>Electronics</v>
      </c>
      <c r="S488" t="str">
        <f>IF(O488&lt;200, "&lt;200", IF(O488&lt;=500, "200–500", "&gt;500"))</f>
        <v>&gt;500</v>
      </c>
      <c r="T488" t="str">
        <f>IF(P488&gt;=0.5, "Yes", "No")</f>
        <v>Yes</v>
      </c>
      <c r="U488">
        <f>COUNTIF(T488, "Yes")</f>
        <v>1</v>
      </c>
      <c r="V488">
        <f>G488 * Q488</f>
        <v>18543</v>
      </c>
      <c r="W488">
        <f>O488 * Q488</f>
        <v>26485585</v>
      </c>
      <c r="X488">
        <f>VALUE(D488)</f>
        <v>1299</v>
      </c>
      <c r="Y488">
        <f>ROUND(G488, 0)</f>
        <v>4</v>
      </c>
      <c r="Z488">
        <f>COUNTIF(Q488, "&lt;1000")</f>
        <v>0</v>
      </c>
      <c r="AA488">
        <f>G488*Q488</f>
        <v>18543</v>
      </c>
    </row>
    <row r="489" spans="1:27" x14ac:dyDescent="0.25">
      <c r="A489" t="s">
        <v>1597</v>
      </c>
      <c r="B489" t="s">
        <v>5492</v>
      </c>
      <c r="C489" t="s">
        <v>1174</v>
      </c>
      <c r="D489" s="2">
        <v>1989</v>
      </c>
      <c r="E489" s="2">
        <v>3500</v>
      </c>
      <c r="F489" s="1">
        <v>0.43</v>
      </c>
      <c r="G489">
        <v>4.2</v>
      </c>
      <c r="H489" s="4">
        <v>67260</v>
      </c>
      <c r="I489" t="s">
        <v>6906</v>
      </c>
      <c r="J489" t="s">
        <v>1175</v>
      </c>
      <c r="K489" t="s">
        <v>7989</v>
      </c>
      <c r="L489" t="s">
        <v>1176</v>
      </c>
      <c r="M489" t="s">
        <v>9136</v>
      </c>
      <c r="N489" t="s">
        <v>1177</v>
      </c>
      <c r="O489">
        <f>VALUE(E489)</f>
        <v>3500</v>
      </c>
      <c r="P489">
        <f>VALUE(F489)</f>
        <v>0.43</v>
      </c>
      <c r="Q489">
        <f>VALUE(H489)</f>
        <v>67260</v>
      </c>
      <c r="R489" t="str">
        <f>LEFT(C489, FIND("|", C489) - 1)</f>
        <v>Electronics</v>
      </c>
      <c r="S489" t="str">
        <f>IF(O489&lt;200, "&lt;200", IF(O489&lt;=500, "200–500", "&gt;500"))</f>
        <v>&gt;500</v>
      </c>
      <c r="T489" t="str">
        <f>IF(P489&gt;=0.5, "Yes", "No")</f>
        <v>No</v>
      </c>
      <c r="U489">
        <f>COUNTIF(T489, "Yes")</f>
        <v>0</v>
      </c>
      <c r="V489">
        <f>G489 * Q489</f>
        <v>282492</v>
      </c>
      <c r="W489">
        <f>O489 * Q489</f>
        <v>235410000</v>
      </c>
      <c r="X489">
        <f>VALUE(D489)</f>
        <v>1989</v>
      </c>
      <c r="Y489">
        <f>ROUND(G489, 0)</f>
        <v>4</v>
      </c>
      <c r="Z489">
        <f>COUNTIF(Q489, "&lt;1000")</f>
        <v>0</v>
      </c>
      <c r="AA489">
        <f>G489*Q489</f>
        <v>282492</v>
      </c>
    </row>
    <row r="490" spans="1:27" x14ac:dyDescent="0.25">
      <c r="A490" t="s">
        <v>1598</v>
      </c>
      <c r="B490" t="s">
        <v>5353</v>
      </c>
      <c r="C490" t="s">
        <v>1148</v>
      </c>
      <c r="D490" s="2">
        <v>1999</v>
      </c>
      <c r="E490" s="2">
        <v>9999</v>
      </c>
      <c r="F490" s="1">
        <v>0.8</v>
      </c>
      <c r="G490">
        <v>4.2</v>
      </c>
      <c r="H490" s="4">
        <v>27704</v>
      </c>
      <c r="I490" t="s">
        <v>6824</v>
      </c>
      <c r="J490" t="s">
        <v>1152</v>
      </c>
      <c r="K490" t="s">
        <v>7984</v>
      </c>
      <c r="L490" t="s">
        <v>1153</v>
      </c>
      <c r="M490" t="s">
        <v>9131</v>
      </c>
      <c r="N490" t="s">
        <v>6387</v>
      </c>
      <c r="O490">
        <f>VALUE(E490)</f>
        <v>9999</v>
      </c>
      <c r="P490">
        <f>VALUE(F490)</f>
        <v>0.8</v>
      </c>
      <c r="Q490">
        <f>VALUE(H490)</f>
        <v>27704</v>
      </c>
      <c r="R490" t="str">
        <f>LEFT(C490, FIND("|", C490) - 1)</f>
        <v>Electronics</v>
      </c>
      <c r="S490" t="str">
        <f>IF(O490&lt;200, "&lt;200", IF(O490&lt;=500, "200–500", "&gt;500"))</f>
        <v>&gt;500</v>
      </c>
      <c r="T490" t="str">
        <f>IF(P490&gt;=0.5, "Yes", "No")</f>
        <v>Yes</v>
      </c>
      <c r="U490">
        <f>COUNTIF(T490, "Yes")</f>
        <v>1</v>
      </c>
      <c r="V490">
        <f>G490 * Q490</f>
        <v>116356.8</v>
      </c>
      <c r="W490">
        <f>O490 * Q490</f>
        <v>277012296</v>
      </c>
      <c r="X490">
        <f>VALUE(D490)</f>
        <v>1999</v>
      </c>
      <c r="Y490">
        <f>ROUND(G490, 0)</f>
        <v>4</v>
      </c>
      <c r="Z490">
        <f>COUNTIF(Q490, "&lt;1000")</f>
        <v>0</v>
      </c>
      <c r="AA490">
        <f>G490*Q490</f>
        <v>116356.8</v>
      </c>
    </row>
    <row r="491" spans="1:27" x14ac:dyDescent="0.25">
      <c r="A491" t="s">
        <v>1599</v>
      </c>
      <c r="B491" t="s">
        <v>5493</v>
      </c>
      <c r="C491" t="s">
        <v>1163</v>
      </c>
      <c r="D491" s="2">
        <v>12999</v>
      </c>
      <c r="E491" s="2">
        <v>18999</v>
      </c>
      <c r="F491" s="1">
        <v>0.32</v>
      </c>
      <c r="G491">
        <v>4.2</v>
      </c>
      <c r="H491" s="4">
        <v>50772</v>
      </c>
      <c r="I491" t="s">
        <v>6902</v>
      </c>
      <c r="J491" t="s">
        <v>1410</v>
      </c>
      <c r="K491" t="s">
        <v>8032</v>
      </c>
      <c r="L491" t="s">
        <v>1411</v>
      </c>
      <c r="M491" t="s">
        <v>9185</v>
      </c>
      <c r="N491" t="s">
        <v>1412</v>
      </c>
      <c r="O491">
        <f>VALUE(E491)</f>
        <v>18999</v>
      </c>
      <c r="P491">
        <f>VALUE(F491)</f>
        <v>0.32</v>
      </c>
      <c r="Q491">
        <f>VALUE(H491)</f>
        <v>50772</v>
      </c>
      <c r="R491" t="str">
        <f>LEFT(C491, FIND("|", C491) - 1)</f>
        <v>Electronics</v>
      </c>
      <c r="S491" t="str">
        <f>IF(O491&lt;200, "&lt;200", IF(O491&lt;=500, "200–500", "&gt;500"))</f>
        <v>&gt;500</v>
      </c>
      <c r="T491" t="str">
        <f>IF(P491&gt;=0.5, "Yes", "No")</f>
        <v>No</v>
      </c>
      <c r="U491">
        <f>COUNTIF(T491, "Yes")</f>
        <v>0</v>
      </c>
      <c r="V491">
        <f>G491 * Q491</f>
        <v>213242.40000000002</v>
      </c>
      <c r="W491">
        <f>O491 * Q491</f>
        <v>964617228</v>
      </c>
      <c r="X491">
        <f>VALUE(D491)</f>
        <v>12999</v>
      </c>
      <c r="Y491">
        <f>ROUND(G491, 0)</f>
        <v>4</v>
      </c>
      <c r="Z491">
        <f>COUNTIF(Q491, "&lt;1000")</f>
        <v>0</v>
      </c>
      <c r="AA491">
        <f>G491*Q491</f>
        <v>213242.40000000002</v>
      </c>
    </row>
    <row r="492" spans="1:27" x14ac:dyDescent="0.25">
      <c r="A492" t="s">
        <v>1600</v>
      </c>
      <c r="B492" t="s">
        <v>5494</v>
      </c>
      <c r="C492" t="s">
        <v>1148</v>
      </c>
      <c r="D492" s="2">
        <v>1499</v>
      </c>
      <c r="E492" s="2">
        <v>4999</v>
      </c>
      <c r="F492" s="1">
        <v>0.7</v>
      </c>
      <c r="G492">
        <v>4.2</v>
      </c>
      <c r="H492" s="4">
        <v>92588</v>
      </c>
      <c r="I492" t="s">
        <v>6907</v>
      </c>
      <c r="J492" t="s">
        <v>1601</v>
      </c>
      <c r="K492" t="s">
        <v>8070</v>
      </c>
      <c r="L492" t="s">
        <v>1602</v>
      </c>
      <c r="M492" t="s">
        <v>9225</v>
      </c>
      <c r="N492" t="s">
        <v>6402</v>
      </c>
      <c r="O492">
        <f>VALUE(E492)</f>
        <v>4999</v>
      </c>
      <c r="P492">
        <f>VALUE(F492)</f>
        <v>0.7</v>
      </c>
      <c r="Q492">
        <f>VALUE(H492)</f>
        <v>92588</v>
      </c>
      <c r="R492" t="str">
        <f>LEFT(C492, FIND("|", C492) - 1)</f>
        <v>Electronics</v>
      </c>
      <c r="S492" t="str">
        <f>IF(O492&lt;200, "&lt;200", IF(O492&lt;=500, "200–500", "&gt;500"))</f>
        <v>&gt;500</v>
      </c>
      <c r="T492" t="str">
        <f>IF(P492&gt;=0.5, "Yes", "No")</f>
        <v>Yes</v>
      </c>
      <c r="U492">
        <f>COUNTIF(T492, "Yes")</f>
        <v>1</v>
      </c>
      <c r="V492">
        <f>G492 * Q492</f>
        <v>388869.60000000003</v>
      </c>
      <c r="W492">
        <f>O492 * Q492</f>
        <v>462847412</v>
      </c>
      <c r="X492">
        <f>VALUE(D492)</f>
        <v>1499</v>
      </c>
      <c r="Y492">
        <f>ROUND(G492, 0)</f>
        <v>4</v>
      </c>
      <c r="Z492">
        <f>COUNTIF(Q492, "&lt;1000")</f>
        <v>0</v>
      </c>
      <c r="AA492">
        <f>G492*Q492</f>
        <v>388869.60000000003</v>
      </c>
    </row>
    <row r="493" spans="1:27" x14ac:dyDescent="0.25">
      <c r="A493" t="s">
        <v>1603</v>
      </c>
      <c r="B493" t="s">
        <v>5495</v>
      </c>
      <c r="C493" t="s">
        <v>1163</v>
      </c>
      <c r="D493" s="2">
        <v>16999</v>
      </c>
      <c r="E493" s="2">
        <v>20999</v>
      </c>
      <c r="F493" s="1">
        <v>0.19</v>
      </c>
      <c r="G493">
        <v>4.2</v>
      </c>
      <c r="H493" s="4">
        <v>31822</v>
      </c>
      <c r="I493" t="s">
        <v>6908</v>
      </c>
      <c r="J493" t="s">
        <v>1583</v>
      </c>
      <c r="K493" t="s">
        <v>8067</v>
      </c>
      <c r="L493" t="s">
        <v>1584</v>
      </c>
      <c r="M493" t="s">
        <v>9222</v>
      </c>
      <c r="N493" t="s">
        <v>1585</v>
      </c>
      <c r="O493">
        <f>VALUE(E493)</f>
        <v>20999</v>
      </c>
      <c r="P493">
        <f>VALUE(F493)</f>
        <v>0.19</v>
      </c>
      <c r="Q493">
        <f>VALUE(H493)</f>
        <v>31822</v>
      </c>
      <c r="R493" t="str">
        <f>LEFT(C493, FIND("|", C493) - 1)</f>
        <v>Electronics</v>
      </c>
      <c r="S493" t="str">
        <f>IF(O493&lt;200, "&lt;200", IF(O493&lt;=500, "200–500", "&gt;500"))</f>
        <v>&gt;500</v>
      </c>
      <c r="T493" t="str">
        <f>IF(P493&gt;=0.5, "Yes", "No")</f>
        <v>No</v>
      </c>
      <c r="U493">
        <f>COUNTIF(T493, "Yes")</f>
        <v>0</v>
      </c>
      <c r="V493">
        <f>G493 * Q493</f>
        <v>133652.4</v>
      </c>
      <c r="W493">
        <f>O493 * Q493</f>
        <v>668230178</v>
      </c>
      <c r="X493">
        <f>VALUE(D493)</f>
        <v>16999</v>
      </c>
      <c r="Y493">
        <f>ROUND(G493, 0)</f>
        <v>4</v>
      </c>
      <c r="Z493">
        <f>COUNTIF(Q493, "&lt;1000")</f>
        <v>0</v>
      </c>
      <c r="AA493">
        <f>G493*Q493</f>
        <v>133652.4</v>
      </c>
    </row>
    <row r="494" spans="1:27" x14ac:dyDescent="0.25">
      <c r="A494" t="s">
        <v>1604</v>
      </c>
      <c r="B494" t="s">
        <v>5496</v>
      </c>
      <c r="C494" t="s">
        <v>1148</v>
      </c>
      <c r="D494" s="2">
        <v>1999</v>
      </c>
      <c r="E494" s="2">
        <v>8499</v>
      </c>
      <c r="F494" s="1">
        <v>0.76</v>
      </c>
      <c r="G494">
        <v>4.2</v>
      </c>
      <c r="H494" s="4">
        <v>240</v>
      </c>
      <c r="I494" t="s">
        <v>6909</v>
      </c>
      <c r="J494" t="s">
        <v>1605</v>
      </c>
      <c r="K494" t="s">
        <v>8071</v>
      </c>
      <c r="L494" t="s">
        <v>1606</v>
      </c>
      <c r="M494" t="s">
        <v>9226</v>
      </c>
      <c r="N494" t="s">
        <v>1607</v>
      </c>
      <c r="O494">
        <f>VALUE(E494)</f>
        <v>8499</v>
      </c>
      <c r="P494">
        <f>VALUE(F494)</f>
        <v>0.76</v>
      </c>
      <c r="Q494">
        <f>VALUE(H494)</f>
        <v>240</v>
      </c>
      <c r="R494" t="str">
        <f>LEFT(C494, FIND("|", C494) - 1)</f>
        <v>Electronics</v>
      </c>
      <c r="S494" t="str">
        <f>IF(O494&lt;200, "&lt;200", IF(O494&lt;=500, "200–500", "&gt;500"))</f>
        <v>&gt;500</v>
      </c>
      <c r="T494" t="str">
        <f>IF(P494&gt;=0.5, "Yes", "No")</f>
        <v>Yes</v>
      </c>
      <c r="U494">
        <f>COUNTIF(T494, "Yes")</f>
        <v>1</v>
      </c>
      <c r="V494">
        <f>G494 * Q494</f>
        <v>1008</v>
      </c>
      <c r="W494">
        <f>O494 * Q494</f>
        <v>2039760</v>
      </c>
      <c r="X494">
        <f>VALUE(D494)</f>
        <v>1999</v>
      </c>
      <c r="Y494">
        <f>ROUND(G494, 0)</f>
        <v>4</v>
      </c>
      <c r="Z494">
        <f>COUNTIF(Q494, "&lt;1000")</f>
        <v>1</v>
      </c>
      <c r="AA494">
        <f>G494*Q494</f>
        <v>1008</v>
      </c>
    </row>
    <row r="495" spans="1:27" x14ac:dyDescent="0.25">
      <c r="A495" t="s">
        <v>1608</v>
      </c>
      <c r="B495" t="s">
        <v>5497</v>
      </c>
      <c r="C495" t="s">
        <v>1148</v>
      </c>
      <c r="D495" s="2">
        <v>4999</v>
      </c>
      <c r="E495" s="2">
        <v>6999</v>
      </c>
      <c r="F495" s="1">
        <v>0.28999999999999998</v>
      </c>
      <c r="G495">
        <v>4.2</v>
      </c>
      <c r="H495" s="4">
        <v>758</v>
      </c>
      <c r="I495" t="s">
        <v>6910</v>
      </c>
      <c r="J495" t="s">
        <v>1609</v>
      </c>
      <c r="K495" t="s">
        <v>8072</v>
      </c>
      <c r="L495" t="s">
        <v>1610</v>
      </c>
      <c r="M495" t="s">
        <v>9227</v>
      </c>
      <c r="N495" t="s">
        <v>1611</v>
      </c>
      <c r="O495">
        <f>VALUE(E495)</f>
        <v>6999</v>
      </c>
      <c r="P495">
        <f>VALUE(F495)</f>
        <v>0.28999999999999998</v>
      </c>
      <c r="Q495">
        <f>VALUE(H495)</f>
        <v>758</v>
      </c>
      <c r="R495" t="str">
        <f>LEFT(C495, FIND("|", C495) - 1)</f>
        <v>Electronics</v>
      </c>
      <c r="S495" t="str">
        <f>IF(O495&lt;200, "&lt;200", IF(O495&lt;=500, "200–500", "&gt;500"))</f>
        <v>&gt;500</v>
      </c>
      <c r="T495" t="str">
        <f>IF(P495&gt;=0.5, "Yes", "No")</f>
        <v>No</v>
      </c>
      <c r="U495">
        <f>COUNTIF(T495, "Yes")</f>
        <v>0</v>
      </c>
      <c r="V495">
        <f>G495 * Q495</f>
        <v>3183.6</v>
      </c>
      <c r="W495">
        <f>O495 * Q495</f>
        <v>5305242</v>
      </c>
      <c r="X495">
        <f>VALUE(D495)</f>
        <v>4999</v>
      </c>
      <c r="Y495">
        <f>ROUND(G495, 0)</f>
        <v>4</v>
      </c>
      <c r="Z495">
        <f>COUNTIF(Q495, "&lt;1000")</f>
        <v>1</v>
      </c>
      <c r="AA495">
        <f>G495*Q495</f>
        <v>3183.6</v>
      </c>
    </row>
    <row r="496" spans="1:27" x14ac:dyDescent="0.25">
      <c r="A496" t="s">
        <v>1612</v>
      </c>
      <c r="B496" t="s">
        <v>5498</v>
      </c>
      <c r="C496" t="s">
        <v>1148</v>
      </c>
      <c r="D496" s="2">
        <v>2499</v>
      </c>
      <c r="E496" s="2">
        <v>5999</v>
      </c>
      <c r="F496" s="1">
        <v>0.57999999999999996</v>
      </c>
      <c r="G496">
        <v>4.2</v>
      </c>
      <c r="H496" s="4">
        <v>828</v>
      </c>
      <c r="I496" t="s">
        <v>6911</v>
      </c>
      <c r="J496" t="s">
        <v>1613</v>
      </c>
      <c r="K496" t="s">
        <v>1614</v>
      </c>
      <c r="L496" t="s">
        <v>1615</v>
      </c>
      <c r="M496" t="s">
        <v>9228</v>
      </c>
      <c r="N496" t="s">
        <v>1616</v>
      </c>
      <c r="O496">
        <f>VALUE(E496)</f>
        <v>5999</v>
      </c>
      <c r="P496">
        <f>VALUE(F496)</f>
        <v>0.57999999999999996</v>
      </c>
      <c r="Q496">
        <f>VALUE(H496)</f>
        <v>828</v>
      </c>
      <c r="R496" t="str">
        <f>LEFT(C496, FIND("|", C496) - 1)</f>
        <v>Electronics</v>
      </c>
      <c r="S496" t="str">
        <f>IF(O496&lt;200, "&lt;200", IF(O496&lt;=500, "200–500", "&gt;500"))</f>
        <v>&gt;500</v>
      </c>
      <c r="T496" t="str">
        <f>IF(P496&gt;=0.5, "Yes", "No")</f>
        <v>Yes</v>
      </c>
      <c r="U496">
        <f>COUNTIF(T496, "Yes")</f>
        <v>1</v>
      </c>
      <c r="V496">
        <f>G496 * Q496</f>
        <v>3477.6000000000004</v>
      </c>
      <c r="W496">
        <f>O496 * Q496</f>
        <v>4967172</v>
      </c>
      <c r="X496">
        <f>VALUE(D496)</f>
        <v>2499</v>
      </c>
      <c r="Y496">
        <f>ROUND(G496, 0)</f>
        <v>4</v>
      </c>
      <c r="Z496">
        <f>COUNTIF(Q496, "&lt;1000")</f>
        <v>1</v>
      </c>
      <c r="AA496">
        <f>G496*Q496</f>
        <v>3477.6000000000004</v>
      </c>
    </row>
    <row r="497" spans="1:27" x14ac:dyDescent="0.25">
      <c r="A497" t="s">
        <v>1617</v>
      </c>
      <c r="B497" t="s">
        <v>5499</v>
      </c>
      <c r="C497" t="s">
        <v>1183</v>
      </c>
      <c r="D497" s="2">
        <v>1399</v>
      </c>
      <c r="E497" s="2">
        <v>1630</v>
      </c>
      <c r="F497" s="1">
        <v>0.14000000000000001</v>
      </c>
      <c r="G497">
        <v>4.2</v>
      </c>
      <c r="H497" s="4">
        <v>9378</v>
      </c>
      <c r="I497" t="s">
        <v>6912</v>
      </c>
      <c r="J497" t="s">
        <v>1474</v>
      </c>
      <c r="K497" t="s">
        <v>8045</v>
      </c>
      <c r="L497" t="s">
        <v>1475</v>
      </c>
      <c r="M497" t="s">
        <v>9198</v>
      </c>
      <c r="N497" t="s">
        <v>1476</v>
      </c>
      <c r="O497">
        <f>VALUE(E497)</f>
        <v>1630</v>
      </c>
      <c r="P497">
        <f>VALUE(F497)</f>
        <v>0.14000000000000001</v>
      </c>
      <c r="Q497">
        <f>VALUE(H497)</f>
        <v>9378</v>
      </c>
      <c r="R497" t="str">
        <f>LEFT(C497, FIND("|", C497) - 1)</f>
        <v>Electronics</v>
      </c>
      <c r="S497" t="str">
        <f>IF(O497&lt;200, "&lt;200", IF(O497&lt;=500, "200–500", "&gt;500"))</f>
        <v>&gt;500</v>
      </c>
      <c r="T497" t="str">
        <f>IF(P497&gt;=0.5, "Yes", "No")</f>
        <v>No</v>
      </c>
      <c r="U497">
        <f>COUNTIF(T497, "Yes")</f>
        <v>0</v>
      </c>
      <c r="V497">
        <f>G497 * Q497</f>
        <v>39387.599999999999</v>
      </c>
      <c r="W497">
        <f>O497 * Q497</f>
        <v>15286140</v>
      </c>
      <c r="X497">
        <f>VALUE(D497)</f>
        <v>1399</v>
      </c>
      <c r="Y497">
        <f>ROUND(G497, 0)</f>
        <v>4</v>
      </c>
      <c r="Z497">
        <f>COUNTIF(Q497, "&lt;1000")</f>
        <v>0</v>
      </c>
      <c r="AA497">
        <f>G497*Q497</f>
        <v>39387.599999999999</v>
      </c>
    </row>
    <row r="498" spans="1:27" x14ac:dyDescent="0.25">
      <c r="A498" t="s">
        <v>1618</v>
      </c>
      <c r="B498" t="s">
        <v>5500</v>
      </c>
      <c r="C498" t="s">
        <v>1148</v>
      </c>
      <c r="D498" s="2">
        <v>1499</v>
      </c>
      <c r="E498" s="2">
        <v>9999</v>
      </c>
      <c r="F498" s="1">
        <v>0.85</v>
      </c>
      <c r="G498">
        <v>4.2</v>
      </c>
      <c r="H498" s="4">
        <v>22638</v>
      </c>
      <c r="I498" t="s">
        <v>6913</v>
      </c>
      <c r="J498" t="s">
        <v>1239</v>
      </c>
      <c r="K498" t="s">
        <v>1240</v>
      </c>
      <c r="L498" t="s">
        <v>1241</v>
      </c>
      <c r="M498" t="s">
        <v>9150</v>
      </c>
      <c r="N498" t="s">
        <v>1242</v>
      </c>
      <c r="O498">
        <f>VALUE(E498)</f>
        <v>9999</v>
      </c>
      <c r="P498">
        <f>VALUE(F498)</f>
        <v>0.85</v>
      </c>
      <c r="Q498">
        <f>VALUE(H498)</f>
        <v>22638</v>
      </c>
      <c r="R498" t="str">
        <f>LEFT(C498, FIND("|", C498) - 1)</f>
        <v>Electronics</v>
      </c>
      <c r="S498" t="str">
        <f>IF(O498&lt;200, "&lt;200", IF(O498&lt;=500, "200–500", "&gt;500"))</f>
        <v>&gt;500</v>
      </c>
      <c r="T498" t="str">
        <f>IF(P498&gt;=0.5, "Yes", "No")</f>
        <v>Yes</v>
      </c>
      <c r="U498">
        <f>COUNTIF(T498, "Yes")</f>
        <v>1</v>
      </c>
      <c r="V498">
        <f>G498 * Q498</f>
        <v>95079.6</v>
      </c>
      <c r="W498">
        <f>O498 * Q498</f>
        <v>226357362</v>
      </c>
      <c r="X498">
        <f>VALUE(D498)</f>
        <v>1499</v>
      </c>
      <c r="Y498">
        <f>ROUND(G498, 0)</f>
        <v>4</v>
      </c>
      <c r="Z498">
        <f>COUNTIF(Q498, "&lt;1000")</f>
        <v>0</v>
      </c>
      <c r="AA498">
        <f>G498*Q498</f>
        <v>95079.6</v>
      </c>
    </row>
    <row r="499" spans="1:27" x14ac:dyDescent="0.25">
      <c r="A499" t="s">
        <v>1619</v>
      </c>
      <c r="B499" t="s">
        <v>5501</v>
      </c>
      <c r="C499" t="s">
        <v>1228</v>
      </c>
      <c r="D499">
        <v>249</v>
      </c>
      <c r="E499">
        <v>599</v>
      </c>
      <c r="F499" s="1">
        <v>0.57999999999999996</v>
      </c>
      <c r="G499">
        <v>4.2</v>
      </c>
      <c r="H499" s="4">
        <v>2147</v>
      </c>
      <c r="I499" t="s">
        <v>1620</v>
      </c>
      <c r="J499" t="s">
        <v>1621</v>
      </c>
      <c r="K499" t="s">
        <v>8073</v>
      </c>
      <c r="L499" t="s">
        <v>1622</v>
      </c>
      <c r="M499" t="s">
        <v>9229</v>
      </c>
      <c r="N499" t="s">
        <v>1623</v>
      </c>
      <c r="O499">
        <f>VALUE(E499)</f>
        <v>599</v>
      </c>
      <c r="P499">
        <f>VALUE(F499)</f>
        <v>0.57999999999999996</v>
      </c>
      <c r="Q499">
        <f>VALUE(H499)</f>
        <v>2147</v>
      </c>
      <c r="R499" t="str">
        <f>LEFT(C499, FIND("|", C499) - 1)</f>
        <v>Electronics</v>
      </c>
      <c r="S499" t="str">
        <f>IF(O499&lt;200, "&lt;200", IF(O499&lt;=500, "200–500", "&gt;500"))</f>
        <v>&gt;500</v>
      </c>
      <c r="T499" t="str">
        <f>IF(P499&gt;=0.5, "Yes", "No")</f>
        <v>Yes</v>
      </c>
      <c r="U499">
        <f>COUNTIF(T499, "Yes")</f>
        <v>1</v>
      </c>
      <c r="V499">
        <f>G499 * Q499</f>
        <v>9017.4</v>
      </c>
      <c r="W499">
        <f>O499 * Q499</f>
        <v>1286053</v>
      </c>
      <c r="X499">
        <f>VALUE(D499)</f>
        <v>249</v>
      </c>
      <c r="Y499">
        <f>ROUND(G499, 0)</f>
        <v>4</v>
      </c>
      <c r="Z499">
        <f>COUNTIF(Q499, "&lt;1000")</f>
        <v>0</v>
      </c>
      <c r="AA499">
        <f>G499*Q499</f>
        <v>9017.4</v>
      </c>
    </row>
    <row r="500" spans="1:27" x14ac:dyDescent="0.25">
      <c r="A500" t="s">
        <v>1624</v>
      </c>
      <c r="B500" t="s">
        <v>5502</v>
      </c>
      <c r="C500" t="s">
        <v>1452</v>
      </c>
      <c r="D500">
        <v>299</v>
      </c>
      <c r="E500" s="2">
        <v>1199</v>
      </c>
      <c r="F500" s="1">
        <v>0.75</v>
      </c>
      <c r="G500">
        <v>4.2</v>
      </c>
      <c r="H500" s="4">
        <v>596</v>
      </c>
      <c r="I500" t="s">
        <v>6914</v>
      </c>
      <c r="J500" t="s">
        <v>1625</v>
      </c>
      <c r="K500" t="s">
        <v>8074</v>
      </c>
      <c r="L500" t="s">
        <v>1626</v>
      </c>
      <c r="M500" t="s">
        <v>9230</v>
      </c>
      <c r="N500" t="s">
        <v>1627</v>
      </c>
      <c r="O500">
        <f>VALUE(E500)</f>
        <v>1199</v>
      </c>
      <c r="P500">
        <f>VALUE(F500)</f>
        <v>0.75</v>
      </c>
      <c r="Q500">
        <f>VALUE(H500)</f>
        <v>596</v>
      </c>
      <c r="R500" t="str">
        <f>LEFT(C500, FIND("|", C500) - 1)</f>
        <v>Electronics</v>
      </c>
      <c r="S500" t="str">
        <f>IF(O500&lt;200, "&lt;200", IF(O500&lt;=500, "200–500", "&gt;500"))</f>
        <v>&gt;500</v>
      </c>
      <c r="T500" t="str">
        <f>IF(P500&gt;=0.5, "Yes", "No")</f>
        <v>Yes</v>
      </c>
      <c r="U500">
        <f>COUNTIF(T500, "Yes")</f>
        <v>1</v>
      </c>
      <c r="V500">
        <f>G500 * Q500</f>
        <v>2503.2000000000003</v>
      </c>
      <c r="W500">
        <f>O500 * Q500</f>
        <v>714604</v>
      </c>
      <c r="X500">
        <f>VALUE(D500)</f>
        <v>299</v>
      </c>
      <c r="Y500">
        <f>ROUND(G500, 0)</f>
        <v>4</v>
      </c>
      <c r="Z500">
        <f>COUNTIF(Q500, "&lt;1000")</f>
        <v>1</v>
      </c>
      <c r="AA500">
        <f>G500*Q500</f>
        <v>2503.2000000000003</v>
      </c>
    </row>
    <row r="501" spans="1:27" x14ac:dyDescent="0.25">
      <c r="A501" t="s">
        <v>1628</v>
      </c>
      <c r="B501" t="s">
        <v>5503</v>
      </c>
      <c r="C501" t="s">
        <v>1405</v>
      </c>
      <c r="D501">
        <v>79</v>
      </c>
      <c r="E501">
        <v>499</v>
      </c>
      <c r="F501" s="1">
        <v>0.84</v>
      </c>
      <c r="G501">
        <v>4.2</v>
      </c>
      <c r="H501" s="4">
        <v>1949</v>
      </c>
      <c r="I501" t="s">
        <v>6915</v>
      </c>
      <c r="J501" t="s">
        <v>1543</v>
      </c>
      <c r="K501" t="s">
        <v>8058</v>
      </c>
      <c r="L501" t="s">
        <v>1544</v>
      </c>
      <c r="M501" t="s">
        <v>9213</v>
      </c>
      <c r="N501" t="s">
        <v>1545</v>
      </c>
      <c r="O501">
        <f>VALUE(E501)</f>
        <v>499</v>
      </c>
      <c r="P501">
        <f>VALUE(F501)</f>
        <v>0.84</v>
      </c>
      <c r="Q501">
        <f>VALUE(H501)</f>
        <v>1949</v>
      </c>
      <c r="R501" t="str">
        <f>LEFT(C501, FIND("|", C501) - 1)</f>
        <v>Electronics</v>
      </c>
      <c r="S501" t="str">
        <f>IF(O501&lt;200, "&lt;200", IF(O501&lt;=500, "200–500", "&gt;500"))</f>
        <v>200–500</v>
      </c>
      <c r="T501" t="str">
        <f>IF(P501&gt;=0.5, "Yes", "No")</f>
        <v>Yes</v>
      </c>
      <c r="U501">
        <f>COUNTIF(T501, "Yes")</f>
        <v>1</v>
      </c>
      <c r="V501">
        <f>G501 * Q501</f>
        <v>8185.8</v>
      </c>
      <c r="W501">
        <f>O501 * Q501</f>
        <v>972551</v>
      </c>
      <c r="X501">
        <f>VALUE(D501)</f>
        <v>79</v>
      </c>
      <c r="Y501">
        <f>ROUND(G501, 0)</f>
        <v>4</v>
      </c>
      <c r="Z501">
        <f>COUNTIF(Q501, "&lt;1000")</f>
        <v>0</v>
      </c>
      <c r="AA501">
        <f>G501*Q501</f>
        <v>8185.8</v>
      </c>
    </row>
    <row r="502" spans="1:27" x14ac:dyDescent="0.25">
      <c r="A502" t="s">
        <v>1629</v>
      </c>
      <c r="B502" t="s">
        <v>5504</v>
      </c>
      <c r="C502" t="s">
        <v>1163</v>
      </c>
      <c r="D502" s="2">
        <v>13999</v>
      </c>
      <c r="E502" s="2">
        <v>15999</v>
      </c>
      <c r="F502" s="1">
        <v>0.13</v>
      </c>
      <c r="G502">
        <v>4.2</v>
      </c>
      <c r="H502" s="4">
        <v>2180</v>
      </c>
      <c r="I502" t="s">
        <v>6893</v>
      </c>
      <c r="J502" t="s">
        <v>1630</v>
      </c>
      <c r="K502" t="s">
        <v>8075</v>
      </c>
      <c r="L502" t="s">
        <v>1631</v>
      </c>
      <c r="M502" t="s">
        <v>9231</v>
      </c>
      <c r="N502" t="s">
        <v>1632</v>
      </c>
      <c r="O502">
        <f>VALUE(E502)</f>
        <v>15999</v>
      </c>
      <c r="P502">
        <f>VALUE(F502)</f>
        <v>0.13</v>
      </c>
      <c r="Q502">
        <f>VALUE(H502)</f>
        <v>2180</v>
      </c>
      <c r="R502" t="str">
        <f>LEFT(C502, FIND("|", C502) - 1)</f>
        <v>Electronics</v>
      </c>
      <c r="S502" t="str">
        <f>IF(O502&lt;200, "&lt;200", IF(O502&lt;=500, "200–500", "&gt;500"))</f>
        <v>&gt;500</v>
      </c>
      <c r="T502" t="str">
        <f>IF(P502&gt;=0.5, "Yes", "No")</f>
        <v>No</v>
      </c>
      <c r="U502">
        <f>COUNTIF(T502, "Yes")</f>
        <v>0</v>
      </c>
      <c r="V502">
        <f>G502 * Q502</f>
        <v>9156</v>
      </c>
      <c r="W502">
        <f>O502 * Q502</f>
        <v>34877820</v>
      </c>
      <c r="X502">
        <f>VALUE(D502)</f>
        <v>13999</v>
      </c>
      <c r="Y502">
        <f>ROUND(G502, 0)</f>
        <v>4</v>
      </c>
      <c r="Z502">
        <f>COUNTIF(Q502, "&lt;1000")</f>
        <v>0</v>
      </c>
      <c r="AA502">
        <f>G502*Q502</f>
        <v>9156</v>
      </c>
    </row>
    <row r="503" spans="1:27" x14ac:dyDescent="0.25">
      <c r="A503" t="s">
        <v>1633</v>
      </c>
      <c r="B503" t="s">
        <v>5505</v>
      </c>
      <c r="C503" t="s">
        <v>1191</v>
      </c>
      <c r="D503">
        <v>949</v>
      </c>
      <c r="E503">
        <v>999</v>
      </c>
      <c r="F503" s="1">
        <v>0.05</v>
      </c>
      <c r="G503">
        <v>4.2</v>
      </c>
      <c r="H503" s="4">
        <v>31539</v>
      </c>
      <c r="I503" t="s">
        <v>6916</v>
      </c>
      <c r="J503" t="s">
        <v>1502</v>
      </c>
      <c r="K503" t="s">
        <v>8051</v>
      </c>
      <c r="L503" t="s">
        <v>1503</v>
      </c>
      <c r="M503" t="s">
        <v>9204</v>
      </c>
      <c r="N503" t="s">
        <v>6395</v>
      </c>
      <c r="O503">
        <f>VALUE(E503)</f>
        <v>999</v>
      </c>
      <c r="P503">
        <f>VALUE(F503)</f>
        <v>0.05</v>
      </c>
      <c r="Q503">
        <f>VALUE(H503)</f>
        <v>31539</v>
      </c>
      <c r="R503" t="str">
        <f>LEFT(C503, FIND("|", C503) - 1)</f>
        <v>Electronics</v>
      </c>
      <c r="S503" t="str">
        <f>IF(O503&lt;200, "&lt;200", IF(O503&lt;=500, "200–500", "&gt;500"))</f>
        <v>&gt;500</v>
      </c>
      <c r="T503" t="str">
        <f>IF(P503&gt;=0.5, "Yes", "No")</f>
        <v>No</v>
      </c>
      <c r="U503">
        <f>COUNTIF(T503, "Yes")</f>
        <v>0</v>
      </c>
      <c r="V503">
        <f>G503 * Q503</f>
        <v>132463.80000000002</v>
      </c>
      <c r="W503">
        <f>O503 * Q503</f>
        <v>31507461</v>
      </c>
      <c r="X503">
        <f>VALUE(D503)</f>
        <v>949</v>
      </c>
      <c r="Y503">
        <f>ROUND(G503, 0)</f>
        <v>4</v>
      </c>
      <c r="Z503">
        <f>COUNTIF(Q503, "&lt;1000")</f>
        <v>0</v>
      </c>
      <c r="AA503">
        <f>G503*Q503</f>
        <v>132463.80000000002</v>
      </c>
    </row>
    <row r="504" spans="1:27" x14ac:dyDescent="0.25">
      <c r="A504" t="s">
        <v>1634</v>
      </c>
      <c r="B504" t="s">
        <v>5506</v>
      </c>
      <c r="C504" t="s">
        <v>1352</v>
      </c>
      <c r="D504">
        <v>99</v>
      </c>
      <c r="E504">
        <v>499</v>
      </c>
      <c r="F504" s="1">
        <v>0.8</v>
      </c>
      <c r="G504">
        <v>4.2</v>
      </c>
      <c r="H504" s="4">
        <v>2451</v>
      </c>
      <c r="I504" t="s">
        <v>6917</v>
      </c>
      <c r="J504" t="s">
        <v>1635</v>
      </c>
      <c r="K504" t="s">
        <v>8076</v>
      </c>
      <c r="L504" t="s">
        <v>1636</v>
      </c>
      <c r="M504" t="s">
        <v>9232</v>
      </c>
      <c r="N504" t="s">
        <v>6403</v>
      </c>
      <c r="O504">
        <f>VALUE(E504)</f>
        <v>499</v>
      </c>
      <c r="P504">
        <f>VALUE(F504)</f>
        <v>0.8</v>
      </c>
      <c r="Q504">
        <f>VALUE(H504)</f>
        <v>2451</v>
      </c>
      <c r="R504" t="str">
        <f>LEFT(C504, FIND("|", C504) - 1)</f>
        <v>Electronics</v>
      </c>
      <c r="S504" t="str">
        <f>IF(O504&lt;200, "&lt;200", IF(O504&lt;=500, "200–500", "&gt;500"))</f>
        <v>200–500</v>
      </c>
      <c r="T504" t="str">
        <f>IF(P504&gt;=0.5, "Yes", "No")</f>
        <v>Yes</v>
      </c>
      <c r="U504">
        <f>COUNTIF(T504, "Yes")</f>
        <v>1</v>
      </c>
      <c r="V504">
        <f>G504 * Q504</f>
        <v>10294.200000000001</v>
      </c>
      <c r="W504">
        <f>O504 * Q504</f>
        <v>1223049</v>
      </c>
      <c r="X504">
        <f>VALUE(D504)</f>
        <v>99</v>
      </c>
      <c r="Y504">
        <f>ROUND(G504, 0)</f>
        <v>4</v>
      </c>
      <c r="Z504">
        <f>COUNTIF(Q504, "&lt;1000")</f>
        <v>0</v>
      </c>
      <c r="AA504">
        <f>G504*Q504</f>
        <v>10294.200000000001</v>
      </c>
    </row>
    <row r="505" spans="1:27" x14ac:dyDescent="0.25">
      <c r="A505" t="s">
        <v>1637</v>
      </c>
      <c r="B505" t="s">
        <v>5507</v>
      </c>
      <c r="C505" t="s">
        <v>1148</v>
      </c>
      <c r="D505" s="2">
        <v>2499</v>
      </c>
      <c r="E505" s="2">
        <v>7990</v>
      </c>
      <c r="F505" s="1">
        <v>0.69</v>
      </c>
      <c r="G505">
        <v>4.2</v>
      </c>
      <c r="H505" s="4">
        <v>154</v>
      </c>
      <c r="I505" t="s">
        <v>6918</v>
      </c>
      <c r="J505" t="s">
        <v>1492</v>
      </c>
      <c r="K505" t="s">
        <v>8049</v>
      </c>
      <c r="L505" t="s">
        <v>1493</v>
      </c>
      <c r="M505" t="s">
        <v>9202</v>
      </c>
      <c r="N505" t="s">
        <v>1494</v>
      </c>
      <c r="O505">
        <f>VALUE(E505)</f>
        <v>7990</v>
      </c>
      <c r="P505">
        <f>VALUE(F505)</f>
        <v>0.69</v>
      </c>
      <c r="Q505">
        <f>VALUE(H505)</f>
        <v>154</v>
      </c>
      <c r="R505" t="str">
        <f>LEFT(C505, FIND("|", C505) - 1)</f>
        <v>Electronics</v>
      </c>
      <c r="S505" t="str">
        <f>IF(O505&lt;200, "&lt;200", IF(O505&lt;=500, "200–500", "&gt;500"))</f>
        <v>&gt;500</v>
      </c>
      <c r="T505" t="str">
        <f>IF(P505&gt;=0.5, "Yes", "No")</f>
        <v>Yes</v>
      </c>
      <c r="U505">
        <f>COUNTIF(T505, "Yes")</f>
        <v>1</v>
      </c>
      <c r="V505">
        <f>G505 * Q505</f>
        <v>646.80000000000007</v>
      </c>
      <c r="W505">
        <f>O505 * Q505</f>
        <v>1230460</v>
      </c>
      <c r="X505">
        <f>VALUE(D505)</f>
        <v>2499</v>
      </c>
      <c r="Y505">
        <f>ROUND(G505, 0)</f>
        <v>4</v>
      </c>
      <c r="Z505">
        <f>COUNTIF(Q505, "&lt;1000")</f>
        <v>1</v>
      </c>
      <c r="AA505">
        <f>G505*Q505</f>
        <v>646.80000000000007</v>
      </c>
    </row>
    <row r="506" spans="1:27" x14ac:dyDescent="0.25">
      <c r="A506" t="s">
        <v>1638</v>
      </c>
      <c r="B506" t="s">
        <v>5508</v>
      </c>
      <c r="C506" t="s">
        <v>1639</v>
      </c>
      <c r="D506">
        <v>689</v>
      </c>
      <c r="E506" s="2">
        <v>1999</v>
      </c>
      <c r="F506" s="1">
        <v>0.66</v>
      </c>
      <c r="G506">
        <v>4.2</v>
      </c>
      <c r="H506" s="4">
        <v>1193</v>
      </c>
      <c r="I506" t="s">
        <v>6919</v>
      </c>
      <c r="J506" t="s">
        <v>1640</v>
      </c>
      <c r="K506" t="s">
        <v>8077</v>
      </c>
      <c r="L506" t="s">
        <v>1641</v>
      </c>
      <c r="M506" t="s">
        <v>9233</v>
      </c>
      <c r="N506" t="s">
        <v>1642</v>
      </c>
      <c r="O506">
        <f>VALUE(E506)</f>
        <v>1999</v>
      </c>
      <c r="P506">
        <f>VALUE(F506)</f>
        <v>0.66</v>
      </c>
      <c r="Q506">
        <f>VALUE(H506)</f>
        <v>1193</v>
      </c>
      <c r="R506" t="str">
        <f>LEFT(C506, FIND("|", C506) - 1)</f>
        <v>Electronics</v>
      </c>
      <c r="S506" t="str">
        <f>IF(O506&lt;200, "&lt;200", IF(O506&lt;=500, "200–500", "&gt;500"))</f>
        <v>&gt;500</v>
      </c>
      <c r="T506" t="str">
        <f>IF(P506&gt;=0.5, "Yes", "No")</f>
        <v>Yes</v>
      </c>
      <c r="U506">
        <f>COUNTIF(T506, "Yes")</f>
        <v>1</v>
      </c>
      <c r="V506">
        <f>G506 * Q506</f>
        <v>5010.6000000000004</v>
      </c>
      <c r="W506">
        <f>O506 * Q506</f>
        <v>2384807</v>
      </c>
      <c r="X506">
        <f>VALUE(D506)</f>
        <v>689</v>
      </c>
      <c r="Y506">
        <f>ROUND(G506, 0)</f>
        <v>4</v>
      </c>
      <c r="Z506">
        <f>COUNTIF(Q506, "&lt;1000")</f>
        <v>0</v>
      </c>
      <c r="AA506">
        <f>G506*Q506</f>
        <v>5010.6000000000004</v>
      </c>
    </row>
    <row r="507" spans="1:27" x14ac:dyDescent="0.25">
      <c r="A507" t="s">
        <v>1643</v>
      </c>
      <c r="B507" t="s">
        <v>5509</v>
      </c>
      <c r="C507" t="s">
        <v>1509</v>
      </c>
      <c r="D507">
        <v>499</v>
      </c>
      <c r="E507" s="2">
        <v>1899</v>
      </c>
      <c r="F507" s="1">
        <v>0.74</v>
      </c>
      <c r="G507">
        <v>4.2</v>
      </c>
      <c r="H507" s="4">
        <v>1475</v>
      </c>
      <c r="I507" t="s">
        <v>6920</v>
      </c>
      <c r="J507" t="s">
        <v>1644</v>
      </c>
      <c r="K507" t="s">
        <v>8078</v>
      </c>
      <c r="L507" t="s">
        <v>1645</v>
      </c>
      <c r="M507" t="s">
        <v>9234</v>
      </c>
      <c r="N507" t="s">
        <v>1646</v>
      </c>
      <c r="O507">
        <f>VALUE(E507)</f>
        <v>1899</v>
      </c>
      <c r="P507">
        <f>VALUE(F507)</f>
        <v>0.74</v>
      </c>
      <c r="Q507">
        <f>VALUE(H507)</f>
        <v>1475</v>
      </c>
      <c r="R507" t="str">
        <f>LEFT(C507, FIND("|", C507) - 1)</f>
        <v>Electronics</v>
      </c>
      <c r="S507" t="str">
        <f>IF(O507&lt;200, "&lt;200", IF(O507&lt;=500, "200–500", "&gt;500"))</f>
        <v>&gt;500</v>
      </c>
      <c r="T507" t="str">
        <f>IF(P507&gt;=0.5, "Yes", "No")</f>
        <v>Yes</v>
      </c>
      <c r="U507">
        <f>COUNTIF(T507, "Yes")</f>
        <v>1</v>
      </c>
      <c r="V507">
        <f>G507 * Q507</f>
        <v>6195</v>
      </c>
      <c r="W507">
        <f>O507 * Q507</f>
        <v>2801025</v>
      </c>
      <c r="X507">
        <f>VALUE(D507)</f>
        <v>499</v>
      </c>
      <c r="Y507">
        <f>ROUND(G507, 0)</f>
        <v>4</v>
      </c>
      <c r="Z507">
        <f>COUNTIF(Q507, "&lt;1000")</f>
        <v>0</v>
      </c>
      <c r="AA507">
        <f>G507*Q507</f>
        <v>6195</v>
      </c>
    </row>
    <row r="508" spans="1:27" x14ac:dyDescent="0.25">
      <c r="A508" t="s">
        <v>1647</v>
      </c>
      <c r="B508" t="s">
        <v>5510</v>
      </c>
      <c r="C508" t="s">
        <v>1452</v>
      </c>
      <c r="D508">
        <v>299</v>
      </c>
      <c r="E508">
        <v>999</v>
      </c>
      <c r="F508" s="1">
        <v>0.7</v>
      </c>
      <c r="G508">
        <v>4.2</v>
      </c>
      <c r="H508" s="4">
        <v>8891</v>
      </c>
      <c r="I508" t="s">
        <v>6921</v>
      </c>
      <c r="J508" t="s">
        <v>1648</v>
      </c>
      <c r="K508" t="s">
        <v>8079</v>
      </c>
      <c r="L508" t="s">
        <v>1649</v>
      </c>
      <c r="M508" t="s">
        <v>9235</v>
      </c>
      <c r="N508" t="s">
        <v>1650</v>
      </c>
      <c r="O508">
        <f>VALUE(E508)</f>
        <v>999</v>
      </c>
      <c r="P508">
        <f>VALUE(F508)</f>
        <v>0.7</v>
      </c>
      <c r="Q508">
        <f>VALUE(H508)</f>
        <v>8891</v>
      </c>
      <c r="R508" t="str">
        <f>LEFT(C508, FIND("|", C508) - 1)</f>
        <v>Electronics</v>
      </c>
      <c r="S508" t="str">
        <f>IF(O508&lt;200, "&lt;200", IF(O508&lt;=500, "200–500", "&gt;500"))</f>
        <v>&gt;500</v>
      </c>
      <c r="T508" t="str">
        <f>IF(P508&gt;=0.5, "Yes", "No")</f>
        <v>Yes</v>
      </c>
      <c r="U508">
        <f>COUNTIF(T508, "Yes")</f>
        <v>1</v>
      </c>
      <c r="V508">
        <f>G508 * Q508</f>
        <v>37342.200000000004</v>
      </c>
      <c r="W508">
        <f>O508 * Q508</f>
        <v>8882109</v>
      </c>
      <c r="X508">
        <f>VALUE(D508)</f>
        <v>299</v>
      </c>
      <c r="Y508">
        <f>ROUND(G508, 0)</f>
        <v>4</v>
      </c>
      <c r="Z508">
        <f>COUNTIF(Q508, "&lt;1000")</f>
        <v>0</v>
      </c>
      <c r="AA508">
        <f>G508*Q508</f>
        <v>37342.200000000004</v>
      </c>
    </row>
    <row r="509" spans="1:27" x14ac:dyDescent="0.25">
      <c r="A509" t="s">
        <v>1651</v>
      </c>
      <c r="B509" t="s">
        <v>5511</v>
      </c>
      <c r="C509" t="s">
        <v>1352</v>
      </c>
      <c r="D509">
        <v>209</v>
      </c>
      <c r="E509">
        <v>499</v>
      </c>
      <c r="F509" s="1">
        <v>0.57999999999999996</v>
      </c>
      <c r="G509">
        <v>4.2</v>
      </c>
      <c r="H509" s="4">
        <v>104</v>
      </c>
      <c r="I509" t="s">
        <v>6922</v>
      </c>
      <c r="J509" t="s">
        <v>1652</v>
      </c>
      <c r="K509" t="s">
        <v>8080</v>
      </c>
      <c r="L509" t="s">
        <v>1653</v>
      </c>
      <c r="M509" t="s">
        <v>9236</v>
      </c>
      <c r="N509" t="s">
        <v>1654</v>
      </c>
      <c r="O509">
        <f>VALUE(E509)</f>
        <v>499</v>
      </c>
      <c r="P509">
        <f>VALUE(F509)</f>
        <v>0.57999999999999996</v>
      </c>
      <c r="Q509">
        <f>VALUE(H509)</f>
        <v>104</v>
      </c>
      <c r="R509" t="str">
        <f>LEFT(C509, FIND("|", C509) - 1)</f>
        <v>Electronics</v>
      </c>
      <c r="S509" t="str">
        <f>IF(O509&lt;200, "&lt;200", IF(O509&lt;=500, "200–500", "&gt;500"))</f>
        <v>200–500</v>
      </c>
      <c r="T509" t="str">
        <f>IF(P509&gt;=0.5, "Yes", "No")</f>
        <v>Yes</v>
      </c>
      <c r="U509">
        <f>COUNTIF(T509, "Yes")</f>
        <v>1</v>
      </c>
      <c r="V509">
        <f>G509 * Q509</f>
        <v>436.8</v>
      </c>
      <c r="W509">
        <f>O509 * Q509</f>
        <v>51896</v>
      </c>
      <c r="X509">
        <f>VALUE(D509)</f>
        <v>209</v>
      </c>
      <c r="Y509">
        <f>ROUND(G509, 0)</f>
        <v>4</v>
      </c>
      <c r="Z509">
        <f>COUNTIF(Q509, "&lt;1000")</f>
        <v>1</v>
      </c>
      <c r="AA509">
        <f>G509*Q509</f>
        <v>436.8</v>
      </c>
    </row>
    <row r="510" spans="1:27" x14ac:dyDescent="0.25">
      <c r="A510" t="s">
        <v>1655</v>
      </c>
      <c r="B510" t="s">
        <v>5512</v>
      </c>
      <c r="C510" t="s">
        <v>1163</v>
      </c>
      <c r="D510" s="2">
        <v>8499</v>
      </c>
      <c r="E510" s="2">
        <v>12999</v>
      </c>
      <c r="F510" s="1">
        <v>0.35</v>
      </c>
      <c r="G510">
        <v>4.2</v>
      </c>
      <c r="H510" s="4">
        <v>6662</v>
      </c>
      <c r="I510" t="s">
        <v>6923</v>
      </c>
      <c r="J510" t="s">
        <v>1656</v>
      </c>
      <c r="K510" t="s">
        <v>8081</v>
      </c>
      <c r="L510" t="s">
        <v>1657</v>
      </c>
      <c r="M510" t="s">
        <v>9237</v>
      </c>
      <c r="N510" t="s">
        <v>1658</v>
      </c>
      <c r="O510">
        <f>VALUE(E510)</f>
        <v>12999</v>
      </c>
      <c r="P510">
        <f>VALUE(F510)</f>
        <v>0.35</v>
      </c>
      <c r="Q510">
        <f>VALUE(H510)</f>
        <v>6662</v>
      </c>
      <c r="R510" t="str">
        <f>LEFT(C510, FIND("|", C510) - 1)</f>
        <v>Electronics</v>
      </c>
      <c r="S510" t="str">
        <f>IF(O510&lt;200, "&lt;200", IF(O510&lt;=500, "200–500", "&gt;500"))</f>
        <v>&gt;500</v>
      </c>
      <c r="T510" t="str">
        <f>IF(P510&gt;=0.5, "Yes", "No")</f>
        <v>No</v>
      </c>
      <c r="U510">
        <f>COUNTIF(T510, "Yes")</f>
        <v>0</v>
      </c>
      <c r="V510">
        <f>G510 * Q510</f>
        <v>27980.400000000001</v>
      </c>
      <c r="W510">
        <f>O510 * Q510</f>
        <v>86599338</v>
      </c>
      <c r="X510">
        <f>VALUE(D510)</f>
        <v>8499</v>
      </c>
      <c r="Y510">
        <f>ROUND(G510, 0)</f>
        <v>4</v>
      </c>
      <c r="Z510">
        <f>COUNTIF(Q510, "&lt;1000")</f>
        <v>0</v>
      </c>
      <c r="AA510">
        <f>G510*Q510</f>
        <v>27980.400000000001</v>
      </c>
    </row>
    <row r="511" spans="1:27" x14ac:dyDescent="0.25">
      <c r="A511" t="s">
        <v>1659</v>
      </c>
      <c r="B511" t="s">
        <v>5513</v>
      </c>
      <c r="C511" t="s">
        <v>1159</v>
      </c>
      <c r="D511" s="2">
        <v>2179</v>
      </c>
      <c r="E511" s="2">
        <v>3999</v>
      </c>
      <c r="F511" s="1">
        <v>0.46</v>
      </c>
      <c r="G511">
        <v>4.2</v>
      </c>
      <c r="H511" s="4">
        <v>8380</v>
      </c>
      <c r="I511" t="s">
        <v>6924</v>
      </c>
      <c r="J511" t="s">
        <v>1660</v>
      </c>
      <c r="K511" t="s">
        <v>8082</v>
      </c>
      <c r="L511" t="s">
        <v>1661</v>
      </c>
      <c r="M511" t="s">
        <v>9238</v>
      </c>
      <c r="N511" t="s">
        <v>1662</v>
      </c>
      <c r="O511">
        <f>VALUE(E511)</f>
        <v>3999</v>
      </c>
      <c r="P511">
        <f>VALUE(F511)</f>
        <v>0.46</v>
      </c>
      <c r="Q511">
        <f>VALUE(H511)</f>
        <v>8380</v>
      </c>
      <c r="R511" t="str">
        <f>LEFT(C511, FIND("|", C511) - 1)</f>
        <v>Electronics</v>
      </c>
      <c r="S511" t="str">
        <f>IF(O511&lt;200, "&lt;200", IF(O511&lt;=500, "200–500", "&gt;500"))</f>
        <v>&gt;500</v>
      </c>
      <c r="T511" t="str">
        <f>IF(P511&gt;=0.5, "Yes", "No")</f>
        <v>No</v>
      </c>
      <c r="U511">
        <f>COUNTIF(T511, "Yes")</f>
        <v>0</v>
      </c>
      <c r="V511">
        <f>G511 * Q511</f>
        <v>35196</v>
      </c>
      <c r="W511">
        <f>O511 * Q511</f>
        <v>33511620</v>
      </c>
      <c r="X511">
        <f>VALUE(D511)</f>
        <v>2179</v>
      </c>
      <c r="Y511">
        <f>ROUND(G511, 0)</f>
        <v>4</v>
      </c>
      <c r="Z511">
        <f>COUNTIF(Q511, "&lt;1000")</f>
        <v>0</v>
      </c>
      <c r="AA511">
        <f>G511*Q511</f>
        <v>35196</v>
      </c>
    </row>
    <row r="512" spans="1:27" x14ac:dyDescent="0.25">
      <c r="A512" t="s">
        <v>1663</v>
      </c>
      <c r="B512" t="s">
        <v>5514</v>
      </c>
      <c r="C512" t="s">
        <v>1163</v>
      </c>
      <c r="D512" s="2">
        <v>16999</v>
      </c>
      <c r="E512" s="2">
        <v>20999</v>
      </c>
      <c r="F512" s="1">
        <v>0.19</v>
      </c>
      <c r="G512">
        <v>4.2</v>
      </c>
      <c r="H512" s="4">
        <v>31822</v>
      </c>
      <c r="I512" t="s">
        <v>6925</v>
      </c>
      <c r="J512" t="s">
        <v>1583</v>
      </c>
      <c r="K512" t="s">
        <v>8067</v>
      </c>
      <c r="L512" t="s">
        <v>1584</v>
      </c>
      <c r="M512" t="s">
        <v>9222</v>
      </c>
      <c r="N512" t="s">
        <v>1585</v>
      </c>
      <c r="O512">
        <f>VALUE(E512)</f>
        <v>20999</v>
      </c>
      <c r="P512">
        <f>VALUE(F512)</f>
        <v>0.19</v>
      </c>
      <c r="Q512">
        <f>VALUE(H512)</f>
        <v>31822</v>
      </c>
      <c r="R512" t="str">
        <f>LEFT(C512, FIND("|", C512) - 1)</f>
        <v>Electronics</v>
      </c>
      <c r="S512" t="str">
        <f>IF(O512&lt;200, "&lt;200", IF(O512&lt;=500, "200–500", "&gt;500"))</f>
        <v>&gt;500</v>
      </c>
      <c r="T512" t="str">
        <f>IF(P512&gt;=0.5, "Yes", "No")</f>
        <v>No</v>
      </c>
      <c r="U512">
        <f>COUNTIF(T512, "Yes")</f>
        <v>0</v>
      </c>
      <c r="V512">
        <f>G512 * Q512</f>
        <v>133652.4</v>
      </c>
      <c r="W512">
        <f>O512 * Q512</f>
        <v>668230178</v>
      </c>
      <c r="X512">
        <f>VALUE(D512)</f>
        <v>16999</v>
      </c>
      <c r="Y512">
        <f>ROUND(G512, 0)</f>
        <v>4</v>
      </c>
      <c r="Z512">
        <f>COUNTIF(Q512, "&lt;1000")</f>
        <v>0</v>
      </c>
      <c r="AA512">
        <f>G512*Q512</f>
        <v>133652.4</v>
      </c>
    </row>
    <row r="513" spans="1:27" x14ac:dyDescent="0.25">
      <c r="A513" t="s">
        <v>1664</v>
      </c>
      <c r="B513" t="s">
        <v>5515</v>
      </c>
      <c r="C513" t="s">
        <v>1163</v>
      </c>
      <c r="D513" s="2">
        <v>44999</v>
      </c>
      <c r="E513" s="2">
        <v>49999</v>
      </c>
      <c r="F513" s="1">
        <v>0.1</v>
      </c>
      <c r="G513">
        <v>4.2</v>
      </c>
      <c r="H513" s="4">
        <v>3075</v>
      </c>
      <c r="I513" t="s">
        <v>6926</v>
      </c>
      <c r="J513" t="s">
        <v>1665</v>
      </c>
      <c r="K513" t="s">
        <v>1666</v>
      </c>
      <c r="L513" t="s">
        <v>1667</v>
      </c>
      <c r="M513" t="s">
        <v>9239</v>
      </c>
      <c r="N513" t="s">
        <v>1668</v>
      </c>
      <c r="O513">
        <f>VALUE(E513)</f>
        <v>49999</v>
      </c>
      <c r="P513">
        <f>VALUE(F513)</f>
        <v>0.1</v>
      </c>
      <c r="Q513">
        <f>VALUE(H513)</f>
        <v>3075</v>
      </c>
      <c r="R513" t="str">
        <f>LEFT(C513, FIND("|", C513) - 1)</f>
        <v>Electronics</v>
      </c>
      <c r="S513" t="str">
        <f>IF(O513&lt;200, "&lt;200", IF(O513&lt;=500, "200–500", "&gt;500"))</f>
        <v>&gt;500</v>
      </c>
      <c r="T513" t="str">
        <f>IF(P513&gt;=0.5, "Yes", "No")</f>
        <v>No</v>
      </c>
      <c r="U513">
        <f>COUNTIF(T513, "Yes")</f>
        <v>0</v>
      </c>
      <c r="V513">
        <f>G513 * Q513</f>
        <v>12915</v>
      </c>
      <c r="W513">
        <f>O513 * Q513</f>
        <v>153746925</v>
      </c>
      <c r="X513">
        <f>VALUE(D513)</f>
        <v>44999</v>
      </c>
      <c r="Y513">
        <f>ROUND(G513, 0)</f>
        <v>4</v>
      </c>
      <c r="Z513">
        <f>COUNTIF(Q513, "&lt;1000")</f>
        <v>0</v>
      </c>
      <c r="AA513">
        <f>G513*Q513</f>
        <v>12915</v>
      </c>
    </row>
    <row r="514" spans="1:27" x14ac:dyDescent="0.25">
      <c r="A514" t="s">
        <v>1669</v>
      </c>
      <c r="B514" t="s">
        <v>1670</v>
      </c>
      <c r="C514" t="s">
        <v>1183</v>
      </c>
      <c r="D514" s="2">
        <v>2599</v>
      </c>
      <c r="E514" s="2">
        <v>2999</v>
      </c>
      <c r="F514" s="1">
        <v>0.13</v>
      </c>
      <c r="G514">
        <v>4.2</v>
      </c>
      <c r="H514" s="4">
        <v>14266</v>
      </c>
      <c r="I514" t="s">
        <v>6927</v>
      </c>
      <c r="J514" t="s">
        <v>1671</v>
      </c>
      <c r="K514" t="s">
        <v>8083</v>
      </c>
      <c r="L514" t="s">
        <v>1672</v>
      </c>
      <c r="M514" t="s">
        <v>9240</v>
      </c>
      <c r="N514" t="s">
        <v>1673</v>
      </c>
      <c r="O514">
        <f>VALUE(E514)</f>
        <v>2999</v>
      </c>
      <c r="P514">
        <f>VALUE(F514)</f>
        <v>0.13</v>
      </c>
      <c r="Q514">
        <f>VALUE(H514)</f>
        <v>14266</v>
      </c>
      <c r="R514" t="str">
        <f>LEFT(C514, FIND("|", C514) - 1)</f>
        <v>Electronics</v>
      </c>
      <c r="S514" t="str">
        <f>IF(O514&lt;200, "&lt;200", IF(O514&lt;=500, "200–500", "&gt;500"))</f>
        <v>&gt;500</v>
      </c>
      <c r="T514" t="str">
        <f>IF(P514&gt;=0.5, "Yes", "No")</f>
        <v>No</v>
      </c>
      <c r="U514">
        <f>COUNTIF(T514, "Yes")</f>
        <v>0</v>
      </c>
      <c r="V514">
        <f>G514 * Q514</f>
        <v>59917.200000000004</v>
      </c>
      <c r="W514">
        <f>O514 * Q514</f>
        <v>42783734</v>
      </c>
      <c r="X514">
        <f>VALUE(D514)</f>
        <v>2599</v>
      </c>
      <c r="Y514">
        <f>ROUND(G514, 0)</f>
        <v>4</v>
      </c>
      <c r="Z514">
        <f>COUNTIF(Q514, "&lt;1000")</f>
        <v>0</v>
      </c>
      <c r="AA514">
        <f>G514*Q514</f>
        <v>59917.200000000004</v>
      </c>
    </row>
    <row r="515" spans="1:27" x14ac:dyDescent="0.25">
      <c r="A515" t="s">
        <v>1674</v>
      </c>
      <c r="B515" t="s">
        <v>5516</v>
      </c>
      <c r="C515" t="s">
        <v>1148</v>
      </c>
      <c r="D515" s="2">
        <v>2799</v>
      </c>
      <c r="E515" s="2">
        <v>6499</v>
      </c>
      <c r="F515" s="1">
        <v>0.56999999999999995</v>
      </c>
      <c r="G515">
        <v>4.2</v>
      </c>
      <c r="H515" s="4">
        <v>38879</v>
      </c>
      <c r="I515" t="s">
        <v>6928</v>
      </c>
      <c r="J515" t="s">
        <v>1675</v>
      </c>
      <c r="K515" t="s">
        <v>8084</v>
      </c>
      <c r="L515" t="s">
        <v>1676</v>
      </c>
      <c r="M515" t="s">
        <v>9241</v>
      </c>
      <c r="N515" t="s">
        <v>1677</v>
      </c>
      <c r="O515">
        <f>VALUE(E515)</f>
        <v>6499</v>
      </c>
      <c r="P515">
        <f>VALUE(F515)</f>
        <v>0.56999999999999995</v>
      </c>
      <c r="Q515">
        <f>VALUE(H515)</f>
        <v>38879</v>
      </c>
      <c r="R515" t="str">
        <f>LEFT(C515, FIND("|", C515) - 1)</f>
        <v>Electronics</v>
      </c>
      <c r="S515" t="str">
        <f>IF(O515&lt;200, "&lt;200", IF(O515&lt;=500, "200–500", "&gt;500"))</f>
        <v>&gt;500</v>
      </c>
      <c r="T515" t="str">
        <f>IF(P515&gt;=0.5, "Yes", "No")</f>
        <v>Yes</v>
      </c>
      <c r="U515">
        <f>COUNTIF(T515, "Yes")</f>
        <v>1</v>
      </c>
      <c r="V515">
        <f>G515 * Q515</f>
        <v>163291.80000000002</v>
      </c>
      <c r="W515">
        <f>O515 * Q515</f>
        <v>252674621</v>
      </c>
      <c r="X515">
        <f>VALUE(D515)</f>
        <v>2799</v>
      </c>
      <c r="Y515">
        <f>ROUND(G515, 0)</f>
        <v>4</v>
      </c>
      <c r="Z515">
        <f>COUNTIF(Q515, "&lt;1000")</f>
        <v>0</v>
      </c>
      <c r="AA515">
        <f>G515*Q515</f>
        <v>163291.80000000002</v>
      </c>
    </row>
    <row r="516" spans="1:27" x14ac:dyDescent="0.25">
      <c r="A516" t="s">
        <v>1678</v>
      </c>
      <c r="B516" t="s">
        <v>5517</v>
      </c>
      <c r="C516" t="s">
        <v>1679</v>
      </c>
      <c r="D516" s="2">
        <v>1399</v>
      </c>
      <c r="E516" s="2">
        <v>2990</v>
      </c>
      <c r="F516" s="1">
        <v>0.53</v>
      </c>
      <c r="G516">
        <v>4.2</v>
      </c>
      <c r="H516" s="4">
        <v>97175</v>
      </c>
      <c r="I516" t="s">
        <v>6929</v>
      </c>
      <c r="J516" t="s">
        <v>1680</v>
      </c>
      <c r="K516" t="s">
        <v>8085</v>
      </c>
      <c r="L516" t="s">
        <v>1681</v>
      </c>
      <c r="M516" t="s">
        <v>9242</v>
      </c>
      <c r="N516" t="s">
        <v>1682</v>
      </c>
      <c r="O516">
        <f>VALUE(E516)</f>
        <v>2990</v>
      </c>
      <c r="P516">
        <f>VALUE(F516)</f>
        <v>0.53</v>
      </c>
      <c r="Q516">
        <f>VALUE(H516)</f>
        <v>97175</v>
      </c>
      <c r="R516" t="str">
        <f>LEFT(C516, FIND("|", C516) - 1)</f>
        <v>Electronics</v>
      </c>
      <c r="S516" t="str">
        <f>IF(O516&lt;200, "&lt;200", IF(O516&lt;=500, "200–500", "&gt;500"))</f>
        <v>&gt;500</v>
      </c>
      <c r="T516" t="str">
        <f>IF(P516&gt;=0.5, "Yes", "No")</f>
        <v>Yes</v>
      </c>
      <c r="U516">
        <f>COUNTIF(T516, "Yes")</f>
        <v>1</v>
      </c>
      <c r="V516">
        <f>G516 * Q516</f>
        <v>408135</v>
      </c>
      <c r="W516">
        <f>O516 * Q516</f>
        <v>290553250</v>
      </c>
      <c r="X516">
        <f>VALUE(D516)</f>
        <v>1399</v>
      </c>
      <c r="Y516">
        <f>ROUND(G516, 0)</f>
        <v>4</v>
      </c>
      <c r="Z516">
        <f>COUNTIF(Q516, "&lt;1000")</f>
        <v>0</v>
      </c>
      <c r="AA516">
        <f>G516*Q516</f>
        <v>408135</v>
      </c>
    </row>
    <row r="517" spans="1:27" x14ac:dyDescent="0.25">
      <c r="A517" t="s">
        <v>1683</v>
      </c>
      <c r="B517" t="s">
        <v>5518</v>
      </c>
      <c r="C517" t="s">
        <v>1174</v>
      </c>
      <c r="D517">
        <v>649</v>
      </c>
      <c r="E517" s="2">
        <v>2400</v>
      </c>
      <c r="F517" s="1">
        <v>0.73</v>
      </c>
      <c r="G517">
        <v>4.2</v>
      </c>
      <c r="H517" s="4">
        <v>67260</v>
      </c>
      <c r="I517" t="s">
        <v>6930</v>
      </c>
      <c r="J517" t="s">
        <v>1175</v>
      </c>
      <c r="K517" t="s">
        <v>7989</v>
      </c>
      <c r="L517" t="s">
        <v>1176</v>
      </c>
      <c r="M517" t="s">
        <v>9136</v>
      </c>
      <c r="N517" t="s">
        <v>1177</v>
      </c>
      <c r="O517">
        <f>VALUE(E517)</f>
        <v>2400</v>
      </c>
      <c r="P517">
        <f>VALUE(F517)</f>
        <v>0.73</v>
      </c>
      <c r="Q517">
        <f>VALUE(H517)</f>
        <v>67260</v>
      </c>
      <c r="R517" t="str">
        <f>LEFT(C517, FIND("|", C517) - 1)</f>
        <v>Electronics</v>
      </c>
      <c r="S517" t="str">
        <f>IF(O517&lt;200, "&lt;200", IF(O517&lt;=500, "200–500", "&gt;500"))</f>
        <v>&gt;500</v>
      </c>
      <c r="T517" t="str">
        <f>IF(P517&gt;=0.5, "Yes", "No")</f>
        <v>Yes</v>
      </c>
      <c r="U517">
        <f>COUNTIF(T517, "Yes")</f>
        <v>1</v>
      </c>
      <c r="V517">
        <f>G517 * Q517</f>
        <v>282492</v>
      </c>
      <c r="W517">
        <f>O517 * Q517</f>
        <v>161424000</v>
      </c>
      <c r="X517">
        <f>VALUE(D517)</f>
        <v>649</v>
      </c>
      <c r="Y517">
        <f>ROUND(G517, 0)</f>
        <v>4</v>
      </c>
      <c r="Z517">
        <f>COUNTIF(Q517, "&lt;1000")</f>
        <v>0</v>
      </c>
      <c r="AA517">
        <f>G517*Q517</f>
        <v>282492</v>
      </c>
    </row>
    <row r="518" spans="1:27" x14ac:dyDescent="0.25">
      <c r="A518" t="s">
        <v>1684</v>
      </c>
      <c r="B518" t="s">
        <v>5519</v>
      </c>
      <c r="C518" t="s">
        <v>1228</v>
      </c>
      <c r="D518">
        <v>799</v>
      </c>
      <c r="E518" s="2">
        <v>3990</v>
      </c>
      <c r="F518" s="1">
        <v>0.8</v>
      </c>
      <c r="G518">
        <v>4.2</v>
      </c>
      <c r="H518" s="4">
        <v>119</v>
      </c>
      <c r="I518" t="s">
        <v>6931</v>
      </c>
      <c r="J518" t="s">
        <v>1685</v>
      </c>
      <c r="K518" t="s">
        <v>8086</v>
      </c>
      <c r="L518" t="s">
        <v>1686</v>
      </c>
      <c r="M518" t="s">
        <v>9243</v>
      </c>
      <c r="N518" t="s">
        <v>1687</v>
      </c>
      <c r="O518">
        <f>VALUE(E518)</f>
        <v>3990</v>
      </c>
      <c r="P518">
        <f>VALUE(F518)</f>
        <v>0.8</v>
      </c>
      <c r="Q518">
        <f>VALUE(H518)</f>
        <v>119</v>
      </c>
      <c r="R518" t="str">
        <f>LEFT(C518, FIND("|", C518) - 1)</f>
        <v>Electronics</v>
      </c>
      <c r="S518" t="str">
        <f>IF(O518&lt;200, "&lt;200", IF(O518&lt;=500, "200–500", "&gt;500"))</f>
        <v>&gt;500</v>
      </c>
      <c r="T518" t="str">
        <f>IF(P518&gt;=0.5, "Yes", "No")</f>
        <v>Yes</v>
      </c>
      <c r="U518">
        <f>COUNTIF(T518, "Yes")</f>
        <v>1</v>
      </c>
      <c r="V518">
        <f>G518 * Q518</f>
        <v>499.8</v>
      </c>
      <c r="W518">
        <f>O518 * Q518</f>
        <v>474810</v>
      </c>
      <c r="X518">
        <f>VALUE(D518)</f>
        <v>799</v>
      </c>
      <c r="Y518">
        <f>ROUND(G518, 0)</f>
        <v>4</v>
      </c>
      <c r="Z518">
        <f>COUNTIF(Q518, "&lt;1000")</f>
        <v>1</v>
      </c>
      <c r="AA518">
        <f>G518*Q518</f>
        <v>499.8</v>
      </c>
    </row>
    <row r="519" spans="1:27" x14ac:dyDescent="0.25">
      <c r="A519" t="s">
        <v>1688</v>
      </c>
      <c r="B519" t="s">
        <v>5520</v>
      </c>
      <c r="C519" t="s">
        <v>6302</v>
      </c>
      <c r="D519">
        <v>149</v>
      </c>
      <c r="E519">
        <v>149</v>
      </c>
      <c r="F519" s="1">
        <v>0</v>
      </c>
      <c r="G519">
        <v>4.2</v>
      </c>
      <c r="H519" s="4">
        <v>10833</v>
      </c>
      <c r="I519" t="s">
        <v>6932</v>
      </c>
      <c r="J519" t="s">
        <v>1689</v>
      </c>
      <c r="K519" t="s">
        <v>8087</v>
      </c>
      <c r="L519" t="s">
        <v>1690</v>
      </c>
      <c r="M519" t="s">
        <v>9244</v>
      </c>
      <c r="N519" t="s">
        <v>1691</v>
      </c>
      <c r="O519">
        <f>VALUE(E519)</f>
        <v>149</v>
      </c>
      <c r="P519">
        <f>VALUE(F519)</f>
        <v>0</v>
      </c>
      <c r="Q519">
        <f>VALUE(H519)</f>
        <v>10833</v>
      </c>
      <c r="R519" t="str">
        <f>LEFT(C519, FIND("|", C519) - 1)</f>
        <v xml:space="preserve">Computers &amp; Accessories </v>
      </c>
      <c r="S519" t="str">
        <f>IF(O519&lt;200, "&lt;200", IF(O519&lt;=500, "200–500", "&gt;500"))</f>
        <v>&lt;200</v>
      </c>
      <c r="T519" t="str">
        <f>IF(P519&gt;=0.5, "Yes", "No")</f>
        <v>No</v>
      </c>
      <c r="U519">
        <f>COUNTIF(T519, "Yes")</f>
        <v>0</v>
      </c>
      <c r="V519">
        <f>G519 * Q519</f>
        <v>45498.6</v>
      </c>
      <c r="W519">
        <f>O519 * Q519</f>
        <v>1614117</v>
      </c>
      <c r="X519">
        <f>VALUE(D519)</f>
        <v>149</v>
      </c>
      <c r="Y519">
        <f>ROUND(G519, 0)</f>
        <v>4</v>
      </c>
      <c r="Z519">
        <f>COUNTIF(Q519, "&lt;1000")</f>
        <v>0</v>
      </c>
      <c r="AA519">
        <f>G519*Q519</f>
        <v>45498.6</v>
      </c>
    </row>
    <row r="520" spans="1:27" x14ac:dyDescent="0.25">
      <c r="A520" t="s">
        <v>1692</v>
      </c>
      <c r="B520" t="s">
        <v>5521</v>
      </c>
      <c r="C520" t="s">
        <v>1183</v>
      </c>
      <c r="D520" s="2">
        <v>3799</v>
      </c>
      <c r="E520" s="2">
        <v>5299</v>
      </c>
      <c r="F520" s="1">
        <v>0.28000000000000003</v>
      </c>
      <c r="G520">
        <v>4.2</v>
      </c>
      <c r="H520" s="4">
        <v>1641</v>
      </c>
      <c r="I520" t="s">
        <v>6933</v>
      </c>
      <c r="J520" t="s">
        <v>1693</v>
      </c>
      <c r="K520" t="s">
        <v>8088</v>
      </c>
      <c r="L520" t="s">
        <v>1694</v>
      </c>
      <c r="M520" t="s">
        <v>9245</v>
      </c>
      <c r="N520" t="s">
        <v>1695</v>
      </c>
      <c r="O520">
        <f>VALUE(E520)</f>
        <v>5299</v>
      </c>
      <c r="P520">
        <f>VALUE(F520)</f>
        <v>0.28000000000000003</v>
      </c>
      <c r="Q520">
        <f>VALUE(H520)</f>
        <v>1641</v>
      </c>
      <c r="R520" t="str">
        <f>LEFT(C520, FIND("|", C520) - 1)</f>
        <v>Electronics</v>
      </c>
      <c r="S520" t="str">
        <f>IF(O520&lt;200, "&lt;200", IF(O520&lt;=500, "200–500", "&gt;500"))</f>
        <v>&gt;500</v>
      </c>
      <c r="T520" t="str">
        <f>IF(P520&gt;=0.5, "Yes", "No")</f>
        <v>No</v>
      </c>
      <c r="U520">
        <f>COUNTIF(T520, "Yes")</f>
        <v>0</v>
      </c>
      <c r="V520">
        <f>G520 * Q520</f>
        <v>6892.2000000000007</v>
      </c>
      <c r="W520">
        <f>O520 * Q520</f>
        <v>8695659</v>
      </c>
      <c r="X520">
        <f>VALUE(D520)</f>
        <v>3799</v>
      </c>
      <c r="Y520">
        <f>ROUND(G520, 0)</f>
        <v>4</v>
      </c>
      <c r="Z520">
        <f>COUNTIF(Q520, "&lt;1000")</f>
        <v>0</v>
      </c>
      <c r="AA520">
        <f>G520*Q520</f>
        <v>6892.2000000000007</v>
      </c>
    </row>
    <row r="521" spans="1:27" x14ac:dyDescent="0.25">
      <c r="A521" t="s">
        <v>1696</v>
      </c>
      <c r="B521" t="s">
        <v>5522</v>
      </c>
      <c r="C521" t="s">
        <v>1519</v>
      </c>
      <c r="D521">
        <v>199</v>
      </c>
      <c r="E521" s="2">
        <v>1899</v>
      </c>
      <c r="F521" s="1">
        <v>0.9</v>
      </c>
      <c r="G521">
        <v>4.2</v>
      </c>
      <c r="H521" s="4">
        <v>4740</v>
      </c>
      <c r="I521" t="s">
        <v>6934</v>
      </c>
      <c r="J521" t="s">
        <v>1697</v>
      </c>
      <c r="K521" t="s">
        <v>8089</v>
      </c>
      <c r="L521" t="s">
        <v>1698</v>
      </c>
      <c r="M521" t="s">
        <v>9246</v>
      </c>
      <c r="N521" t="s">
        <v>1699</v>
      </c>
      <c r="O521">
        <f>VALUE(E521)</f>
        <v>1899</v>
      </c>
      <c r="P521">
        <f>VALUE(F521)</f>
        <v>0.9</v>
      </c>
      <c r="Q521">
        <f>VALUE(H521)</f>
        <v>4740</v>
      </c>
      <c r="R521" t="str">
        <f>LEFT(C521, FIND("|", C521) - 1)</f>
        <v>Electronics</v>
      </c>
      <c r="S521" t="str">
        <f>IF(O521&lt;200, "&lt;200", IF(O521&lt;=500, "200–500", "&gt;500"))</f>
        <v>&gt;500</v>
      </c>
      <c r="T521" t="str">
        <f>IF(P521&gt;=0.5, "Yes", "No")</f>
        <v>Yes</v>
      </c>
      <c r="U521">
        <f>COUNTIF(T521, "Yes")</f>
        <v>1</v>
      </c>
      <c r="V521">
        <f>G521 * Q521</f>
        <v>19908</v>
      </c>
      <c r="W521">
        <f>O521 * Q521</f>
        <v>9001260</v>
      </c>
      <c r="X521">
        <f>VALUE(D521)</f>
        <v>199</v>
      </c>
      <c r="Y521">
        <f>ROUND(G521, 0)</f>
        <v>4</v>
      </c>
      <c r="Z521">
        <f>COUNTIF(Q521, "&lt;1000")</f>
        <v>0</v>
      </c>
      <c r="AA521">
        <f>G521*Q521</f>
        <v>19908</v>
      </c>
    </row>
    <row r="522" spans="1:27" x14ac:dyDescent="0.25">
      <c r="A522" t="s">
        <v>1700</v>
      </c>
      <c r="B522" t="s">
        <v>5523</v>
      </c>
      <c r="C522" t="s">
        <v>1163</v>
      </c>
      <c r="D522" s="2">
        <v>23999</v>
      </c>
      <c r="E522" s="2">
        <v>32999</v>
      </c>
      <c r="F522" s="1">
        <v>0.27</v>
      </c>
      <c r="G522">
        <v>4.2</v>
      </c>
      <c r="H522" s="4">
        <v>8866</v>
      </c>
      <c r="I522" t="s">
        <v>6935</v>
      </c>
      <c r="J522" t="s">
        <v>1701</v>
      </c>
      <c r="K522" t="s">
        <v>8090</v>
      </c>
      <c r="L522" t="s">
        <v>1702</v>
      </c>
      <c r="M522" t="s">
        <v>9247</v>
      </c>
      <c r="N522" t="s">
        <v>1703</v>
      </c>
      <c r="O522">
        <f>VALUE(E522)</f>
        <v>32999</v>
      </c>
      <c r="P522">
        <f>VALUE(F522)</f>
        <v>0.27</v>
      </c>
      <c r="Q522">
        <f>VALUE(H522)</f>
        <v>8866</v>
      </c>
      <c r="R522" t="str">
        <f>LEFT(C522, FIND("|", C522) - 1)</f>
        <v>Electronics</v>
      </c>
      <c r="S522" t="str">
        <f>IF(O522&lt;200, "&lt;200", IF(O522&lt;=500, "200–500", "&gt;500"))</f>
        <v>&gt;500</v>
      </c>
      <c r="T522" t="str">
        <f>IF(P522&gt;=0.5, "Yes", "No")</f>
        <v>No</v>
      </c>
      <c r="U522">
        <f>COUNTIF(T522, "Yes")</f>
        <v>0</v>
      </c>
      <c r="V522">
        <f>G522 * Q522</f>
        <v>37237.200000000004</v>
      </c>
      <c r="W522">
        <f>O522 * Q522</f>
        <v>292569134</v>
      </c>
      <c r="X522">
        <f>VALUE(D522)</f>
        <v>23999</v>
      </c>
      <c r="Y522">
        <f>ROUND(G522, 0)</f>
        <v>4</v>
      </c>
      <c r="Z522">
        <f>COUNTIF(Q522, "&lt;1000")</f>
        <v>0</v>
      </c>
      <c r="AA522">
        <f>G522*Q522</f>
        <v>37237.200000000004</v>
      </c>
    </row>
    <row r="523" spans="1:27" x14ac:dyDescent="0.25">
      <c r="A523" t="s">
        <v>1704</v>
      </c>
      <c r="B523" t="s">
        <v>5524</v>
      </c>
      <c r="C523" t="s">
        <v>1163</v>
      </c>
      <c r="D523" s="2">
        <v>29990</v>
      </c>
      <c r="E523" s="2">
        <v>39990</v>
      </c>
      <c r="F523" s="1">
        <v>0.25</v>
      </c>
      <c r="G523">
        <v>4.2</v>
      </c>
      <c r="H523" s="4">
        <v>8399</v>
      </c>
      <c r="I523" t="s">
        <v>6936</v>
      </c>
      <c r="J523" t="s">
        <v>1705</v>
      </c>
      <c r="K523" t="s">
        <v>8091</v>
      </c>
      <c r="L523" t="s">
        <v>1706</v>
      </c>
      <c r="M523" t="s">
        <v>9248</v>
      </c>
      <c r="N523" t="s">
        <v>1707</v>
      </c>
      <c r="O523">
        <f>VALUE(E523)</f>
        <v>39990</v>
      </c>
      <c r="P523">
        <f>VALUE(F523)</f>
        <v>0.25</v>
      </c>
      <c r="Q523">
        <f>VALUE(H523)</f>
        <v>8399</v>
      </c>
      <c r="R523" t="str">
        <f>LEFT(C523, FIND("|", C523) - 1)</f>
        <v>Electronics</v>
      </c>
      <c r="S523" t="str">
        <f>IF(O523&lt;200, "&lt;200", IF(O523&lt;=500, "200–500", "&gt;500"))</f>
        <v>&gt;500</v>
      </c>
      <c r="T523" t="str">
        <f>IF(P523&gt;=0.5, "Yes", "No")</f>
        <v>No</v>
      </c>
      <c r="U523">
        <f>COUNTIF(T523, "Yes")</f>
        <v>0</v>
      </c>
      <c r="V523">
        <f>G523 * Q523</f>
        <v>35275.800000000003</v>
      </c>
      <c r="W523">
        <f>O523 * Q523</f>
        <v>335876010</v>
      </c>
      <c r="X523">
        <f>VALUE(D523)</f>
        <v>29990</v>
      </c>
      <c r="Y523">
        <f>ROUND(G523, 0)</f>
        <v>4</v>
      </c>
      <c r="Z523">
        <f>COUNTIF(Q523, "&lt;1000")</f>
        <v>0</v>
      </c>
      <c r="AA523">
        <f>G523*Q523</f>
        <v>35275.800000000003</v>
      </c>
    </row>
    <row r="524" spans="1:27" x14ac:dyDescent="0.25">
      <c r="A524" t="s">
        <v>1708</v>
      </c>
      <c r="B524" t="s">
        <v>5525</v>
      </c>
      <c r="C524" t="s">
        <v>1148</v>
      </c>
      <c r="D524">
        <v>281</v>
      </c>
      <c r="E524" s="2">
        <v>1999</v>
      </c>
      <c r="F524" s="1">
        <v>0.86</v>
      </c>
      <c r="G524">
        <v>4.2</v>
      </c>
      <c r="H524" s="4">
        <v>87</v>
      </c>
      <c r="I524" t="s">
        <v>6937</v>
      </c>
      <c r="J524" t="s">
        <v>1709</v>
      </c>
      <c r="K524" t="s">
        <v>8092</v>
      </c>
      <c r="L524" t="s">
        <v>1710</v>
      </c>
      <c r="M524" t="s">
        <v>9249</v>
      </c>
      <c r="N524" t="s">
        <v>1711</v>
      </c>
      <c r="O524">
        <f>VALUE(E524)</f>
        <v>1999</v>
      </c>
      <c r="P524">
        <f>VALUE(F524)</f>
        <v>0.86</v>
      </c>
      <c r="Q524">
        <f>VALUE(H524)</f>
        <v>87</v>
      </c>
      <c r="R524" t="str">
        <f>LEFT(C524, FIND("|", C524) - 1)</f>
        <v>Electronics</v>
      </c>
      <c r="S524" t="str">
        <f>IF(O524&lt;200, "&lt;200", IF(O524&lt;=500, "200–500", "&gt;500"))</f>
        <v>&gt;500</v>
      </c>
      <c r="T524" t="str">
        <f>IF(P524&gt;=0.5, "Yes", "No")</f>
        <v>Yes</v>
      </c>
      <c r="U524">
        <f>COUNTIF(T524, "Yes")</f>
        <v>1</v>
      </c>
      <c r="V524">
        <f>G524 * Q524</f>
        <v>365.40000000000003</v>
      </c>
      <c r="W524">
        <f>O524 * Q524</f>
        <v>173913</v>
      </c>
      <c r="X524">
        <f>VALUE(D524)</f>
        <v>281</v>
      </c>
      <c r="Y524">
        <f>ROUND(G524, 0)</f>
        <v>4</v>
      </c>
      <c r="Z524">
        <f>COUNTIF(Q524, "&lt;1000")</f>
        <v>1</v>
      </c>
      <c r="AA524">
        <f>G524*Q524</f>
        <v>365.40000000000003</v>
      </c>
    </row>
    <row r="525" spans="1:27" x14ac:dyDescent="0.25">
      <c r="A525" t="s">
        <v>1712</v>
      </c>
      <c r="B525" t="s">
        <v>5526</v>
      </c>
      <c r="C525" t="s">
        <v>1163</v>
      </c>
      <c r="D525" s="2">
        <v>7998</v>
      </c>
      <c r="E525" s="2">
        <v>11999</v>
      </c>
      <c r="F525" s="1">
        <v>0.33</v>
      </c>
      <c r="G525">
        <v>4.2</v>
      </c>
      <c r="H525" s="4">
        <v>125</v>
      </c>
      <c r="I525" t="s">
        <v>6938</v>
      </c>
      <c r="J525" t="s">
        <v>1713</v>
      </c>
      <c r="K525" t="s">
        <v>8093</v>
      </c>
      <c r="L525" t="s">
        <v>1714</v>
      </c>
      <c r="M525" t="s">
        <v>9250</v>
      </c>
      <c r="N525" t="s">
        <v>6404</v>
      </c>
      <c r="O525">
        <f>VALUE(E525)</f>
        <v>11999</v>
      </c>
      <c r="P525">
        <f>VALUE(F525)</f>
        <v>0.33</v>
      </c>
      <c r="Q525">
        <f>VALUE(H525)</f>
        <v>125</v>
      </c>
      <c r="R525" t="str">
        <f>LEFT(C525, FIND("|", C525) - 1)</f>
        <v>Electronics</v>
      </c>
      <c r="S525" t="str">
        <f>IF(O525&lt;200, "&lt;200", IF(O525&lt;=500, "200–500", "&gt;500"))</f>
        <v>&gt;500</v>
      </c>
      <c r="T525" t="str">
        <f>IF(P525&gt;=0.5, "Yes", "No")</f>
        <v>No</v>
      </c>
      <c r="U525">
        <f>COUNTIF(T525, "Yes")</f>
        <v>0</v>
      </c>
      <c r="V525">
        <f>G525 * Q525</f>
        <v>525</v>
      </c>
      <c r="W525">
        <f>O525 * Q525</f>
        <v>1499875</v>
      </c>
      <c r="X525">
        <f>VALUE(D525)</f>
        <v>7998</v>
      </c>
      <c r="Y525">
        <f>ROUND(G525, 0)</f>
        <v>4</v>
      </c>
      <c r="Z525">
        <f>COUNTIF(Q525, "&lt;1000")</f>
        <v>1</v>
      </c>
      <c r="AA525">
        <f>G525*Q525</f>
        <v>525</v>
      </c>
    </row>
    <row r="526" spans="1:27" x14ac:dyDescent="0.25">
      <c r="A526" t="s">
        <v>1715</v>
      </c>
      <c r="B526" t="s">
        <v>5527</v>
      </c>
      <c r="C526" t="s">
        <v>1148</v>
      </c>
      <c r="D526">
        <v>249</v>
      </c>
      <c r="E526">
        <v>999</v>
      </c>
      <c r="F526" s="1">
        <v>0.75</v>
      </c>
      <c r="G526">
        <v>4.2</v>
      </c>
      <c r="H526" s="4">
        <v>38</v>
      </c>
      <c r="I526" t="s">
        <v>6939</v>
      </c>
      <c r="J526" t="s">
        <v>1716</v>
      </c>
      <c r="K526" t="s">
        <v>8094</v>
      </c>
      <c r="L526" t="s">
        <v>1717</v>
      </c>
      <c r="M526" t="s">
        <v>9251</v>
      </c>
      <c r="N526" t="s">
        <v>1718</v>
      </c>
      <c r="O526">
        <f>VALUE(E526)</f>
        <v>999</v>
      </c>
      <c r="P526">
        <f>VALUE(F526)</f>
        <v>0.75</v>
      </c>
      <c r="Q526">
        <f>VALUE(H526)</f>
        <v>38</v>
      </c>
      <c r="R526" t="str">
        <f>LEFT(C526, FIND("|", C526) - 1)</f>
        <v>Electronics</v>
      </c>
      <c r="S526" t="str">
        <f>IF(O526&lt;200, "&lt;200", IF(O526&lt;=500, "200–500", "&gt;500"))</f>
        <v>&gt;500</v>
      </c>
      <c r="T526" t="str">
        <f>IF(P526&gt;=0.5, "Yes", "No")</f>
        <v>Yes</v>
      </c>
      <c r="U526">
        <f>COUNTIF(T526, "Yes")</f>
        <v>1</v>
      </c>
      <c r="V526">
        <f>G526 * Q526</f>
        <v>159.6</v>
      </c>
      <c r="W526">
        <f>O526 * Q526</f>
        <v>37962</v>
      </c>
      <c r="X526">
        <f>VALUE(D526)</f>
        <v>249</v>
      </c>
      <c r="Y526">
        <f>ROUND(G526, 0)</f>
        <v>4</v>
      </c>
      <c r="Z526">
        <f>COUNTIF(Q526, "&lt;1000")</f>
        <v>1</v>
      </c>
      <c r="AA526">
        <f>G526*Q526</f>
        <v>159.6</v>
      </c>
    </row>
    <row r="527" spans="1:27" x14ac:dyDescent="0.25">
      <c r="A527" t="s">
        <v>1719</v>
      </c>
      <c r="B527" t="s">
        <v>5528</v>
      </c>
      <c r="C527" t="s">
        <v>1452</v>
      </c>
      <c r="D527">
        <v>299</v>
      </c>
      <c r="E527">
        <v>599</v>
      </c>
      <c r="F527" s="1">
        <v>0.5</v>
      </c>
      <c r="G527">
        <v>4.2</v>
      </c>
      <c r="H527" s="4">
        <v>4674</v>
      </c>
      <c r="I527" t="s">
        <v>6940</v>
      </c>
      <c r="J527" t="s">
        <v>1720</v>
      </c>
      <c r="K527" t="s">
        <v>8095</v>
      </c>
      <c r="L527" t="s">
        <v>1721</v>
      </c>
      <c r="M527" t="s">
        <v>9252</v>
      </c>
      <c r="N527" t="s">
        <v>1722</v>
      </c>
      <c r="O527">
        <f>VALUE(E527)</f>
        <v>599</v>
      </c>
      <c r="P527">
        <f>VALUE(F527)</f>
        <v>0.5</v>
      </c>
      <c r="Q527">
        <f>VALUE(H527)</f>
        <v>4674</v>
      </c>
      <c r="R527" t="str">
        <f>LEFT(C527, FIND("|", C527) - 1)</f>
        <v>Electronics</v>
      </c>
      <c r="S527" t="str">
        <f>IF(O527&lt;200, "&lt;200", IF(O527&lt;=500, "200–500", "&gt;500"))</f>
        <v>&gt;500</v>
      </c>
      <c r="T527" t="str">
        <f>IF(P527&gt;=0.5, "Yes", "No")</f>
        <v>Yes</v>
      </c>
      <c r="U527">
        <f>COUNTIF(T527, "Yes")</f>
        <v>1</v>
      </c>
      <c r="V527">
        <f>G527 * Q527</f>
        <v>19630.8</v>
      </c>
      <c r="W527">
        <f>O527 * Q527</f>
        <v>2799726</v>
      </c>
      <c r="X527">
        <f>VALUE(D527)</f>
        <v>299</v>
      </c>
      <c r="Y527">
        <f>ROUND(G527, 0)</f>
        <v>4</v>
      </c>
      <c r="Z527">
        <f>COUNTIF(Q527, "&lt;1000")</f>
        <v>0</v>
      </c>
      <c r="AA527">
        <f>G527*Q527</f>
        <v>19630.8</v>
      </c>
    </row>
    <row r="528" spans="1:27" x14ac:dyDescent="0.25">
      <c r="A528" t="s">
        <v>1723</v>
      </c>
      <c r="B528" t="s">
        <v>5529</v>
      </c>
      <c r="C528" t="s">
        <v>1148</v>
      </c>
      <c r="D528">
        <v>499</v>
      </c>
      <c r="E528" s="2">
        <v>1899</v>
      </c>
      <c r="F528" s="1">
        <v>0.74</v>
      </c>
      <c r="G528">
        <v>4.2</v>
      </c>
      <c r="H528" s="4">
        <v>412</v>
      </c>
      <c r="I528" t="s">
        <v>6941</v>
      </c>
      <c r="J528" t="s">
        <v>1724</v>
      </c>
      <c r="K528" t="s">
        <v>8096</v>
      </c>
      <c r="L528" t="s">
        <v>1725</v>
      </c>
      <c r="M528" t="s">
        <v>9253</v>
      </c>
      <c r="N528" t="s">
        <v>1726</v>
      </c>
      <c r="O528">
        <f>VALUE(E528)</f>
        <v>1899</v>
      </c>
      <c r="P528">
        <f>VALUE(F528)</f>
        <v>0.74</v>
      </c>
      <c r="Q528">
        <f>VALUE(H528)</f>
        <v>412</v>
      </c>
      <c r="R528" t="str">
        <f>LEFT(C528, FIND("|", C528) - 1)</f>
        <v>Electronics</v>
      </c>
      <c r="S528" t="str">
        <f>IF(O528&lt;200, "&lt;200", IF(O528&lt;=500, "200–500", "&gt;500"))</f>
        <v>&gt;500</v>
      </c>
      <c r="T528" t="str">
        <f>IF(P528&gt;=0.5, "Yes", "No")</f>
        <v>Yes</v>
      </c>
      <c r="U528">
        <f>COUNTIF(T528, "Yes")</f>
        <v>1</v>
      </c>
      <c r="V528">
        <f>G528 * Q528</f>
        <v>1730.4</v>
      </c>
      <c r="W528">
        <f>O528 * Q528</f>
        <v>782388</v>
      </c>
      <c r="X528">
        <f>VALUE(D528)</f>
        <v>499</v>
      </c>
      <c r="Y528">
        <f>ROUND(G528, 0)</f>
        <v>4</v>
      </c>
      <c r="Z528">
        <f>COUNTIF(Q528, "&lt;1000")</f>
        <v>1</v>
      </c>
      <c r="AA528">
        <f>G528*Q528</f>
        <v>1730.4</v>
      </c>
    </row>
    <row r="529" spans="1:27" x14ac:dyDescent="0.25">
      <c r="A529" t="s">
        <v>1727</v>
      </c>
      <c r="B529" t="s">
        <v>5530</v>
      </c>
      <c r="C529" t="s">
        <v>1148</v>
      </c>
      <c r="D529">
        <v>899</v>
      </c>
      <c r="E529" s="2">
        <v>3499</v>
      </c>
      <c r="F529" s="1">
        <v>0.74</v>
      </c>
      <c r="G529">
        <v>4.2</v>
      </c>
      <c r="H529" s="4">
        <v>681</v>
      </c>
      <c r="I529" t="s">
        <v>6942</v>
      </c>
      <c r="J529" t="s">
        <v>1728</v>
      </c>
      <c r="K529" t="s">
        <v>8097</v>
      </c>
      <c r="L529" t="s">
        <v>1729</v>
      </c>
      <c r="M529" t="s">
        <v>9254</v>
      </c>
      <c r="N529" t="s">
        <v>1730</v>
      </c>
      <c r="O529">
        <f>VALUE(E529)</f>
        <v>3499</v>
      </c>
      <c r="P529">
        <f>VALUE(F529)</f>
        <v>0.74</v>
      </c>
      <c r="Q529">
        <f>VALUE(H529)</f>
        <v>681</v>
      </c>
      <c r="R529" t="str">
        <f>LEFT(C529, FIND("|", C529) - 1)</f>
        <v>Electronics</v>
      </c>
      <c r="S529" t="str">
        <f>IF(O529&lt;200, "&lt;200", IF(O529&lt;=500, "200–500", "&gt;500"))</f>
        <v>&gt;500</v>
      </c>
      <c r="T529" t="str">
        <f>IF(P529&gt;=0.5, "Yes", "No")</f>
        <v>Yes</v>
      </c>
      <c r="U529">
        <f>COUNTIF(T529, "Yes")</f>
        <v>1</v>
      </c>
      <c r="V529">
        <f>G529 * Q529</f>
        <v>2860.2000000000003</v>
      </c>
      <c r="W529">
        <f>O529 * Q529</f>
        <v>2382819</v>
      </c>
      <c r="X529">
        <f>VALUE(D529)</f>
        <v>899</v>
      </c>
      <c r="Y529">
        <f>ROUND(G529, 0)</f>
        <v>4</v>
      </c>
      <c r="Z529">
        <f>COUNTIF(Q529, "&lt;1000")</f>
        <v>1</v>
      </c>
      <c r="AA529">
        <f>G529*Q529</f>
        <v>2860.2000000000003</v>
      </c>
    </row>
    <row r="530" spans="1:27" x14ac:dyDescent="0.25">
      <c r="A530" t="s">
        <v>1731</v>
      </c>
      <c r="B530" t="s">
        <v>5531</v>
      </c>
      <c r="C530" t="s">
        <v>1159</v>
      </c>
      <c r="D530" s="2">
        <v>1599</v>
      </c>
      <c r="E530" s="2">
        <v>3499</v>
      </c>
      <c r="F530" s="1">
        <v>0.54</v>
      </c>
      <c r="G530">
        <v>4.2</v>
      </c>
      <c r="H530" s="4">
        <v>36384</v>
      </c>
      <c r="I530" t="s">
        <v>6943</v>
      </c>
      <c r="J530" t="s">
        <v>1732</v>
      </c>
      <c r="K530" t="s">
        <v>8098</v>
      </c>
      <c r="L530" t="s">
        <v>1733</v>
      </c>
      <c r="M530" t="s">
        <v>9255</v>
      </c>
      <c r="N530" t="s">
        <v>1734</v>
      </c>
      <c r="O530">
        <f>VALUE(E530)</f>
        <v>3499</v>
      </c>
      <c r="P530">
        <f>VALUE(F530)</f>
        <v>0.54</v>
      </c>
      <c r="Q530">
        <f>VALUE(H530)</f>
        <v>36384</v>
      </c>
      <c r="R530" t="str">
        <f>LEFT(C530, FIND("|", C530) - 1)</f>
        <v>Electronics</v>
      </c>
      <c r="S530" t="str">
        <f>IF(O530&lt;200, "&lt;200", IF(O530&lt;=500, "200–500", "&gt;500"))</f>
        <v>&gt;500</v>
      </c>
      <c r="T530" t="str">
        <f>IF(P530&gt;=0.5, "Yes", "No")</f>
        <v>Yes</v>
      </c>
      <c r="U530">
        <f>COUNTIF(T530, "Yes")</f>
        <v>1</v>
      </c>
      <c r="V530">
        <f>G530 * Q530</f>
        <v>152812.80000000002</v>
      </c>
      <c r="W530">
        <f>O530 * Q530</f>
        <v>127307616</v>
      </c>
      <c r="X530">
        <f>VALUE(D530)</f>
        <v>1599</v>
      </c>
      <c r="Y530">
        <f>ROUND(G530, 0)</f>
        <v>4</v>
      </c>
      <c r="Z530">
        <f>COUNTIF(Q530, "&lt;1000")</f>
        <v>0</v>
      </c>
      <c r="AA530">
        <f>G530*Q530</f>
        <v>152812.80000000002</v>
      </c>
    </row>
    <row r="531" spans="1:27" x14ac:dyDescent="0.25">
      <c r="A531" t="s">
        <v>1735</v>
      </c>
      <c r="B531" t="s">
        <v>5532</v>
      </c>
      <c r="C531" t="s">
        <v>1736</v>
      </c>
      <c r="D531">
        <v>120</v>
      </c>
      <c r="E531">
        <v>999</v>
      </c>
      <c r="F531" s="1">
        <v>0.88</v>
      </c>
      <c r="G531">
        <v>4.2</v>
      </c>
      <c r="H531" s="4">
        <v>6491</v>
      </c>
      <c r="I531" t="s">
        <v>6944</v>
      </c>
      <c r="J531" t="s">
        <v>1737</v>
      </c>
      <c r="K531" t="s">
        <v>8099</v>
      </c>
      <c r="L531" t="s">
        <v>1738</v>
      </c>
      <c r="M531" t="s">
        <v>9256</v>
      </c>
      <c r="N531" t="s">
        <v>6405</v>
      </c>
      <c r="O531">
        <f>VALUE(E531)</f>
        <v>999</v>
      </c>
      <c r="P531">
        <f>VALUE(F531)</f>
        <v>0.88</v>
      </c>
      <c r="Q531">
        <f>VALUE(H531)</f>
        <v>6491</v>
      </c>
      <c r="R531" t="str">
        <f>LEFT(C531, FIND("|", C531) - 1)</f>
        <v>Electronics</v>
      </c>
      <c r="S531" t="str">
        <f>IF(O531&lt;200, "&lt;200", IF(O531&lt;=500, "200–500", "&gt;500"))</f>
        <v>&gt;500</v>
      </c>
      <c r="T531" t="str">
        <f>IF(P531&gt;=0.5, "Yes", "No")</f>
        <v>Yes</v>
      </c>
      <c r="U531">
        <f>COUNTIF(T531, "Yes")</f>
        <v>1</v>
      </c>
      <c r="V531">
        <f>G531 * Q531</f>
        <v>27262.2</v>
      </c>
      <c r="W531">
        <f>O531 * Q531</f>
        <v>6484509</v>
      </c>
      <c r="X531">
        <f>VALUE(D531)</f>
        <v>120</v>
      </c>
      <c r="Y531">
        <f>ROUND(G531, 0)</f>
        <v>4</v>
      </c>
      <c r="Z531">
        <f>COUNTIF(Q531, "&lt;1000")</f>
        <v>0</v>
      </c>
      <c r="AA531">
        <f>G531*Q531</f>
        <v>27262.2</v>
      </c>
    </row>
    <row r="532" spans="1:27" x14ac:dyDescent="0.25">
      <c r="A532" t="s">
        <v>1739</v>
      </c>
      <c r="B532" t="s">
        <v>5533</v>
      </c>
      <c r="C532" t="s">
        <v>1148</v>
      </c>
      <c r="D532" s="2">
        <v>3999</v>
      </c>
      <c r="E532" s="2">
        <v>6999</v>
      </c>
      <c r="F532" s="1">
        <v>0.43</v>
      </c>
      <c r="G532">
        <v>4.2</v>
      </c>
      <c r="H532" s="4">
        <v>10229</v>
      </c>
      <c r="I532" t="s">
        <v>6945</v>
      </c>
      <c r="J532" t="s">
        <v>1740</v>
      </c>
      <c r="K532" t="s">
        <v>8100</v>
      </c>
      <c r="L532" t="s">
        <v>1741</v>
      </c>
      <c r="M532" t="s">
        <v>9257</v>
      </c>
      <c r="N532" t="s">
        <v>1742</v>
      </c>
      <c r="O532">
        <f>VALUE(E532)</f>
        <v>6999</v>
      </c>
      <c r="P532">
        <f>VALUE(F532)</f>
        <v>0.43</v>
      </c>
      <c r="Q532">
        <f>VALUE(H532)</f>
        <v>10229</v>
      </c>
      <c r="R532" t="str">
        <f>LEFT(C532, FIND("|", C532) - 1)</f>
        <v>Electronics</v>
      </c>
      <c r="S532" t="str">
        <f>IF(O532&lt;200, "&lt;200", IF(O532&lt;=500, "200–500", "&gt;500"))</f>
        <v>&gt;500</v>
      </c>
      <c r="T532" t="str">
        <f>IF(P532&gt;=0.5, "Yes", "No")</f>
        <v>No</v>
      </c>
      <c r="U532">
        <f>COUNTIF(T532, "Yes")</f>
        <v>0</v>
      </c>
      <c r="V532">
        <f>G532 * Q532</f>
        <v>42961.8</v>
      </c>
      <c r="W532">
        <f>O532 * Q532</f>
        <v>71592771</v>
      </c>
      <c r="X532">
        <f>VALUE(D532)</f>
        <v>3999</v>
      </c>
      <c r="Y532">
        <f>ROUND(G532, 0)</f>
        <v>4</v>
      </c>
      <c r="Z532">
        <f>COUNTIF(Q532, "&lt;1000")</f>
        <v>0</v>
      </c>
      <c r="AA532">
        <f>G532*Q532</f>
        <v>42961.8</v>
      </c>
    </row>
    <row r="533" spans="1:27" x14ac:dyDescent="0.25">
      <c r="A533" t="s">
        <v>1743</v>
      </c>
      <c r="B533" t="s">
        <v>5489</v>
      </c>
      <c r="C533" t="s">
        <v>1163</v>
      </c>
      <c r="D533" s="2">
        <v>12999</v>
      </c>
      <c r="E533" s="2">
        <v>18999</v>
      </c>
      <c r="F533" s="1">
        <v>0.32</v>
      </c>
      <c r="G533">
        <v>4.2</v>
      </c>
      <c r="H533" s="4">
        <v>50772</v>
      </c>
      <c r="I533" t="s">
        <v>6902</v>
      </c>
      <c r="J533" t="s">
        <v>1410</v>
      </c>
      <c r="K533" t="s">
        <v>8032</v>
      </c>
      <c r="L533" t="s">
        <v>1411</v>
      </c>
      <c r="M533" t="s">
        <v>9185</v>
      </c>
      <c r="N533" t="s">
        <v>1412</v>
      </c>
      <c r="O533">
        <f>VALUE(E533)</f>
        <v>18999</v>
      </c>
      <c r="P533">
        <f>VALUE(F533)</f>
        <v>0.32</v>
      </c>
      <c r="Q533">
        <f>VALUE(H533)</f>
        <v>50772</v>
      </c>
      <c r="R533" t="str">
        <f>LEFT(C533, FIND("|", C533) - 1)</f>
        <v>Electronics</v>
      </c>
      <c r="S533" t="str">
        <f>IF(O533&lt;200, "&lt;200", IF(O533&lt;=500, "200–500", "&gt;500"))</f>
        <v>&gt;500</v>
      </c>
      <c r="T533" t="str">
        <f>IF(P533&gt;=0.5, "Yes", "No")</f>
        <v>No</v>
      </c>
      <c r="U533">
        <f>COUNTIF(T533, "Yes")</f>
        <v>0</v>
      </c>
      <c r="V533">
        <f>G533 * Q533</f>
        <v>213242.40000000002</v>
      </c>
      <c r="W533">
        <f>O533 * Q533</f>
        <v>964617228</v>
      </c>
      <c r="X533">
        <f>VALUE(D533)</f>
        <v>12999</v>
      </c>
      <c r="Y533">
        <f>ROUND(G533, 0)</f>
        <v>4</v>
      </c>
      <c r="Z533">
        <f>COUNTIF(Q533, "&lt;1000")</f>
        <v>0</v>
      </c>
      <c r="AA533">
        <f>G533*Q533</f>
        <v>213242.40000000002</v>
      </c>
    </row>
    <row r="534" spans="1:27" x14ac:dyDescent="0.25">
      <c r="A534" t="s">
        <v>1744</v>
      </c>
      <c r="B534" t="s">
        <v>5534</v>
      </c>
      <c r="C534" t="s">
        <v>1519</v>
      </c>
      <c r="D534" s="2">
        <v>1599</v>
      </c>
      <c r="E534" s="2">
        <v>2599</v>
      </c>
      <c r="F534" s="1">
        <v>0.38</v>
      </c>
      <c r="G534">
        <v>4.2</v>
      </c>
      <c r="H534" s="4">
        <v>1801</v>
      </c>
      <c r="I534" t="s">
        <v>6946</v>
      </c>
      <c r="J534" t="s">
        <v>1745</v>
      </c>
      <c r="K534" t="s">
        <v>8101</v>
      </c>
      <c r="L534" t="s">
        <v>1746</v>
      </c>
      <c r="M534" t="s">
        <v>9258</v>
      </c>
      <c r="N534" t="s">
        <v>1747</v>
      </c>
      <c r="O534">
        <f>VALUE(E534)</f>
        <v>2599</v>
      </c>
      <c r="P534">
        <f>VALUE(F534)</f>
        <v>0.38</v>
      </c>
      <c r="Q534">
        <f>VALUE(H534)</f>
        <v>1801</v>
      </c>
      <c r="R534" t="str">
        <f>LEFT(C534, FIND("|", C534) - 1)</f>
        <v>Electronics</v>
      </c>
      <c r="S534" t="str">
        <f>IF(O534&lt;200, "&lt;200", IF(O534&lt;=500, "200–500", "&gt;500"))</f>
        <v>&gt;500</v>
      </c>
      <c r="T534" t="str">
        <f>IF(P534&gt;=0.5, "Yes", "No")</f>
        <v>No</v>
      </c>
      <c r="U534">
        <f>COUNTIF(T534, "Yes")</f>
        <v>0</v>
      </c>
      <c r="V534">
        <f>G534 * Q534</f>
        <v>7564.2000000000007</v>
      </c>
      <c r="W534">
        <f>O534 * Q534</f>
        <v>4680799</v>
      </c>
      <c r="X534">
        <f>VALUE(D534)</f>
        <v>1599</v>
      </c>
      <c r="Y534">
        <f>ROUND(G534, 0)</f>
        <v>4</v>
      </c>
      <c r="Z534">
        <f>COUNTIF(Q534, "&lt;1000")</f>
        <v>0</v>
      </c>
      <c r="AA534">
        <f>G534*Q534</f>
        <v>7564.2000000000007</v>
      </c>
    </row>
    <row r="535" spans="1:27" x14ac:dyDescent="0.25">
      <c r="A535" t="s">
        <v>1748</v>
      </c>
      <c r="B535" t="s">
        <v>5535</v>
      </c>
      <c r="C535" t="s">
        <v>1228</v>
      </c>
      <c r="D535">
        <v>699</v>
      </c>
      <c r="E535" s="2">
        <v>1199</v>
      </c>
      <c r="F535" s="1">
        <v>0.42</v>
      </c>
      <c r="G535">
        <v>4.2</v>
      </c>
      <c r="H535" s="4">
        <v>14404</v>
      </c>
      <c r="I535" t="s">
        <v>6947</v>
      </c>
      <c r="J535" t="s">
        <v>1415</v>
      </c>
      <c r="K535" t="s">
        <v>8033</v>
      </c>
      <c r="L535" t="s">
        <v>1416</v>
      </c>
      <c r="M535" t="s">
        <v>9186</v>
      </c>
      <c r="N535" t="s">
        <v>1417</v>
      </c>
      <c r="O535">
        <f>VALUE(E535)</f>
        <v>1199</v>
      </c>
      <c r="P535">
        <f>VALUE(F535)</f>
        <v>0.42</v>
      </c>
      <c r="Q535">
        <f>VALUE(H535)</f>
        <v>14404</v>
      </c>
      <c r="R535" t="str">
        <f>LEFT(C535, FIND("|", C535) - 1)</f>
        <v>Electronics</v>
      </c>
      <c r="S535" t="str">
        <f>IF(O535&lt;200, "&lt;200", IF(O535&lt;=500, "200–500", "&gt;500"))</f>
        <v>&gt;500</v>
      </c>
      <c r="T535" t="str">
        <f>IF(P535&gt;=0.5, "Yes", "No")</f>
        <v>No</v>
      </c>
      <c r="U535">
        <f>COUNTIF(T535, "Yes")</f>
        <v>0</v>
      </c>
      <c r="V535">
        <f>G535 * Q535</f>
        <v>60496.800000000003</v>
      </c>
      <c r="W535">
        <f>O535 * Q535</f>
        <v>17270396</v>
      </c>
      <c r="X535">
        <f>VALUE(D535)</f>
        <v>699</v>
      </c>
      <c r="Y535">
        <f>ROUND(G535, 0)</f>
        <v>4</v>
      </c>
      <c r="Z535">
        <f>COUNTIF(Q535, "&lt;1000")</f>
        <v>0</v>
      </c>
      <c r="AA535">
        <f>G535*Q535</f>
        <v>60496.800000000003</v>
      </c>
    </row>
    <row r="536" spans="1:27" x14ac:dyDescent="0.25">
      <c r="A536" t="s">
        <v>1749</v>
      </c>
      <c r="B536" t="s">
        <v>5536</v>
      </c>
      <c r="C536" t="s">
        <v>1750</v>
      </c>
      <c r="D536">
        <v>99</v>
      </c>
      <c r="E536">
        <v>999</v>
      </c>
      <c r="F536" s="1">
        <v>0.9</v>
      </c>
      <c r="G536">
        <v>4.2</v>
      </c>
      <c r="H536" s="4">
        <v>305</v>
      </c>
      <c r="I536" t="s">
        <v>6948</v>
      </c>
      <c r="J536" t="s">
        <v>1751</v>
      </c>
      <c r="K536" t="s">
        <v>8102</v>
      </c>
      <c r="L536" t="s">
        <v>1752</v>
      </c>
      <c r="M536" t="s">
        <v>9259</v>
      </c>
      <c r="N536" t="s">
        <v>1753</v>
      </c>
      <c r="O536">
        <f>VALUE(E536)</f>
        <v>999</v>
      </c>
      <c r="P536">
        <f>VALUE(F536)</f>
        <v>0.9</v>
      </c>
      <c r="Q536">
        <f>VALUE(H536)</f>
        <v>305</v>
      </c>
      <c r="R536" t="str">
        <f>LEFT(C536, FIND("|", C536) - 1)</f>
        <v>Electronics</v>
      </c>
      <c r="S536" t="str">
        <f>IF(O536&lt;200, "&lt;200", IF(O536&lt;=500, "200–500", "&gt;500"))</f>
        <v>&gt;500</v>
      </c>
      <c r="T536" t="str">
        <f>IF(P536&gt;=0.5, "Yes", "No")</f>
        <v>Yes</v>
      </c>
      <c r="U536">
        <f>COUNTIF(T536, "Yes")</f>
        <v>1</v>
      </c>
      <c r="V536">
        <f>G536 * Q536</f>
        <v>1281</v>
      </c>
      <c r="W536">
        <f>O536 * Q536</f>
        <v>304695</v>
      </c>
      <c r="X536">
        <f>VALUE(D536)</f>
        <v>99</v>
      </c>
      <c r="Y536">
        <f>ROUND(G536, 0)</f>
        <v>4</v>
      </c>
      <c r="Z536">
        <f>COUNTIF(Q536, "&lt;1000")</f>
        <v>1</v>
      </c>
      <c r="AA536">
        <f>G536*Q536</f>
        <v>1281</v>
      </c>
    </row>
    <row r="537" spans="1:27" x14ac:dyDescent="0.25">
      <c r="A537" t="s">
        <v>1754</v>
      </c>
      <c r="B537" t="s">
        <v>5537</v>
      </c>
      <c r="C537" t="s">
        <v>1163</v>
      </c>
      <c r="D537" s="2">
        <v>7915</v>
      </c>
      <c r="E537" s="2">
        <v>9999</v>
      </c>
      <c r="F537" s="1">
        <v>0.21</v>
      </c>
      <c r="G537">
        <v>4.2</v>
      </c>
      <c r="H537" s="4">
        <v>1376</v>
      </c>
      <c r="I537" t="s">
        <v>6949</v>
      </c>
      <c r="J537" t="s">
        <v>1755</v>
      </c>
      <c r="K537" t="s">
        <v>8103</v>
      </c>
      <c r="L537" t="s">
        <v>1756</v>
      </c>
      <c r="M537" t="s">
        <v>9260</v>
      </c>
      <c r="N537" t="s">
        <v>1757</v>
      </c>
      <c r="O537">
        <f>VALUE(E537)</f>
        <v>9999</v>
      </c>
      <c r="P537">
        <f>VALUE(F537)</f>
        <v>0.21</v>
      </c>
      <c r="Q537">
        <f>VALUE(H537)</f>
        <v>1376</v>
      </c>
      <c r="R537" t="str">
        <f>LEFT(C537, FIND("|", C537) - 1)</f>
        <v>Electronics</v>
      </c>
      <c r="S537" t="str">
        <f>IF(O537&lt;200, "&lt;200", IF(O537&lt;=500, "200–500", "&gt;500"))</f>
        <v>&gt;500</v>
      </c>
      <c r="T537" t="str">
        <f>IF(P537&gt;=0.5, "Yes", "No")</f>
        <v>No</v>
      </c>
      <c r="U537">
        <f>COUNTIF(T537, "Yes")</f>
        <v>0</v>
      </c>
      <c r="V537">
        <f>G537 * Q537</f>
        <v>5779.2</v>
      </c>
      <c r="W537">
        <f>O537 * Q537</f>
        <v>13758624</v>
      </c>
      <c r="X537">
        <f>VALUE(D537)</f>
        <v>7915</v>
      </c>
      <c r="Y537">
        <f>ROUND(G537, 0)</f>
        <v>4</v>
      </c>
      <c r="Z537">
        <f>COUNTIF(Q537, "&lt;1000")</f>
        <v>0</v>
      </c>
      <c r="AA537">
        <f>G537*Q537</f>
        <v>5779.2</v>
      </c>
    </row>
    <row r="538" spans="1:27" x14ac:dyDescent="0.25">
      <c r="A538" t="s">
        <v>1758</v>
      </c>
      <c r="B538" t="s">
        <v>5538</v>
      </c>
      <c r="C538" t="s">
        <v>1148</v>
      </c>
      <c r="D538" s="2">
        <v>1499</v>
      </c>
      <c r="E538" s="2">
        <v>7999</v>
      </c>
      <c r="F538" s="1">
        <v>0.81</v>
      </c>
      <c r="G538">
        <v>4.2</v>
      </c>
      <c r="H538" s="4">
        <v>22638</v>
      </c>
      <c r="I538" t="s">
        <v>6950</v>
      </c>
      <c r="J538" t="s">
        <v>1239</v>
      </c>
      <c r="K538" t="s">
        <v>1240</v>
      </c>
      <c r="L538" t="s">
        <v>1241</v>
      </c>
      <c r="M538" t="s">
        <v>9150</v>
      </c>
      <c r="N538" t="s">
        <v>1242</v>
      </c>
      <c r="O538">
        <f>VALUE(E538)</f>
        <v>7999</v>
      </c>
      <c r="P538">
        <f>VALUE(F538)</f>
        <v>0.81</v>
      </c>
      <c r="Q538">
        <f>VALUE(H538)</f>
        <v>22638</v>
      </c>
      <c r="R538" t="str">
        <f>LEFT(C538, FIND("|", C538) - 1)</f>
        <v>Electronics</v>
      </c>
      <c r="S538" t="str">
        <f>IF(O538&lt;200, "&lt;200", IF(O538&lt;=500, "200–500", "&gt;500"))</f>
        <v>&gt;500</v>
      </c>
      <c r="T538" t="str">
        <f>IF(P538&gt;=0.5, "Yes", "No")</f>
        <v>Yes</v>
      </c>
      <c r="U538">
        <f>COUNTIF(T538, "Yes")</f>
        <v>1</v>
      </c>
      <c r="V538">
        <f>G538 * Q538</f>
        <v>95079.6</v>
      </c>
      <c r="W538">
        <f>O538 * Q538</f>
        <v>181081362</v>
      </c>
      <c r="X538">
        <f>VALUE(D538)</f>
        <v>1499</v>
      </c>
      <c r="Y538">
        <f>ROUND(G538, 0)</f>
        <v>4</v>
      </c>
      <c r="Z538">
        <f>COUNTIF(Q538, "&lt;1000")</f>
        <v>0</v>
      </c>
      <c r="AA538">
        <f>G538*Q538</f>
        <v>95079.6</v>
      </c>
    </row>
    <row r="539" spans="1:27" x14ac:dyDescent="0.25">
      <c r="A539" t="s">
        <v>1759</v>
      </c>
      <c r="B539" t="s">
        <v>5539</v>
      </c>
      <c r="C539" t="s">
        <v>1183</v>
      </c>
      <c r="D539" s="2">
        <v>1055</v>
      </c>
      <c r="E539" s="2">
        <v>1249</v>
      </c>
      <c r="F539" s="1">
        <v>0.16</v>
      </c>
      <c r="G539">
        <v>4.2</v>
      </c>
      <c r="H539" s="4">
        <v>2352</v>
      </c>
      <c r="I539" t="s">
        <v>6951</v>
      </c>
      <c r="J539" t="s">
        <v>1760</v>
      </c>
      <c r="K539" t="s">
        <v>8104</v>
      </c>
      <c r="L539" t="s">
        <v>1761</v>
      </c>
      <c r="M539" t="s">
        <v>9261</v>
      </c>
      <c r="N539" t="s">
        <v>1762</v>
      </c>
      <c r="O539">
        <f>VALUE(E539)</f>
        <v>1249</v>
      </c>
      <c r="P539">
        <f>VALUE(F539)</f>
        <v>0.16</v>
      </c>
      <c r="Q539">
        <f>VALUE(H539)</f>
        <v>2352</v>
      </c>
      <c r="R539" t="str">
        <f>LEFT(C539, FIND("|", C539) - 1)</f>
        <v>Electronics</v>
      </c>
      <c r="S539" t="str">
        <f>IF(O539&lt;200, "&lt;200", IF(O539&lt;=500, "200–500", "&gt;500"))</f>
        <v>&gt;500</v>
      </c>
      <c r="T539" t="str">
        <f>IF(P539&gt;=0.5, "Yes", "No")</f>
        <v>No</v>
      </c>
      <c r="U539">
        <f>COUNTIF(T539, "Yes")</f>
        <v>0</v>
      </c>
      <c r="V539">
        <f>G539 * Q539</f>
        <v>9878.4</v>
      </c>
      <c r="W539">
        <f>O539 * Q539</f>
        <v>2937648</v>
      </c>
      <c r="X539">
        <f>VALUE(D539)</f>
        <v>1055</v>
      </c>
      <c r="Y539">
        <f>ROUND(G539, 0)</f>
        <v>4</v>
      </c>
      <c r="Z539">
        <f>COUNTIF(Q539, "&lt;1000")</f>
        <v>0</v>
      </c>
      <c r="AA539">
        <f>G539*Q539</f>
        <v>9878.4</v>
      </c>
    </row>
    <row r="540" spans="1:27" x14ac:dyDescent="0.25">
      <c r="A540" t="s">
        <v>1763</v>
      </c>
      <c r="B540" t="s">
        <v>5540</v>
      </c>
      <c r="C540" t="s">
        <v>1452</v>
      </c>
      <c r="D540">
        <v>150</v>
      </c>
      <c r="E540">
        <v>599</v>
      </c>
      <c r="F540" s="1">
        <v>0.75</v>
      </c>
      <c r="G540">
        <v>4.2</v>
      </c>
      <c r="H540" s="4">
        <v>714</v>
      </c>
      <c r="I540" t="s">
        <v>6952</v>
      </c>
      <c r="J540" t="s">
        <v>1764</v>
      </c>
      <c r="K540" t="s">
        <v>8105</v>
      </c>
      <c r="L540" t="s">
        <v>1765</v>
      </c>
      <c r="M540" t="s">
        <v>9262</v>
      </c>
      <c r="N540" t="s">
        <v>1766</v>
      </c>
      <c r="O540">
        <f>VALUE(E540)</f>
        <v>599</v>
      </c>
      <c r="P540">
        <f>VALUE(F540)</f>
        <v>0.75</v>
      </c>
      <c r="Q540">
        <f>VALUE(H540)</f>
        <v>714</v>
      </c>
      <c r="R540" t="str">
        <f>LEFT(C540, FIND("|", C540) - 1)</f>
        <v>Electronics</v>
      </c>
      <c r="S540" t="str">
        <f>IF(O540&lt;200, "&lt;200", IF(O540&lt;=500, "200–500", "&gt;500"))</f>
        <v>&gt;500</v>
      </c>
      <c r="T540" t="str">
        <f>IF(P540&gt;=0.5, "Yes", "No")</f>
        <v>Yes</v>
      </c>
      <c r="U540">
        <f>COUNTIF(T540, "Yes")</f>
        <v>1</v>
      </c>
      <c r="V540">
        <f>G540 * Q540</f>
        <v>2998.8</v>
      </c>
      <c r="W540">
        <f>O540 * Q540</f>
        <v>427686</v>
      </c>
      <c r="X540">
        <f>VALUE(D540)</f>
        <v>150</v>
      </c>
      <c r="Y540">
        <f>ROUND(G540, 0)</f>
        <v>4</v>
      </c>
      <c r="Z540">
        <f>COUNTIF(Q540, "&lt;1000")</f>
        <v>1</v>
      </c>
      <c r="AA540">
        <f>G540*Q540</f>
        <v>2998.8</v>
      </c>
    </row>
    <row r="541" spans="1:27" x14ac:dyDescent="0.25">
      <c r="A541" t="s">
        <v>1767</v>
      </c>
      <c r="B541" t="s">
        <v>5541</v>
      </c>
      <c r="C541" t="s">
        <v>1519</v>
      </c>
      <c r="D541">
        <v>474</v>
      </c>
      <c r="E541" s="2">
        <v>1799</v>
      </c>
      <c r="F541" s="1">
        <v>0.74</v>
      </c>
      <c r="G541">
        <v>4.2</v>
      </c>
      <c r="H541" s="4">
        <v>1454</v>
      </c>
      <c r="I541" t="s">
        <v>6953</v>
      </c>
      <c r="J541" t="s">
        <v>1768</v>
      </c>
      <c r="K541" t="s">
        <v>1769</v>
      </c>
      <c r="L541" t="s">
        <v>1770</v>
      </c>
      <c r="M541" t="s">
        <v>9263</v>
      </c>
      <c r="N541" t="s">
        <v>5011</v>
      </c>
      <c r="O541">
        <f>VALUE(E541)</f>
        <v>1799</v>
      </c>
      <c r="P541">
        <f>VALUE(F541)</f>
        <v>0.74</v>
      </c>
      <c r="Q541">
        <f>VALUE(H541)</f>
        <v>1454</v>
      </c>
      <c r="R541" t="str">
        <f>LEFT(C541, FIND("|", C541) - 1)</f>
        <v>Electronics</v>
      </c>
      <c r="S541" t="str">
        <f>IF(O541&lt;200, "&lt;200", IF(O541&lt;=500, "200–500", "&gt;500"))</f>
        <v>&gt;500</v>
      </c>
      <c r="T541" t="str">
        <f>IF(P541&gt;=0.5, "Yes", "No")</f>
        <v>Yes</v>
      </c>
      <c r="U541">
        <f>COUNTIF(T541, "Yes")</f>
        <v>1</v>
      </c>
      <c r="V541">
        <f>G541 * Q541</f>
        <v>6106.8</v>
      </c>
      <c r="W541">
        <f>O541 * Q541</f>
        <v>2615746</v>
      </c>
      <c r="X541">
        <f>VALUE(D541)</f>
        <v>474</v>
      </c>
      <c r="Y541">
        <f>ROUND(G541, 0)</f>
        <v>4</v>
      </c>
      <c r="Z541">
        <f>COUNTIF(Q541, "&lt;1000")</f>
        <v>0</v>
      </c>
      <c r="AA541">
        <f>G541*Q541</f>
        <v>6106.8</v>
      </c>
    </row>
    <row r="542" spans="1:27" x14ac:dyDescent="0.25">
      <c r="A542" t="s">
        <v>1771</v>
      </c>
      <c r="B542" t="s">
        <v>5542</v>
      </c>
      <c r="C542" t="s">
        <v>1228</v>
      </c>
      <c r="D542">
        <v>239</v>
      </c>
      <c r="E542">
        <v>599</v>
      </c>
      <c r="F542" s="1">
        <v>0.6</v>
      </c>
      <c r="G542">
        <v>4.2</v>
      </c>
      <c r="H542" s="4">
        <v>2147</v>
      </c>
      <c r="I542" t="s">
        <v>6954</v>
      </c>
      <c r="J542" t="s">
        <v>1621</v>
      </c>
      <c r="K542" t="s">
        <v>8073</v>
      </c>
      <c r="L542" t="s">
        <v>1622</v>
      </c>
      <c r="M542" t="s">
        <v>9229</v>
      </c>
      <c r="N542" t="s">
        <v>1623</v>
      </c>
      <c r="O542">
        <f>VALUE(E542)</f>
        <v>599</v>
      </c>
      <c r="P542">
        <f>VALUE(F542)</f>
        <v>0.6</v>
      </c>
      <c r="Q542">
        <f>VALUE(H542)</f>
        <v>2147</v>
      </c>
      <c r="R542" t="str">
        <f>LEFT(C542, FIND("|", C542) - 1)</f>
        <v>Electronics</v>
      </c>
      <c r="S542" t="str">
        <f>IF(O542&lt;200, "&lt;200", IF(O542&lt;=500, "200–500", "&gt;500"))</f>
        <v>&gt;500</v>
      </c>
      <c r="T542" t="str">
        <f>IF(P542&gt;=0.5, "Yes", "No")</f>
        <v>Yes</v>
      </c>
      <c r="U542">
        <f>COUNTIF(T542, "Yes")</f>
        <v>1</v>
      </c>
      <c r="V542">
        <f>G542 * Q542</f>
        <v>9017.4</v>
      </c>
      <c r="W542">
        <f>O542 * Q542</f>
        <v>1286053</v>
      </c>
      <c r="X542">
        <f>VALUE(D542)</f>
        <v>239</v>
      </c>
      <c r="Y542">
        <f>ROUND(G542, 0)</f>
        <v>4</v>
      </c>
      <c r="Z542">
        <f>COUNTIF(Q542, "&lt;1000")</f>
        <v>0</v>
      </c>
      <c r="AA542">
        <f>G542*Q542</f>
        <v>9017.4</v>
      </c>
    </row>
    <row r="543" spans="1:27" x14ac:dyDescent="0.25">
      <c r="A543" t="s">
        <v>1772</v>
      </c>
      <c r="B543" t="s">
        <v>5543</v>
      </c>
      <c r="C543" t="s">
        <v>1163</v>
      </c>
      <c r="D543" s="2">
        <v>7499</v>
      </c>
      <c r="E543" s="2">
        <v>9499</v>
      </c>
      <c r="F543" s="1">
        <v>0.21</v>
      </c>
      <c r="G543">
        <v>4.2</v>
      </c>
      <c r="H543" s="4">
        <v>313832</v>
      </c>
      <c r="I543" t="s">
        <v>6955</v>
      </c>
      <c r="J543" t="s">
        <v>1264</v>
      </c>
      <c r="K543" t="s">
        <v>8006</v>
      </c>
      <c r="L543" t="s">
        <v>1265</v>
      </c>
      <c r="M543" t="s">
        <v>9155</v>
      </c>
      <c r="N543" t="s">
        <v>1266</v>
      </c>
      <c r="O543">
        <f>VALUE(E543)</f>
        <v>9499</v>
      </c>
      <c r="P543">
        <f>VALUE(F543)</f>
        <v>0.21</v>
      </c>
      <c r="Q543">
        <f>VALUE(H543)</f>
        <v>313832</v>
      </c>
      <c r="R543" t="str">
        <f>LEFT(C543, FIND("|", C543) - 1)</f>
        <v>Electronics</v>
      </c>
      <c r="S543" t="str">
        <f>IF(O543&lt;200, "&lt;200", IF(O543&lt;=500, "200–500", "&gt;500"))</f>
        <v>&gt;500</v>
      </c>
      <c r="T543" t="str">
        <f>IF(P543&gt;=0.5, "Yes", "No")</f>
        <v>No</v>
      </c>
      <c r="U543">
        <f>COUNTIF(T543, "Yes")</f>
        <v>0</v>
      </c>
      <c r="V543">
        <f>G543 * Q543</f>
        <v>1318094.4000000001</v>
      </c>
      <c r="W543">
        <f>O543 * Q543</f>
        <v>2981090168</v>
      </c>
      <c r="X543">
        <f>VALUE(D543)</f>
        <v>7499</v>
      </c>
      <c r="Y543">
        <f>ROUND(G543, 0)</f>
        <v>4</v>
      </c>
      <c r="Z543">
        <f>COUNTIF(Q543, "&lt;1000")</f>
        <v>0</v>
      </c>
      <c r="AA543">
        <f>G543*Q543</f>
        <v>1318094.4000000001</v>
      </c>
    </row>
    <row r="544" spans="1:27" x14ac:dyDescent="0.25">
      <c r="A544" t="s">
        <v>1773</v>
      </c>
      <c r="B544" t="s">
        <v>5544</v>
      </c>
      <c r="C544" t="s">
        <v>1148</v>
      </c>
      <c r="D544">
        <v>265</v>
      </c>
      <c r="E544">
        <v>999</v>
      </c>
      <c r="F544" s="1">
        <v>0.73</v>
      </c>
      <c r="G544">
        <v>4.2</v>
      </c>
      <c r="H544" s="4">
        <v>465</v>
      </c>
      <c r="I544" t="s">
        <v>6956</v>
      </c>
      <c r="J544" t="s">
        <v>1774</v>
      </c>
      <c r="K544" t="s">
        <v>8106</v>
      </c>
      <c r="L544" t="s">
        <v>1775</v>
      </c>
      <c r="M544" t="s">
        <v>9264</v>
      </c>
      <c r="N544" t="s">
        <v>1776</v>
      </c>
      <c r="O544">
        <f>VALUE(E544)</f>
        <v>999</v>
      </c>
      <c r="P544">
        <f>VALUE(F544)</f>
        <v>0.73</v>
      </c>
      <c r="Q544">
        <f>VALUE(H544)</f>
        <v>465</v>
      </c>
      <c r="R544" t="str">
        <f>LEFT(C544, FIND("|", C544) - 1)</f>
        <v>Electronics</v>
      </c>
      <c r="S544" t="str">
        <f>IF(O544&lt;200, "&lt;200", IF(O544&lt;=500, "200–500", "&gt;500"))</f>
        <v>&gt;500</v>
      </c>
      <c r="T544" t="str">
        <f>IF(P544&gt;=0.5, "Yes", "No")</f>
        <v>Yes</v>
      </c>
      <c r="U544">
        <f>COUNTIF(T544, "Yes")</f>
        <v>1</v>
      </c>
      <c r="V544">
        <f>G544 * Q544</f>
        <v>1953</v>
      </c>
      <c r="W544">
        <f>O544 * Q544</f>
        <v>464535</v>
      </c>
      <c r="X544">
        <f>VALUE(D544)</f>
        <v>265</v>
      </c>
      <c r="Y544">
        <f>ROUND(G544, 0)</f>
        <v>4</v>
      </c>
      <c r="Z544">
        <f>COUNTIF(Q544, "&lt;1000")</f>
        <v>1</v>
      </c>
      <c r="AA544">
        <f>G544*Q544</f>
        <v>1953</v>
      </c>
    </row>
    <row r="545" spans="1:27" x14ac:dyDescent="0.25">
      <c r="A545" t="s">
        <v>1777</v>
      </c>
      <c r="B545" t="s">
        <v>5545</v>
      </c>
      <c r="C545" t="s">
        <v>1163</v>
      </c>
      <c r="D545" s="2">
        <v>37990</v>
      </c>
      <c r="E545" s="2">
        <v>74999</v>
      </c>
      <c r="F545" s="1">
        <v>0.49</v>
      </c>
      <c r="G545">
        <v>4.2</v>
      </c>
      <c r="H545" s="4">
        <v>27790</v>
      </c>
      <c r="I545" t="s">
        <v>6957</v>
      </c>
      <c r="J545" t="s">
        <v>1778</v>
      </c>
      <c r="K545" t="s">
        <v>8107</v>
      </c>
      <c r="L545" t="s">
        <v>1779</v>
      </c>
      <c r="M545" t="s">
        <v>9265</v>
      </c>
      <c r="N545" t="s">
        <v>1780</v>
      </c>
      <c r="O545">
        <f>VALUE(E545)</f>
        <v>74999</v>
      </c>
      <c r="P545">
        <f>VALUE(F545)</f>
        <v>0.49</v>
      </c>
      <c r="Q545">
        <f>VALUE(H545)</f>
        <v>27790</v>
      </c>
      <c r="R545" t="str">
        <f>LEFT(C545, FIND("|", C545) - 1)</f>
        <v>Electronics</v>
      </c>
      <c r="S545" t="str">
        <f>IF(O545&lt;200, "&lt;200", IF(O545&lt;=500, "200–500", "&gt;500"))</f>
        <v>&gt;500</v>
      </c>
      <c r="T545" t="str">
        <f>IF(P545&gt;=0.5, "Yes", "No")</f>
        <v>No</v>
      </c>
      <c r="U545">
        <f>COUNTIF(T545, "Yes")</f>
        <v>0</v>
      </c>
      <c r="V545">
        <f>G545 * Q545</f>
        <v>116718</v>
      </c>
      <c r="W545">
        <f>O545 * Q545</f>
        <v>2084222210</v>
      </c>
      <c r="X545">
        <f>VALUE(D545)</f>
        <v>37990</v>
      </c>
      <c r="Y545">
        <f>ROUND(G545, 0)</f>
        <v>4</v>
      </c>
      <c r="Z545">
        <f>COUNTIF(Q545, "&lt;1000")</f>
        <v>0</v>
      </c>
      <c r="AA545">
        <f>G545*Q545</f>
        <v>116718</v>
      </c>
    </row>
    <row r="546" spans="1:27" x14ac:dyDescent="0.25">
      <c r="A546" t="s">
        <v>1781</v>
      </c>
      <c r="B546" t="s">
        <v>5546</v>
      </c>
      <c r="C546" t="s">
        <v>1332</v>
      </c>
      <c r="D546" s="2">
        <v>1799</v>
      </c>
      <c r="E546" s="2">
        <v>3999</v>
      </c>
      <c r="F546" s="1">
        <v>0.55000000000000004</v>
      </c>
      <c r="G546">
        <v>4.2</v>
      </c>
      <c r="H546" s="4">
        <v>245</v>
      </c>
      <c r="I546" t="s">
        <v>6958</v>
      </c>
      <c r="J546" t="s">
        <v>1782</v>
      </c>
      <c r="K546" t="s">
        <v>8108</v>
      </c>
      <c r="L546" t="s">
        <v>1783</v>
      </c>
      <c r="M546" t="s">
        <v>9266</v>
      </c>
      <c r="N546" t="s">
        <v>1784</v>
      </c>
      <c r="O546">
        <f>VALUE(E546)</f>
        <v>3999</v>
      </c>
      <c r="P546">
        <f>VALUE(F546)</f>
        <v>0.55000000000000004</v>
      </c>
      <c r="Q546">
        <f>VALUE(H546)</f>
        <v>245</v>
      </c>
      <c r="R546" t="str">
        <f>LEFT(C546, FIND("|", C546) - 1)</f>
        <v>Electronics</v>
      </c>
      <c r="S546" t="str">
        <f>IF(O546&lt;200, "&lt;200", IF(O546&lt;=500, "200–500", "&gt;500"))</f>
        <v>&gt;500</v>
      </c>
      <c r="T546" t="str">
        <f>IF(P546&gt;=0.5, "Yes", "No")</f>
        <v>Yes</v>
      </c>
      <c r="U546">
        <f>COUNTIF(T546, "Yes")</f>
        <v>1</v>
      </c>
      <c r="V546">
        <f>G546 * Q546</f>
        <v>1029</v>
      </c>
      <c r="W546">
        <f>O546 * Q546</f>
        <v>979755</v>
      </c>
      <c r="X546">
        <f>VALUE(D546)</f>
        <v>1799</v>
      </c>
      <c r="Y546">
        <f>ROUND(G546, 0)</f>
        <v>4</v>
      </c>
      <c r="Z546">
        <f>COUNTIF(Q546, "&lt;1000")</f>
        <v>1</v>
      </c>
      <c r="AA546">
        <f>G546*Q546</f>
        <v>1029</v>
      </c>
    </row>
    <row r="547" spans="1:27" x14ac:dyDescent="0.25">
      <c r="A547" t="s">
        <v>1785</v>
      </c>
      <c r="B547" t="s">
        <v>5547</v>
      </c>
      <c r="C547" t="s">
        <v>1163</v>
      </c>
      <c r="D547" s="2">
        <v>8499</v>
      </c>
      <c r="E547" s="2">
        <v>11999</v>
      </c>
      <c r="F547" s="1">
        <v>0.28999999999999998</v>
      </c>
      <c r="G547">
        <v>4.2</v>
      </c>
      <c r="H547" s="4">
        <v>276</v>
      </c>
      <c r="I547" t="s">
        <v>6959</v>
      </c>
      <c r="J547" t="s">
        <v>1786</v>
      </c>
      <c r="K547" t="s">
        <v>8109</v>
      </c>
      <c r="L547" t="s">
        <v>1787</v>
      </c>
      <c r="M547" t="s">
        <v>9267</v>
      </c>
      <c r="N547" t="s">
        <v>1788</v>
      </c>
      <c r="O547">
        <f>VALUE(E547)</f>
        <v>11999</v>
      </c>
      <c r="P547">
        <f>VALUE(F547)</f>
        <v>0.28999999999999998</v>
      </c>
      <c r="Q547">
        <f>VALUE(H547)</f>
        <v>276</v>
      </c>
      <c r="R547" t="str">
        <f>LEFT(C547, FIND("|", C547) - 1)</f>
        <v>Electronics</v>
      </c>
      <c r="S547" t="str">
        <f>IF(O547&lt;200, "&lt;200", IF(O547&lt;=500, "200–500", "&gt;500"))</f>
        <v>&gt;500</v>
      </c>
      <c r="T547" t="str">
        <f>IF(P547&gt;=0.5, "Yes", "No")</f>
        <v>No</v>
      </c>
      <c r="U547">
        <f>COUNTIF(T547, "Yes")</f>
        <v>0</v>
      </c>
      <c r="V547">
        <f>G547 * Q547</f>
        <v>1159.2</v>
      </c>
      <c r="W547">
        <f>O547 * Q547</f>
        <v>3311724</v>
      </c>
      <c r="X547">
        <f>VALUE(D547)</f>
        <v>8499</v>
      </c>
      <c r="Y547">
        <f>ROUND(G547, 0)</f>
        <v>4</v>
      </c>
      <c r="Z547">
        <f>COUNTIF(Q547, "&lt;1000")</f>
        <v>1</v>
      </c>
      <c r="AA547">
        <f>G547*Q547</f>
        <v>1159.2</v>
      </c>
    </row>
    <row r="548" spans="1:27" x14ac:dyDescent="0.25">
      <c r="A548" t="s">
        <v>1789</v>
      </c>
      <c r="B548" t="s">
        <v>5548</v>
      </c>
      <c r="C548" t="s">
        <v>1148</v>
      </c>
      <c r="D548" s="2">
        <v>1999</v>
      </c>
      <c r="E548" s="2">
        <v>3999</v>
      </c>
      <c r="F548" s="1">
        <v>0.5</v>
      </c>
      <c r="G548">
        <v>4.2</v>
      </c>
      <c r="H548" s="4">
        <v>30254</v>
      </c>
      <c r="I548" t="s">
        <v>6960</v>
      </c>
      <c r="J548" t="s">
        <v>1790</v>
      </c>
      <c r="K548" t="s">
        <v>1791</v>
      </c>
      <c r="L548" t="s">
        <v>1792</v>
      </c>
      <c r="M548" t="s">
        <v>9268</v>
      </c>
      <c r="N548" t="s">
        <v>1793</v>
      </c>
      <c r="O548">
        <f>VALUE(E548)</f>
        <v>3999</v>
      </c>
      <c r="P548">
        <f>VALUE(F548)</f>
        <v>0.5</v>
      </c>
      <c r="Q548">
        <f>VALUE(H548)</f>
        <v>30254</v>
      </c>
      <c r="R548" t="str">
        <f>LEFT(C548, FIND("|", C548) - 1)</f>
        <v>Electronics</v>
      </c>
      <c r="S548" t="str">
        <f>IF(O548&lt;200, "&lt;200", IF(O548&lt;=500, "200–500", "&gt;500"))</f>
        <v>&gt;500</v>
      </c>
      <c r="T548" t="str">
        <f>IF(P548&gt;=0.5, "Yes", "No")</f>
        <v>Yes</v>
      </c>
      <c r="U548">
        <f>COUNTIF(T548, "Yes")</f>
        <v>1</v>
      </c>
      <c r="V548">
        <f>G548 * Q548</f>
        <v>127066.8</v>
      </c>
      <c r="W548">
        <f>O548 * Q548</f>
        <v>120985746</v>
      </c>
      <c r="X548">
        <f>VALUE(D548)</f>
        <v>1999</v>
      </c>
      <c r="Y548">
        <f>ROUND(G548, 0)</f>
        <v>4</v>
      </c>
      <c r="Z548">
        <f>COUNTIF(Q548, "&lt;1000")</f>
        <v>0</v>
      </c>
      <c r="AA548">
        <f>G548*Q548</f>
        <v>127066.8</v>
      </c>
    </row>
    <row r="549" spans="1:27" x14ac:dyDescent="0.25">
      <c r="A549" t="s">
        <v>1794</v>
      </c>
      <c r="B549" t="s">
        <v>5389</v>
      </c>
      <c r="C549" t="s">
        <v>1148</v>
      </c>
      <c r="D549" s="2">
        <v>3999</v>
      </c>
      <c r="E549" s="2">
        <v>17999</v>
      </c>
      <c r="F549" s="1">
        <v>0.78</v>
      </c>
      <c r="G549">
        <v>4.2</v>
      </c>
      <c r="H549" s="4">
        <v>17161</v>
      </c>
      <c r="I549" t="s">
        <v>6961</v>
      </c>
      <c r="J549" t="s">
        <v>1274</v>
      </c>
      <c r="K549" t="s">
        <v>8007</v>
      </c>
      <c r="L549" t="s">
        <v>1275</v>
      </c>
      <c r="M549" t="s">
        <v>9157</v>
      </c>
      <c r="N549" t="s">
        <v>1276</v>
      </c>
      <c r="O549">
        <f>VALUE(E549)</f>
        <v>17999</v>
      </c>
      <c r="P549">
        <f>VALUE(F549)</f>
        <v>0.78</v>
      </c>
      <c r="Q549">
        <f>VALUE(H549)</f>
        <v>17161</v>
      </c>
      <c r="R549" t="str">
        <f>LEFT(C549, FIND("|", C549) - 1)</f>
        <v>Electronics</v>
      </c>
      <c r="S549" t="str">
        <f>IF(O549&lt;200, "&lt;200", IF(O549&lt;=500, "200–500", "&gt;500"))</f>
        <v>&gt;500</v>
      </c>
      <c r="T549" t="str">
        <f>IF(P549&gt;=0.5, "Yes", "No")</f>
        <v>Yes</v>
      </c>
      <c r="U549">
        <f>COUNTIF(T549, "Yes")</f>
        <v>1</v>
      </c>
      <c r="V549">
        <f>G549 * Q549</f>
        <v>72076.2</v>
      </c>
      <c r="W549">
        <f>O549 * Q549</f>
        <v>308880839</v>
      </c>
      <c r="X549">
        <f>VALUE(D549)</f>
        <v>3999</v>
      </c>
      <c r="Y549">
        <f>ROUND(G549, 0)</f>
        <v>4</v>
      </c>
      <c r="Z549">
        <f>COUNTIF(Q549, "&lt;1000")</f>
        <v>0</v>
      </c>
      <c r="AA549">
        <f>G549*Q549</f>
        <v>72076.2</v>
      </c>
    </row>
    <row r="550" spans="1:27" x14ac:dyDescent="0.25">
      <c r="A550" t="s">
        <v>1795</v>
      </c>
      <c r="B550" t="s">
        <v>5549</v>
      </c>
      <c r="C550" t="s">
        <v>1228</v>
      </c>
      <c r="D550">
        <v>219</v>
      </c>
      <c r="E550">
        <v>499</v>
      </c>
      <c r="F550" s="1">
        <v>0.56000000000000005</v>
      </c>
      <c r="G550">
        <v>4.2</v>
      </c>
      <c r="H550" s="4">
        <v>14</v>
      </c>
      <c r="I550" t="s">
        <v>6962</v>
      </c>
      <c r="J550" t="s">
        <v>1796</v>
      </c>
      <c r="K550" t="s">
        <v>8110</v>
      </c>
      <c r="L550" t="s">
        <v>1797</v>
      </c>
      <c r="M550" t="s">
        <v>9269</v>
      </c>
      <c r="N550" t="s">
        <v>1798</v>
      </c>
      <c r="O550">
        <f>VALUE(E550)</f>
        <v>499</v>
      </c>
      <c r="P550">
        <f>VALUE(F550)</f>
        <v>0.56000000000000005</v>
      </c>
      <c r="Q550">
        <f>VALUE(H550)</f>
        <v>14</v>
      </c>
      <c r="R550" t="str">
        <f>LEFT(C550, FIND("|", C550) - 1)</f>
        <v>Electronics</v>
      </c>
      <c r="S550" t="str">
        <f>IF(O550&lt;200, "&lt;200", IF(O550&lt;=500, "200–500", "&gt;500"))</f>
        <v>200–500</v>
      </c>
      <c r="T550" t="str">
        <f>IF(P550&gt;=0.5, "Yes", "No")</f>
        <v>Yes</v>
      </c>
      <c r="U550">
        <f>COUNTIF(T550, "Yes")</f>
        <v>1</v>
      </c>
      <c r="V550">
        <f>G550 * Q550</f>
        <v>58.800000000000004</v>
      </c>
      <c r="W550">
        <f>O550 * Q550</f>
        <v>6986</v>
      </c>
      <c r="X550">
        <f>VALUE(D550)</f>
        <v>219</v>
      </c>
      <c r="Y550">
        <f>ROUND(G550, 0)</f>
        <v>4</v>
      </c>
      <c r="Z550">
        <f>COUNTIF(Q550, "&lt;1000")</f>
        <v>1</v>
      </c>
      <c r="AA550">
        <f>G550*Q550</f>
        <v>58.800000000000004</v>
      </c>
    </row>
    <row r="551" spans="1:27" x14ac:dyDescent="0.25">
      <c r="A551" t="s">
        <v>1799</v>
      </c>
      <c r="B551" t="s">
        <v>5550</v>
      </c>
      <c r="C551" t="s">
        <v>1332</v>
      </c>
      <c r="D551">
        <v>599</v>
      </c>
      <c r="E551" s="2">
        <v>1399</v>
      </c>
      <c r="F551" s="1">
        <v>0.56999999999999995</v>
      </c>
      <c r="G551">
        <v>4.2</v>
      </c>
      <c r="H551" s="4">
        <v>14560</v>
      </c>
      <c r="I551" t="s">
        <v>6963</v>
      </c>
      <c r="J551" t="s">
        <v>1800</v>
      </c>
      <c r="K551" t="s">
        <v>8111</v>
      </c>
      <c r="L551" t="s">
        <v>1801</v>
      </c>
      <c r="M551" t="s">
        <v>9270</v>
      </c>
      <c r="N551" t="s">
        <v>1802</v>
      </c>
      <c r="O551">
        <f>VALUE(E551)</f>
        <v>1399</v>
      </c>
      <c r="P551">
        <f>VALUE(F551)</f>
        <v>0.56999999999999995</v>
      </c>
      <c r="Q551">
        <f>VALUE(H551)</f>
        <v>14560</v>
      </c>
      <c r="R551" t="str">
        <f>LEFT(C551, FIND("|", C551) - 1)</f>
        <v>Electronics</v>
      </c>
      <c r="S551" t="str">
        <f>IF(O551&lt;200, "&lt;200", IF(O551&lt;=500, "200–500", "&gt;500"))</f>
        <v>&gt;500</v>
      </c>
      <c r="T551" t="str">
        <f>IF(P551&gt;=0.5, "Yes", "No")</f>
        <v>Yes</v>
      </c>
      <c r="U551">
        <f>COUNTIF(T551, "Yes")</f>
        <v>1</v>
      </c>
      <c r="V551">
        <f>G551 * Q551</f>
        <v>61152</v>
      </c>
      <c r="W551">
        <f>O551 * Q551</f>
        <v>20369440</v>
      </c>
      <c r="X551">
        <f>VALUE(D551)</f>
        <v>599</v>
      </c>
      <c r="Y551">
        <f>ROUND(G551, 0)</f>
        <v>4</v>
      </c>
      <c r="Z551">
        <f>COUNTIF(Q551, "&lt;1000")</f>
        <v>0</v>
      </c>
      <c r="AA551">
        <f>G551*Q551</f>
        <v>61152</v>
      </c>
    </row>
    <row r="552" spans="1:27" x14ac:dyDescent="0.25">
      <c r="A552" t="s">
        <v>1803</v>
      </c>
      <c r="B552" t="s">
        <v>5551</v>
      </c>
      <c r="C552" t="s">
        <v>1159</v>
      </c>
      <c r="D552" s="2">
        <v>2499</v>
      </c>
      <c r="E552" s="2">
        <v>2999</v>
      </c>
      <c r="F552" s="1">
        <v>0.17</v>
      </c>
      <c r="G552">
        <v>4.2</v>
      </c>
      <c r="H552" s="4">
        <v>3156</v>
      </c>
      <c r="I552" t="s">
        <v>6964</v>
      </c>
      <c r="J552" t="s">
        <v>1804</v>
      </c>
      <c r="K552" t="s">
        <v>8112</v>
      </c>
      <c r="L552" t="s">
        <v>1805</v>
      </c>
      <c r="M552" t="s">
        <v>9271</v>
      </c>
      <c r="N552" t="s">
        <v>1806</v>
      </c>
      <c r="O552">
        <f>VALUE(E552)</f>
        <v>2999</v>
      </c>
      <c r="P552">
        <f>VALUE(F552)</f>
        <v>0.17</v>
      </c>
      <c r="Q552">
        <f>VALUE(H552)</f>
        <v>3156</v>
      </c>
      <c r="R552" t="str">
        <f>LEFT(C552, FIND("|", C552) - 1)</f>
        <v>Electronics</v>
      </c>
      <c r="S552" t="str">
        <f>IF(O552&lt;200, "&lt;200", IF(O552&lt;=500, "200–500", "&gt;500"))</f>
        <v>&gt;500</v>
      </c>
      <c r="T552" t="str">
        <f>IF(P552&gt;=0.5, "Yes", "No")</f>
        <v>No</v>
      </c>
      <c r="U552">
        <f>COUNTIF(T552, "Yes")</f>
        <v>0</v>
      </c>
      <c r="V552">
        <f>G552 * Q552</f>
        <v>13255.2</v>
      </c>
      <c r="W552">
        <f>O552 * Q552</f>
        <v>9464844</v>
      </c>
      <c r="X552">
        <f>VALUE(D552)</f>
        <v>2499</v>
      </c>
      <c r="Y552">
        <f>ROUND(G552, 0)</f>
        <v>4</v>
      </c>
      <c r="Z552">
        <f>COUNTIF(Q552, "&lt;1000")</f>
        <v>0</v>
      </c>
      <c r="AA552">
        <f>G552*Q552</f>
        <v>13255.2</v>
      </c>
    </row>
    <row r="553" spans="1:27" x14ac:dyDescent="0.25">
      <c r="A553" t="s">
        <v>1807</v>
      </c>
      <c r="B553" t="s">
        <v>5552</v>
      </c>
      <c r="C553" t="s">
        <v>1808</v>
      </c>
      <c r="D553">
        <v>89</v>
      </c>
      <c r="E553">
        <v>499</v>
      </c>
      <c r="F553" s="1">
        <v>0.82</v>
      </c>
      <c r="G553">
        <v>4.2</v>
      </c>
      <c r="H553" s="4">
        <v>9340</v>
      </c>
      <c r="I553" t="s">
        <v>6965</v>
      </c>
      <c r="J553" t="s">
        <v>1809</v>
      </c>
      <c r="K553" t="s">
        <v>8113</v>
      </c>
      <c r="L553" t="s">
        <v>1810</v>
      </c>
      <c r="M553" t="s">
        <v>9272</v>
      </c>
      <c r="N553" t="s">
        <v>1811</v>
      </c>
      <c r="O553">
        <f>VALUE(E553)</f>
        <v>499</v>
      </c>
      <c r="P553">
        <f>VALUE(F553)</f>
        <v>0.82</v>
      </c>
      <c r="Q553">
        <f>VALUE(H553)</f>
        <v>9340</v>
      </c>
      <c r="R553" t="str">
        <f>LEFT(C553, FIND("|", C553) - 1)</f>
        <v>Electronics</v>
      </c>
      <c r="S553" t="str">
        <f>IF(O553&lt;200, "&lt;200", IF(O553&lt;=500, "200–500", "&gt;500"))</f>
        <v>200–500</v>
      </c>
      <c r="T553" t="str">
        <f>IF(P553&gt;=0.5, "Yes", "No")</f>
        <v>Yes</v>
      </c>
      <c r="U553">
        <f>COUNTIF(T553, "Yes")</f>
        <v>1</v>
      </c>
      <c r="V553">
        <f>G553 * Q553</f>
        <v>39228</v>
      </c>
      <c r="W553">
        <f>O553 * Q553</f>
        <v>4660660</v>
      </c>
      <c r="X553">
        <f>VALUE(D553)</f>
        <v>89</v>
      </c>
      <c r="Y553">
        <f>ROUND(G553, 0)</f>
        <v>4</v>
      </c>
      <c r="Z553">
        <f>COUNTIF(Q553, "&lt;1000")</f>
        <v>0</v>
      </c>
      <c r="AA553">
        <f>G553*Q553</f>
        <v>39228</v>
      </c>
    </row>
    <row r="554" spans="1:27" x14ac:dyDescent="0.25">
      <c r="A554" t="s">
        <v>1812</v>
      </c>
      <c r="B554" t="s">
        <v>5553</v>
      </c>
      <c r="C554" t="s">
        <v>1148</v>
      </c>
      <c r="D554" s="2">
        <v>2999</v>
      </c>
      <c r="E554" s="2">
        <v>11999</v>
      </c>
      <c r="F554" s="1">
        <v>0.75</v>
      </c>
      <c r="G554">
        <v>4.2</v>
      </c>
      <c r="H554" s="4">
        <v>768</v>
      </c>
      <c r="I554" t="s">
        <v>6966</v>
      </c>
      <c r="J554" t="s">
        <v>1813</v>
      </c>
      <c r="K554" t="s">
        <v>1814</v>
      </c>
      <c r="L554" t="s">
        <v>1815</v>
      </c>
      <c r="M554" t="s">
        <v>9273</v>
      </c>
      <c r="N554" t="s">
        <v>6406</v>
      </c>
      <c r="O554">
        <f>VALUE(E554)</f>
        <v>11999</v>
      </c>
      <c r="P554">
        <f>VALUE(F554)</f>
        <v>0.75</v>
      </c>
      <c r="Q554">
        <f>VALUE(H554)</f>
        <v>768</v>
      </c>
      <c r="R554" t="str">
        <f>LEFT(C554, FIND("|", C554) - 1)</f>
        <v>Electronics</v>
      </c>
      <c r="S554" t="str">
        <f>IF(O554&lt;200, "&lt;200", IF(O554&lt;=500, "200–500", "&gt;500"))</f>
        <v>&gt;500</v>
      </c>
      <c r="T554" t="str">
        <f>IF(P554&gt;=0.5, "Yes", "No")</f>
        <v>Yes</v>
      </c>
      <c r="U554">
        <f>COUNTIF(T554, "Yes")</f>
        <v>1</v>
      </c>
      <c r="V554">
        <f>G554 * Q554</f>
        <v>3225.6000000000004</v>
      </c>
      <c r="W554">
        <f>O554 * Q554</f>
        <v>9215232</v>
      </c>
      <c r="X554">
        <f>VALUE(D554)</f>
        <v>2999</v>
      </c>
      <c r="Y554">
        <f>ROUND(G554, 0)</f>
        <v>4</v>
      </c>
      <c r="Z554">
        <f>COUNTIF(Q554, "&lt;1000")</f>
        <v>1</v>
      </c>
      <c r="AA554">
        <f>G554*Q554</f>
        <v>3225.6000000000004</v>
      </c>
    </row>
    <row r="555" spans="1:27" x14ac:dyDescent="0.25">
      <c r="A555" t="s">
        <v>1816</v>
      </c>
      <c r="B555" t="s">
        <v>5554</v>
      </c>
      <c r="C555" t="s">
        <v>1352</v>
      </c>
      <c r="D555">
        <v>314</v>
      </c>
      <c r="E555" s="2">
        <v>1499</v>
      </c>
      <c r="F555" s="1">
        <v>0.79</v>
      </c>
      <c r="G555">
        <v>4.2</v>
      </c>
      <c r="H555" s="4">
        <v>28978</v>
      </c>
      <c r="I555" t="s">
        <v>6967</v>
      </c>
      <c r="J555" t="s">
        <v>1524</v>
      </c>
      <c r="K555" t="s">
        <v>1525</v>
      </c>
      <c r="L555" t="s">
        <v>1526</v>
      </c>
      <c r="M555" t="s">
        <v>9209</v>
      </c>
      <c r="N555" t="s">
        <v>1527</v>
      </c>
      <c r="O555">
        <f>VALUE(E555)</f>
        <v>1499</v>
      </c>
      <c r="P555">
        <f>VALUE(F555)</f>
        <v>0.79</v>
      </c>
      <c r="Q555">
        <f>VALUE(H555)</f>
        <v>28978</v>
      </c>
      <c r="R555" t="str">
        <f>LEFT(C555, FIND("|", C555) - 1)</f>
        <v>Electronics</v>
      </c>
      <c r="S555" t="str">
        <f>IF(O555&lt;200, "&lt;200", IF(O555&lt;=500, "200–500", "&gt;500"))</f>
        <v>&gt;500</v>
      </c>
      <c r="T555" t="str">
        <f>IF(P555&gt;=0.5, "Yes", "No")</f>
        <v>Yes</v>
      </c>
      <c r="U555">
        <f>COUNTIF(T555, "Yes")</f>
        <v>1</v>
      </c>
      <c r="V555">
        <f>G555 * Q555</f>
        <v>121707.6</v>
      </c>
      <c r="W555">
        <f>O555 * Q555</f>
        <v>43438022</v>
      </c>
      <c r="X555">
        <f>VALUE(D555)</f>
        <v>314</v>
      </c>
      <c r="Y555">
        <f>ROUND(G555, 0)</f>
        <v>4</v>
      </c>
      <c r="Z555">
        <f>COUNTIF(Q555, "&lt;1000")</f>
        <v>0</v>
      </c>
      <c r="AA555">
        <f>G555*Q555</f>
        <v>121707.6</v>
      </c>
    </row>
    <row r="556" spans="1:27" x14ac:dyDescent="0.25">
      <c r="A556" t="s">
        <v>1817</v>
      </c>
      <c r="B556" t="s">
        <v>5555</v>
      </c>
      <c r="C556" t="s">
        <v>1163</v>
      </c>
      <c r="D556" s="2">
        <v>13999</v>
      </c>
      <c r="E556" s="2">
        <v>19499</v>
      </c>
      <c r="F556" s="1">
        <v>0.28000000000000003</v>
      </c>
      <c r="G556">
        <v>4.2</v>
      </c>
      <c r="H556" s="4">
        <v>18998</v>
      </c>
      <c r="I556" t="s">
        <v>6834</v>
      </c>
      <c r="J556" t="s">
        <v>1249</v>
      </c>
      <c r="K556" t="s">
        <v>8003</v>
      </c>
      <c r="L556" t="s">
        <v>1250</v>
      </c>
      <c r="M556" t="s">
        <v>9152</v>
      </c>
      <c r="N556" t="s">
        <v>1251</v>
      </c>
      <c r="O556">
        <f>VALUE(E556)</f>
        <v>19499</v>
      </c>
      <c r="P556">
        <f>VALUE(F556)</f>
        <v>0.28000000000000003</v>
      </c>
      <c r="Q556">
        <f>VALUE(H556)</f>
        <v>18998</v>
      </c>
      <c r="R556" t="str">
        <f>LEFT(C556, FIND("|", C556) - 1)</f>
        <v>Electronics</v>
      </c>
      <c r="S556" t="str">
        <f>IF(O556&lt;200, "&lt;200", IF(O556&lt;=500, "200–500", "&gt;500"))</f>
        <v>&gt;500</v>
      </c>
      <c r="T556" t="str">
        <f>IF(P556&gt;=0.5, "Yes", "No")</f>
        <v>No</v>
      </c>
      <c r="U556">
        <f>COUNTIF(T556, "Yes")</f>
        <v>0</v>
      </c>
      <c r="V556">
        <f>G556 * Q556</f>
        <v>79791.600000000006</v>
      </c>
      <c r="W556">
        <f>O556 * Q556</f>
        <v>370442002</v>
      </c>
      <c r="X556">
        <f>VALUE(D556)</f>
        <v>13999</v>
      </c>
      <c r="Y556">
        <f>ROUND(G556, 0)</f>
        <v>4</v>
      </c>
      <c r="Z556">
        <f>COUNTIF(Q556, "&lt;1000")</f>
        <v>0</v>
      </c>
      <c r="AA556">
        <f>G556*Q556</f>
        <v>79791.600000000006</v>
      </c>
    </row>
    <row r="557" spans="1:27" x14ac:dyDescent="0.25">
      <c r="A557" t="s">
        <v>1818</v>
      </c>
      <c r="B557" t="s">
        <v>5556</v>
      </c>
      <c r="C557" t="s">
        <v>1271</v>
      </c>
      <c r="D557">
        <v>139</v>
      </c>
      <c r="E557">
        <v>499</v>
      </c>
      <c r="F557" s="1">
        <v>0.72</v>
      </c>
      <c r="G557">
        <v>4.2</v>
      </c>
      <c r="H557" s="4">
        <v>4971</v>
      </c>
      <c r="I557" t="s">
        <v>6968</v>
      </c>
      <c r="J557" t="s">
        <v>1819</v>
      </c>
      <c r="K557" t="s">
        <v>8114</v>
      </c>
      <c r="L557" t="s">
        <v>1820</v>
      </c>
      <c r="M557" t="s">
        <v>9274</v>
      </c>
      <c r="N557" t="s">
        <v>1821</v>
      </c>
      <c r="O557">
        <f>VALUE(E557)</f>
        <v>499</v>
      </c>
      <c r="P557">
        <f>VALUE(F557)</f>
        <v>0.72</v>
      </c>
      <c r="Q557">
        <f>VALUE(H557)</f>
        <v>4971</v>
      </c>
      <c r="R557" t="str">
        <f>LEFT(C557, FIND("|", C557) - 1)</f>
        <v>Electronics</v>
      </c>
      <c r="S557" t="str">
        <f>IF(O557&lt;200, "&lt;200", IF(O557&lt;=500, "200–500", "&gt;500"))</f>
        <v>200–500</v>
      </c>
      <c r="T557" t="str">
        <f>IF(P557&gt;=0.5, "Yes", "No")</f>
        <v>Yes</v>
      </c>
      <c r="U557">
        <f>COUNTIF(T557, "Yes")</f>
        <v>1</v>
      </c>
      <c r="V557">
        <f>G557 * Q557</f>
        <v>20878.2</v>
      </c>
      <c r="W557">
        <f>O557 * Q557</f>
        <v>2480529</v>
      </c>
      <c r="X557">
        <f>VALUE(D557)</f>
        <v>139</v>
      </c>
      <c r="Y557">
        <f>ROUND(G557, 0)</f>
        <v>4</v>
      </c>
      <c r="Z557">
        <f>COUNTIF(Q557, "&lt;1000")</f>
        <v>0</v>
      </c>
      <c r="AA557">
        <f>G557*Q557</f>
        <v>20878.2</v>
      </c>
    </row>
    <row r="558" spans="1:27" x14ac:dyDescent="0.25">
      <c r="A558" t="s">
        <v>1822</v>
      </c>
      <c r="B558" t="s">
        <v>5557</v>
      </c>
      <c r="C558" t="s">
        <v>1484</v>
      </c>
      <c r="D558" s="2">
        <v>2599</v>
      </c>
      <c r="E558" s="2">
        <v>6999</v>
      </c>
      <c r="F558" s="1">
        <v>0.63</v>
      </c>
      <c r="G558">
        <v>4.2</v>
      </c>
      <c r="H558" s="4">
        <v>1526</v>
      </c>
      <c r="I558" t="s">
        <v>6969</v>
      </c>
      <c r="J558" t="s">
        <v>1823</v>
      </c>
      <c r="K558" t="s">
        <v>8115</v>
      </c>
      <c r="L558" t="s">
        <v>1824</v>
      </c>
      <c r="M558" t="s">
        <v>9275</v>
      </c>
      <c r="N558" t="s">
        <v>1825</v>
      </c>
      <c r="O558">
        <f>VALUE(E558)</f>
        <v>6999</v>
      </c>
      <c r="P558">
        <f>VALUE(F558)</f>
        <v>0.63</v>
      </c>
      <c r="Q558">
        <f>VALUE(H558)</f>
        <v>1526</v>
      </c>
      <c r="R558" t="str">
        <f>LEFT(C558, FIND("|", C558) - 1)</f>
        <v>Electronics</v>
      </c>
      <c r="S558" t="str">
        <f>IF(O558&lt;200, "&lt;200", IF(O558&lt;=500, "200–500", "&gt;500"))</f>
        <v>&gt;500</v>
      </c>
      <c r="T558" t="str">
        <f>IF(P558&gt;=0.5, "Yes", "No")</f>
        <v>Yes</v>
      </c>
      <c r="U558">
        <f>COUNTIF(T558, "Yes")</f>
        <v>1</v>
      </c>
      <c r="V558">
        <f>G558 * Q558</f>
        <v>6409.2</v>
      </c>
      <c r="W558">
        <f>O558 * Q558</f>
        <v>10680474</v>
      </c>
      <c r="X558">
        <f>VALUE(D558)</f>
        <v>2599</v>
      </c>
      <c r="Y558">
        <f>ROUND(G558, 0)</f>
        <v>4</v>
      </c>
      <c r="Z558">
        <f>COUNTIF(Q558, "&lt;1000")</f>
        <v>0</v>
      </c>
      <c r="AA558">
        <f>G558*Q558</f>
        <v>6409.2</v>
      </c>
    </row>
    <row r="559" spans="1:27" x14ac:dyDescent="0.25">
      <c r="A559" t="s">
        <v>1826</v>
      </c>
      <c r="B559" t="s">
        <v>5558</v>
      </c>
      <c r="C559" t="s">
        <v>1191</v>
      </c>
      <c r="D559">
        <v>365</v>
      </c>
      <c r="E559">
        <v>999</v>
      </c>
      <c r="F559" s="1">
        <v>0.63</v>
      </c>
      <c r="G559">
        <v>4.2</v>
      </c>
      <c r="H559" s="4">
        <v>363711</v>
      </c>
      <c r="I559" t="s">
        <v>6835</v>
      </c>
      <c r="J559" t="s">
        <v>1212</v>
      </c>
      <c r="K559" t="s">
        <v>7998</v>
      </c>
      <c r="L559" t="s">
        <v>1213</v>
      </c>
      <c r="M559" t="s">
        <v>9145</v>
      </c>
      <c r="N559" t="s">
        <v>1214</v>
      </c>
      <c r="O559">
        <f>VALUE(E559)</f>
        <v>999</v>
      </c>
      <c r="P559">
        <f>VALUE(F559)</f>
        <v>0.63</v>
      </c>
      <c r="Q559">
        <f>VALUE(H559)</f>
        <v>363711</v>
      </c>
      <c r="R559" t="str">
        <f>LEFT(C559, FIND("|", C559) - 1)</f>
        <v>Electronics</v>
      </c>
      <c r="S559" t="str">
        <f>IF(O559&lt;200, "&lt;200", IF(O559&lt;=500, "200–500", "&gt;500"))</f>
        <v>&gt;500</v>
      </c>
      <c r="T559" t="str">
        <f>IF(P559&gt;=0.5, "Yes", "No")</f>
        <v>Yes</v>
      </c>
      <c r="U559">
        <f>COUNTIF(T559, "Yes")</f>
        <v>1</v>
      </c>
      <c r="V559">
        <f>G559 * Q559</f>
        <v>1527586.2</v>
      </c>
      <c r="W559">
        <f>O559 * Q559</f>
        <v>363347289</v>
      </c>
      <c r="X559">
        <f>VALUE(D559)</f>
        <v>365</v>
      </c>
      <c r="Y559">
        <f>ROUND(G559, 0)</f>
        <v>4</v>
      </c>
      <c r="Z559">
        <f>COUNTIF(Q559, "&lt;1000")</f>
        <v>0</v>
      </c>
      <c r="AA559">
        <f>G559*Q559</f>
        <v>1527586.2</v>
      </c>
    </row>
    <row r="560" spans="1:27" x14ac:dyDescent="0.25">
      <c r="A560" t="s">
        <v>1827</v>
      </c>
      <c r="B560" t="s">
        <v>5559</v>
      </c>
      <c r="C560" t="s">
        <v>1191</v>
      </c>
      <c r="D560" s="2">
        <v>1499</v>
      </c>
      <c r="E560" s="2">
        <v>4490</v>
      </c>
      <c r="F560" s="1">
        <v>0.67</v>
      </c>
      <c r="G560">
        <v>4.2</v>
      </c>
      <c r="H560" s="4">
        <v>136954</v>
      </c>
      <c r="I560" t="s">
        <v>6970</v>
      </c>
      <c r="J560" t="s">
        <v>1828</v>
      </c>
      <c r="K560" t="s">
        <v>8116</v>
      </c>
      <c r="L560" t="s">
        <v>1829</v>
      </c>
      <c r="M560" t="s">
        <v>9276</v>
      </c>
      <c r="N560" t="s">
        <v>1830</v>
      </c>
      <c r="O560">
        <f>VALUE(E560)</f>
        <v>4490</v>
      </c>
      <c r="P560">
        <f>VALUE(F560)</f>
        <v>0.67</v>
      </c>
      <c r="Q560">
        <f>VALUE(H560)</f>
        <v>136954</v>
      </c>
      <c r="R560" t="str">
        <f>LEFT(C560, FIND("|", C560) - 1)</f>
        <v>Electronics</v>
      </c>
      <c r="S560" t="str">
        <f>IF(O560&lt;200, "&lt;200", IF(O560&lt;=500, "200–500", "&gt;500"))</f>
        <v>&gt;500</v>
      </c>
      <c r="T560" t="str">
        <f>IF(P560&gt;=0.5, "Yes", "No")</f>
        <v>Yes</v>
      </c>
      <c r="U560">
        <f>COUNTIF(T560, "Yes")</f>
        <v>1</v>
      </c>
      <c r="V560">
        <f>G560 * Q560</f>
        <v>575206.80000000005</v>
      </c>
      <c r="W560">
        <f>O560 * Q560</f>
        <v>614923460</v>
      </c>
      <c r="X560">
        <f>VALUE(D560)</f>
        <v>1499</v>
      </c>
      <c r="Y560">
        <f>ROUND(G560, 0)</f>
        <v>4</v>
      </c>
      <c r="Z560">
        <f>COUNTIF(Q560, "&lt;1000")</f>
        <v>0</v>
      </c>
      <c r="AA560">
        <f>G560*Q560</f>
        <v>575206.80000000005</v>
      </c>
    </row>
    <row r="561" spans="1:27" x14ac:dyDescent="0.25">
      <c r="A561" t="s">
        <v>1831</v>
      </c>
      <c r="B561" t="s">
        <v>5560</v>
      </c>
      <c r="C561" t="s">
        <v>6303</v>
      </c>
      <c r="D561">
        <v>289</v>
      </c>
      <c r="E561">
        <v>650</v>
      </c>
      <c r="F561" s="1">
        <v>0.56000000000000005</v>
      </c>
      <c r="G561">
        <v>4.2</v>
      </c>
      <c r="H561" s="4">
        <v>253105</v>
      </c>
      <c r="I561" t="s">
        <v>6971</v>
      </c>
      <c r="J561" t="s">
        <v>1832</v>
      </c>
      <c r="K561" t="s">
        <v>8117</v>
      </c>
      <c r="L561" t="s">
        <v>1833</v>
      </c>
      <c r="M561" t="s">
        <v>9277</v>
      </c>
      <c r="N561" t="s">
        <v>1834</v>
      </c>
      <c r="O561">
        <f>VALUE(E561)</f>
        <v>650</v>
      </c>
      <c r="P561">
        <f>VALUE(F561)</f>
        <v>0.56000000000000005</v>
      </c>
      <c r="Q561">
        <f>VALUE(H561)</f>
        <v>253105</v>
      </c>
      <c r="R561" t="str">
        <f>LEFT(C561, FIND("|", C561) - 1)</f>
        <v xml:space="preserve">Computers &amp; Accessories </v>
      </c>
      <c r="S561" t="str">
        <f>IF(O561&lt;200, "&lt;200", IF(O561&lt;=500, "200–500", "&gt;500"))</f>
        <v>&gt;500</v>
      </c>
      <c r="T561" t="str">
        <f>IF(P561&gt;=0.5, "Yes", "No")</f>
        <v>Yes</v>
      </c>
      <c r="U561">
        <f>COUNTIF(T561, "Yes")</f>
        <v>1</v>
      </c>
      <c r="V561">
        <f>G561 * Q561</f>
        <v>1063041</v>
      </c>
      <c r="W561">
        <f>O561 * Q561</f>
        <v>164518250</v>
      </c>
      <c r="X561">
        <f>VALUE(D561)</f>
        <v>289</v>
      </c>
      <c r="Y561">
        <f>ROUND(G561, 0)</f>
        <v>4</v>
      </c>
      <c r="Z561">
        <f>COUNTIF(Q561, "&lt;1000")</f>
        <v>0</v>
      </c>
      <c r="AA561">
        <f>G561*Q561</f>
        <v>1063041</v>
      </c>
    </row>
    <row r="562" spans="1:27" x14ac:dyDescent="0.25">
      <c r="A562" t="s">
        <v>1835</v>
      </c>
      <c r="B562" t="s">
        <v>5561</v>
      </c>
      <c r="C562" t="s">
        <v>6304</v>
      </c>
      <c r="D562">
        <v>599</v>
      </c>
      <c r="E562">
        <v>895</v>
      </c>
      <c r="F562" s="1">
        <v>0.33</v>
      </c>
      <c r="G562">
        <v>4.2</v>
      </c>
      <c r="H562" s="4">
        <v>61314</v>
      </c>
      <c r="I562" t="s">
        <v>6972</v>
      </c>
      <c r="J562" t="s">
        <v>1836</v>
      </c>
      <c r="K562" t="s">
        <v>8118</v>
      </c>
      <c r="L562" t="s">
        <v>1837</v>
      </c>
      <c r="M562" t="s">
        <v>9278</v>
      </c>
      <c r="N562" t="s">
        <v>1838</v>
      </c>
      <c r="O562">
        <f>VALUE(E562)</f>
        <v>895</v>
      </c>
      <c r="P562">
        <f>VALUE(F562)</f>
        <v>0.33</v>
      </c>
      <c r="Q562">
        <f>VALUE(H562)</f>
        <v>61314</v>
      </c>
      <c r="R562" t="str">
        <f>LEFT(C562, FIND("|", C562) - 1)</f>
        <v xml:space="preserve">Computers &amp; Accessories </v>
      </c>
      <c r="S562" t="str">
        <f>IF(O562&lt;200, "&lt;200", IF(O562&lt;=500, "200–500", "&gt;500"))</f>
        <v>&gt;500</v>
      </c>
      <c r="T562" t="str">
        <f>IF(P562&gt;=0.5, "Yes", "No")</f>
        <v>No</v>
      </c>
      <c r="U562">
        <f>COUNTIF(T562, "Yes")</f>
        <v>0</v>
      </c>
      <c r="V562">
        <f>G562 * Q562</f>
        <v>257518.80000000002</v>
      </c>
      <c r="W562">
        <f>O562 * Q562</f>
        <v>54876030</v>
      </c>
      <c r="X562">
        <f>VALUE(D562)</f>
        <v>599</v>
      </c>
      <c r="Y562">
        <f>ROUND(G562, 0)</f>
        <v>4</v>
      </c>
      <c r="Z562">
        <f>COUNTIF(Q562, "&lt;1000")</f>
        <v>0</v>
      </c>
      <c r="AA562">
        <f>G562*Q562</f>
        <v>257518.80000000002</v>
      </c>
    </row>
    <row r="563" spans="1:27" x14ac:dyDescent="0.25">
      <c r="A563" t="s">
        <v>1839</v>
      </c>
      <c r="B563" t="s">
        <v>5562</v>
      </c>
      <c r="C563" t="s">
        <v>6305</v>
      </c>
      <c r="D563">
        <v>217</v>
      </c>
      <c r="E563">
        <v>237</v>
      </c>
      <c r="F563" s="1">
        <v>0.08</v>
      </c>
      <c r="G563">
        <v>4.2</v>
      </c>
      <c r="H563" s="4">
        <v>7354</v>
      </c>
      <c r="I563" t="s">
        <v>6973</v>
      </c>
      <c r="J563" t="s">
        <v>1840</v>
      </c>
      <c r="K563" t="s">
        <v>8119</v>
      </c>
      <c r="L563" t="s">
        <v>1841</v>
      </c>
      <c r="M563" t="s">
        <v>9279</v>
      </c>
      <c r="N563" t="s">
        <v>1842</v>
      </c>
      <c r="O563">
        <f>VALUE(E563)</f>
        <v>237</v>
      </c>
      <c r="P563">
        <f>VALUE(F563)</f>
        <v>0.08</v>
      </c>
      <c r="Q563">
        <f>VALUE(H563)</f>
        <v>7354</v>
      </c>
      <c r="R563" t="str">
        <f>LEFT(C563, FIND("|", C563) - 1)</f>
        <v xml:space="preserve">Computers &amp; Accessories </v>
      </c>
      <c r="S563" t="str">
        <f>IF(O563&lt;200, "&lt;200", IF(O563&lt;=500, "200–500", "&gt;500"))</f>
        <v>200–500</v>
      </c>
      <c r="T563" t="str">
        <f>IF(P563&gt;=0.5, "Yes", "No")</f>
        <v>No</v>
      </c>
      <c r="U563">
        <f>COUNTIF(T563, "Yes")</f>
        <v>0</v>
      </c>
      <c r="V563">
        <f>G563 * Q563</f>
        <v>30886.800000000003</v>
      </c>
      <c r="W563">
        <f>O563 * Q563</f>
        <v>1742898</v>
      </c>
      <c r="X563">
        <f>VALUE(D563)</f>
        <v>217</v>
      </c>
      <c r="Y563">
        <f>ROUND(G563, 0)</f>
        <v>4</v>
      </c>
      <c r="Z563">
        <f>COUNTIF(Q563, "&lt;1000")</f>
        <v>0</v>
      </c>
      <c r="AA563">
        <f>G563*Q563</f>
        <v>30886.800000000003</v>
      </c>
    </row>
    <row r="564" spans="1:27" x14ac:dyDescent="0.25">
      <c r="A564" t="s">
        <v>1843</v>
      </c>
      <c r="B564" t="s">
        <v>5563</v>
      </c>
      <c r="C564" t="s">
        <v>1191</v>
      </c>
      <c r="D564" s="2">
        <v>1299</v>
      </c>
      <c r="E564" s="2">
        <v>2990</v>
      </c>
      <c r="F564" s="1">
        <v>0.56999999999999995</v>
      </c>
      <c r="G564">
        <v>4.2</v>
      </c>
      <c r="H564" s="4">
        <v>180998</v>
      </c>
      <c r="I564" t="s">
        <v>6974</v>
      </c>
      <c r="J564" t="s">
        <v>1844</v>
      </c>
      <c r="K564" t="s">
        <v>8120</v>
      </c>
      <c r="L564" t="s">
        <v>1845</v>
      </c>
      <c r="M564" t="s">
        <v>9280</v>
      </c>
      <c r="N564" t="s">
        <v>5012</v>
      </c>
      <c r="O564">
        <f>VALUE(E564)</f>
        <v>2990</v>
      </c>
      <c r="P564">
        <f>VALUE(F564)</f>
        <v>0.56999999999999995</v>
      </c>
      <c r="Q564">
        <f>VALUE(H564)</f>
        <v>180998</v>
      </c>
      <c r="R564" t="str">
        <f>LEFT(C564, FIND("|", C564) - 1)</f>
        <v>Electronics</v>
      </c>
      <c r="S564" t="str">
        <f>IF(O564&lt;200, "&lt;200", IF(O564&lt;=500, "200–500", "&gt;500"))</f>
        <v>&gt;500</v>
      </c>
      <c r="T564" t="str">
        <f>IF(P564&gt;=0.5, "Yes", "No")</f>
        <v>Yes</v>
      </c>
      <c r="U564">
        <f>COUNTIF(T564, "Yes")</f>
        <v>1</v>
      </c>
      <c r="V564">
        <f>G564 * Q564</f>
        <v>760191.6</v>
      </c>
      <c r="W564">
        <f>O564 * Q564</f>
        <v>541184020</v>
      </c>
      <c r="X564">
        <f>VALUE(D564)</f>
        <v>1299</v>
      </c>
      <c r="Y564">
        <f>ROUND(G564, 0)</f>
        <v>4</v>
      </c>
      <c r="Z564">
        <f>COUNTIF(Q564, "&lt;1000")</f>
        <v>0</v>
      </c>
      <c r="AA564">
        <f>G564*Q564</f>
        <v>760191.6</v>
      </c>
    </row>
    <row r="565" spans="1:27" x14ac:dyDescent="0.25">
      <c r="A565" t="s">
        <v>1846</v>
      </c>
      <c r="B565" t="s">
        <v>5564</v>
      </c>
      <c r="C565" t="s">
        <v>6306</v>
      </c>
      <c r="D565">
        <v>263</v>
      </c>
      <c r="E565">
        <v>699</v>
      </c>
      <c r="F565" s="1">
        <v>0.62</v>
      </c>
      <c r="G565">
        <v>4.2</v>
      </c>
      <c r="H565" s="4">
        <v>690</v>
      </c>
      <c r="I565" t="s">
        <v>6975</v>
      </c>
      <c r="J565" t="s">
        <v>1847</v>
      </c>
      <c r="K565" t="s">
        <v>8121</v>
      </c>
      <c r="L565" t="s">
        <v>1848</v>
      </c>
      <c r="M565" t="s">
        <v>9281</v>
      </c>
      <c r="N565" t="s">
        <v>1849</v>
      </c>
      <c r="O565">
        <f>VALUE(E565)</f>
        <v>699</v>
      </c>
      <c r="P565">
        <f>VALUE(F565)</f>
        <v>0.62</v>
      </c>
      <c r="Q565">
        <f>VALUE(H565)</f>
        <v>690</v>
      </c>
      <c r="R565" t="str">
        <f>LEFT(C565, FIND("|", C565) - 1)</f>
        <v xml:space="preserve">Computers &amp; Accessories </v>
      </c>
      <c r="S565" t="str">
        <f>IF(O565&lt;200, "&lt;200", IF(O565&lt;=500, "200–500", "&gt;500"))</f>
        <v>&gt;500</v>
      </c>
      <c r="T565" t="str">
        <f>IF(P565&gt;=0.5, "Yes", "No")</f>
        <v>Yes</v>
      </c>
      <c r="U565">
        <f>COUNTIF(T565, "Yes")</f>
        <v>1</v>
      </c>
      <c r="V565">
        <f>G565 * Q565</f>
        <v>2898</v>
      </c>
      <c r="W565">
        <f>O565 * Q565</f>
        <v>482310</v>
      </c>
      <c r="X565">
        <f>VALUE(D565)</f>
        <v>263</v>
      </c>
      <c r="Y565">
        <f>ROUND(G565, 0)</f>
        <v>4</v>
      </c>
      <c r="Z565">
        <f>COUNTIF(Q565, "&lt;1000")</f>
        <v>1</v>
      </c>
      <c r="AA565">
        <f>G565*Q565</f>
        <v>2898</v>
      </c>
    </row>
    <row r="566" spans="1:27" x14ac:dyDescent="0.25">
      <c r="A566" t="s">
        <v>1850</v>
      </c>
      <c r="B566" t="s">
        <v>5565</v>
      </c>
      <c r="C566" t="s">
        <v>1191</v>
      </c>
      <c r="D566" s="2">
        <v>1399</v>
      </c>
      <c r="E566" s="2">
        <v>3990</v>
      </c>
      <c r="F566" s="1">
        <v>0.65</v>
      </c>
      <c r="G566">
        <v>4.2</v>
      </c>
      <c r="H566" s="4">
        <v>141841</v>
      </c>
      <c r="I566" t="s">
        <v>6976</v>
      </c>
      <c r="J566" t="s">
        <v>1851</v>
      </c>
      <c r="K566" t="s">
        <v>8122</v>
      </c>
      <c r="L566" t="s">
        <v>1852</v>
      </c>
      <c r="M566" t="s">
        <v>9282</v>
      </c>
      <c r="N566" t="s">
        <v>1853</v>
      </c>
      <c r="O566">
        <f>VALUE(E566)</f>
        <v>3990</v>
      </c>
      <c r="P566">
        <f>VALUE(F566)</f>
        <v>0.65</v>
      </c>
      <c r="Q566">
        <f>VALUE(H566)</f>
        <v>141841</v>
      </c>
      <c r="R566" t="str">
        <f>LEFT(C566, FIND("|", C566) - 1)</f>
        <v>Electronics</v>
      </c>
      <c r="S566" t="str">
        <f>IF(O566&lt;200, "&lt;200", IF(O566&lt;=500, "200–500", "&gt;500"))</f>
        <v>&gt;500</v>
      </c>
      <c r="T566" t="str">
        <f>IF(P566&gt;=0.5, "Yes", "No")</f>
        <v>Yes</v>
      </c>
      <c r="U566">
        <f>COUNTIF(T566, "Yes")</f>
        <v>1</v>
      </c>
      <c r="V566">
        <f>G566 * Q566</f>
        <v>595732.20000000007</v>
      </c>
      <c r="W566">
        <f>O566 * Q566</f>
        <v>565945590</v>
      </c>
      <c r="X566">
        <f>VALUE(D566)</f>
        <v>1399</v>
      </c>
      <c r="Y566">
        <f>ROUND(G566, 0)</f>
        <v>4</v>
      </c>
      <c r="Z566">
        <f>COUNTIF(Q566, "&lt;1000")</f>
        <v>0</v>
      </c>
      <c r="AA566">
        <f>G566*Q566</f>
        <v>595732.20000000007</v>
      </c>
    </row>
    <row r="567" spans="1:27" x14ac:dyDescent="0.25">
      <c r="A567" t="s">
        <v>1854</v>
      </c>
      <c r="B567" t="s">
        <v>5566</v>
      </c>
      <c r="C567" t="s">
        <v>6307</v>
      </c>
      <c r="D567">
        <v>349</v>
      </c>
      <c r="E567" s="2">
        <v>1499</v>
      </c>
      <c r="F567" s="1">
        <v>0.77</v>
      </c>
      <c r="G567">
        <v>4.2</v>
      </c>
      <c r="H567" s="4">
        <v>24791</v>
      </c>
      <c r="I567" t="s">
        <v>6977</v>
      </c>
      <c r="J567" t="s">
        <v>1855</v>
      </c>
      <c r="K567" t="s">
        <v>8123</v>
      </c>
      <c r="L567" t="s">
        <v>1856</v>
      </c>
      <c r="M567" t="s">
        <v>9283</v>
      </c>
      <c r="N567" t="s">
        <v>1857</v>
      </c>
      <c r="O567">
        <f>VALUE(E567)</f>
        <v>1499</v>
      </c>
      <c r="P567">
        <f>VALUE(F567)</f>
        <v>0.77</v>
      </c>
      <c r="Q567">
        <f>VALUE(H567)</f>
        <v>24791</v>
      </c>
      <c r="R567" t="str">
        <f>LEFT(C567, FIND("|", C567) - 1)</f>
        <v xml:space="preserve">Computers &amp; Accessories </v>
      </c>
      <c r="S567" t="str">
        <f>IF(O567&lt;200, "&lt;200", IF(O567&lt;=500, "200–500", "&gt;500"))</f>
        <v>&gt;500</v>
      </c>
      <c r="T567" t="str">
        <f>IF(P567&gt;=0.5, "Yes", "No")</f>
        <v>Yes</v>
      </c>
      <c r="U567">
        <f>COUNTIF(T567, "Yes")</f>
        <v>1</v>
      </c>
      <c r="V567">
        <f>G567 * Q567</f>
        <v>104122.20000000001</v>
      </c>
      <c r="W567">
        <f>O567 * Q567</f>
        <v>37161709</v>
      </c>
      <c r="X567">
        <f>VALUE(D567)</f>
        <v>349</v>
      </c>
      <c r="Y567">
        <f>ROUND(G567, 0)</f>
        <v>4</v>
      </c>
      <c r="Z567">
        <f>COUNTIF(Q567, "&lt;1000")</f>
        <v>0</v>
      </c>
      <c r="AA567">
        <f>G567*Q567</f>
        <v>104122.20000000001</v>
      </c>
    </row>
    <row r="568" spans="1:27" x14ac:dyDescent="0.25">
      <c r="A568" t="s">
        <v>1858</v>
      </c>
      <c r="B568" t="s">
        <v>5567</v>
      </c>
      <c r="C568" t="s">
        <v>1191</v>
      </c>
      <c r="D568">
        <v>149</v>
      </c>
      <c r="E568">
        <v>399</v>
      </c>
      <c r="F568" s="1">
        <v>0.63</v>
      </c>
      <c r="G568">
        <v>4.2</v>
      </c>
      <c r="H568" s="4">
        <v>21764</v>
      </c>
      <c r="I568" t="s">
        <v>6978</v>
      </c>
      <c r="J568" t="s">
        <v>1859</v>
      </c>
      <c r="K568" t="s">
        <v>8124</v>
      </c>
      <c r="L568" t="s">
        <v>1860</v>
      </c>
      <c r="M568" t="s">
        <v>9284</v>
      </c>
      <c r="N568" t="s">
        <v>6407</v>
      </c>
      <c r="O568">
        <f>VALUE(E568)</f>
        <v>399</v>
      </c>
      <c r="P568">
        <f>VALUE(F568)</f>
        <v>0.63</v>
      </c>
      <c r="Q568">
        <f>VALUE(H568)</f>
        <v>21764</v>
      </c>
      <c r="R568" t="str">
        <f>LEFT(C568, FIND("|", C568) - 1)</f>
        <v>Electronics</v>
      </c>
      <c r="S568" t="str">
        <f>IF(O568&lt;200, "&lt;200", IF(O568&lt;=500, "200–500", "&gt;500"))</f>
        <v>200–500</v>
      </c>
      <c r="T568" t="str">
        <f>IF(P568&gt;=0.5, "Yes", "No")</f>
        <v>Yes</v>
      </c>
      <c r="U568">
        <f>COUNTIF(T568, "Yes")</f>
        <v>1</v>
      </c>
      <c r="V568">
        <f>G568 * Q568</f>
        <v>91408.8</v>
      </c>
      <c r="W568">
        <f>O568 * Q568</f>
        <v>8683836</v>
      </c>
      <c r="X568">
        <f>VALUE(D568)</f>
        <v>149</v>
      </c>
      <c r="Y568">
        <f>ROUND(G568, 0)</f>
        <v>4</v>
      </c>
      <c r="Z568">
        <f>COUNTIF(Q568, "&lt;1000")</f>
        <v>0</v>
      </c>
      <c r="AA568">
        <f>G568*Q568</f>
        <v>91408.8</v>
      </c>
    </row>
    <row r="569" spans="1:27" x14ac:dyDescent="0.25">
      <c r="A569" t="s">
        <v>1861</v>
      </c>
      <c r="B569" t="s">
        <v>5568</v>
      </c>
      <c r="C569" t="s">
        <v>1679</v>
      </c>
      <c r="D569" s="2">
        <v>1220</v>
      </c>
      <c r="E569" s="2">
        <v>3990</v>
      </c>
      <c r="F569" s="1">
        <v>0.69</v>
      </c>
      <c r="G569">
        <v>4.2</v>
      </c>
      <c r="H569" s="4">
        <v>107151</v>
      </c>
      <c r="I569" t="s">
        <v>6979</v>
      </c>
      <c r="J569" t="s">
        <v>1862</v>
      </c>
      <c r="K569" t="s">
        <v>8125</v>
      </c>
      <c r="L569" t="s">
        <v>1863</v>
      </c>
      <c r="M569" t="s">
        <v>9285</v>
      </c>
      <c r="N569" t="s">
        <v>1864</v>
      </c>
      <c r="O569">
        <f>VALUE(E569)</f>
        <v>3990</v>
      </c>
      <c r="P569">
        <f>VALUE(F569)</f>
        <v>0.69</v>
      </c>
      <c r="Q569">
        <f>VALUE(H569)</f>
        <v>107151</v>
      </c>
      <c r="R569" t="str">
        <f>LEFT(C569, FIND("|", C569) - 1)</f>
        <v>Electronics</v>
      </c>
      <c r="S569" t="str">
        <f>IF(O569&lt;200, "&lt;200", IF(O569&lt;=500, "200–500", "&gt;500"))</f>
        <v>&gt;500</v>
      </c>
      <c r="T569" t="str">
        <f>IF(P569&gt;=0.5, "Yes", "No")</f>
        <v>Yes</v>
      </c>
      <c r="U569">
        <f>COUNTIF(T569, "Yes")</f>
        <v>1</v>
      </c>
      <c r="V569">
        <f>G569 * Q569</f>
        <v>450034.2</v>
      </c>
      <c r="W569">
        <f>O569 * Q569</f>
        <v>427532490</v>
      </c>
      <c r="X569">
        <f>VALUE(D569)</f>
        <v>1220</v>
      </c>
      <c r="Y569">
        <f>ROUND(G569, 0)</f>
        <v>4</v>
      </c>
      <c r="Z569">
        <f>COUNTIF(Q569, "&lt;1000")</f>
        <v>0</v>
      </c>
      <c r="AA569">
        <f>G569*Q569</f>
        <v>450034.2</v>
      </c>
    </row>
    <row r="570" spans="1:27" x14ac:dyDescent="0.25">
      <c r="A570" t="s">
        <v>1865</v>
      </c>
      <c r="B570" t="s">
        <v>5569</v>
      </c>
      <c r="C570" t="s">
        <v>1191</v>
      </c>
      <c r="D570">
        <v>499</v>
      </c>
      <c r="E570">
        <v>999</v>
      </c>
      <c r="F570" s="1">
        <v>0.5</v>
      </c>
      <c r="G570">
        <v>4.2</v>
      </c>
      <c r="H570" s="4">
        <v>92995</v>
      </c>
      <c r="I570" t="s">
        <v>6980</v>
      </c>
      <c r="J570" t="s">
        <v>1866</v>
      </c>
      <c r="K570" t="s">
        <v>8126</v>
      </c>
      <c r="L570" t="s">
        <v>1867</v>
      </c>
      <c r="M570" t="s">
        <v>9286</v>
      </c>
      <c r="N570" t="s">
        <v>1868</v>
      </c>
      <c r="O570">
        <f>VALUE(E570)</f>
        <v>999</v>
      </c>
      <c r="P570">
        <f>VALUE(F570)</f>
        <v>0.5</v>
      </c>
      <c r="Q570">
        <f>VALUE(H570)</f>
        <v>92995</v>
      </c>
      <c r="R570" t="str">
        <f>LEFT(C570, FIND("|", C570) - 1)</f>
        <v>Electronics</v>
      </c>
      <c r="S570" t="str">
        <f>IF(O570&lt;200, "&lt;200", IF(O570&lt;=500, "200–500", "&gt;500"))</f>
        <v>&gt;500</v>
      </c>
      <c r="T570" t="str">
        <f>IF(P570&gt;=0.5, "Yes", "No")</f>
        <v>Yes</v>
      </c>
      <c r="U570">
        <f>COUNTIF(T570, "Yes")</f>
        <v>1</v>
      </c>
      <c r="V570">
        <f>G570 * Q570</f>
        <v>390579</v>
      </c>
      <c r="W570">
        <f>O570 * Q570</f>
        <v>92902005</v>
      </c>
      <c r="X570">
        <f>VALUE(D570)</f>
        <v>499</v>
      </c>
      <c r="Y570">
        <f>ROUND(G570, 0)</f>
        <v>4</v>
      </c>
      <c r="Z570">
        <f>COUNTIF(Q570, "&lt;1000")</f>
        <v>0</v>
      </c>
      <c r="AA570">
        <f>G570*Q570</f>
        <v>390579</v>
      </c>
    </row>
    <row r="571" spans="1:27" x14ac:dyDescent="0.25">
      <c r="A571" t="s">
        <v>1869</v>
      </c>
      <c r="B571" t="s">
        <v>5570</v>
      </c>
      <c r="C571" t="s">
        <v>6301</v>
      </c>
      <c r="D571">
        <v>99</v>
      </c>
      <c r="E571">
        <v>999</v>
      </c>
      <c r="F571" s="1">
        <v>0.9</v>
      </c>
      <c r="G571">
        <v>4.2</v>
      </c>
      <c r="H571" s="4">
        <v>8751</v>
      </c>
      <c r="I571" t="s">
        <v>6948</v>
      </c>
      <c r="J571" t="s">
        <v>1870</v>
      </c>
      <c r="K571" t="s">
        <v>8127</v>
      </c>
      <c r="L571" t="s">
        <v>1871</v>
      </c>
      <c r="M571" t="s">
        <v>9287</v>
      </c>
      <c r="N571" t="s">
        <v>1872</v>
      </c>
      <c r="O571">
        <f>VALUE(E571)</f>
        <v>999</v>
      </c>
      <c r="P571">
        <f>VALUE(F571)</f>
        <v>0.9</v>
      </c>
      <c r="Q571">
        <f>VALUE(H571)</f>
        <v>8751</v>
      </c>
      <c r="R571" t="str">
        <f>LEFT(C571, FIND("|", C571) - 1)</f>
        <v xml:space="preserve">Computers &amp; Accessories </v>
      </c>
      <c r="S571" t="str">
        <f>IF(O571&lt;200, "&lt;200", IF(O571&lt;=500, "200–500", "&gt;500"))</f>
        <v>&gt;500</v>
      </c>
      <c r="T571" t="str">
        <f>IF(P571&gt;=0.5, "Yes", "No")</f>
        <v>Yes</v>
      </c>
      <c r="U571">
        <f>COUNTIF(T571, "Yes")</f>
        <v>1</v>
      </c>
      <c r="V571">
        <f>G571 * Q571</f>
        <v>36754.200000000004</v>
      </c>
      <c r="W571">
        <f>O571 * Q571</f>
        <v>8742249</v>
      </c>
      <c r="X571">
        <f>VALUE(D571)</f>
        <v>99</v>
      </c>
      <c r="Y571">
        <f>ROUND(G571, 0)</f>
        <v>4</v>
      </c>
      <c r="Z571">
        <f>COUNTIF(Q571, "&lt;1000")</f>
        <v>0</v>
      </c>
      <c r="AA571">
        <f>G571*Q571</f>
        <v>36754.200000000004</v>
      </c>
    </row>
    <row r="572" spans="1:27" x14ac:dyDescent="0.25">
      <c r="A572" t="s">
        <v>1873</v>
      </c>
      <c r="B572" t="s">
        <v>5571</v>
      </c>
      <c r="C572" t="s">
        <v>6303</v>
      </c>
      <c r="D572">
        <v>475</v>
      </c>
      <c r="E572" s="2">
        <v>1500</v>
      </c>
      <c r="F572" s="1">
        <v>0.68</v>
      </c>
      <c r="G572">
        <v>4.2</v>
      </c>
      <c r="H572" s="4">
        <v>64273</v>
      </c>
      <c r="I572" t="s">
        <v>6981</v>
      </c>
      <c r="J572" t="s">
        <v>1874</v>
      </c>
      <c r="K572" t="s">
        <v>8128</v>
      </c>
      <c r="L572" t="s">
        <v>1875</v>
      </c>
      <c r="M572" t="s">
        <v>9288</v>
      </c>
      <c r="N572" t="s">
        <v>1876</v>
      </c>
      <c r="O572">
        <f>VALUE(E572)</f>
        <v>1500</v>
      </c>
      <c r="P572">
        <f>VALUE(F572)</f>
        <v>0.68</v>
      </c>
      <c r="Q572">
        <f>VALUE(H572)</f>
        <v>64273</v>
      </c>
      <c r="R572" t="str">
        <f>LEFT(C572, FIND("|", C572) - 1)</f>
        <v xml:space="preserve">Computers &amp; Accessories </v>
      </c>
      <c r="S572" t="str">
        <f>IF(O572&lt;200, "&lt;200", IF(O572&lt;=500, "200–500", "&gt;500"))</f>
        <v>&gt;500</v>
      </c>
      <c r="T572" t="str">
        <f>IF(P572&gt;=0.5, "Yes", "No")</f>
        <v>Yes</v>
      </c>
      <c r="U572">
        <f>COUNTIF(T572, "Yes")</f>
        <v>1</v>
      </c>
      <c r="V572">
        <f>G572 * Q572</f>
        <v>269946.60000000003</v>
      </c>
      <c r="W572">
        <f>O572 * Q572</f>
        <v>96409500</v>
      </c>
      <c r="X572">
        <f>VALUE(D572)</f>
        <v>475</v>
      </c>
      <c r="Y572">
        <f>ROUND(G572, 0)</f>
        <v>4</v>
      </c>
      <c r="Z572">
        <f>COUNTIF(Q572, "&lt;1000")</f>
        <v>0</v>
      </c>
      <c r="AA572">
        <f>G572*Q572</f>
        <v>269946.60000000003</v>
      </c>
    </row>
    <row r="573" spans="1:27" x14ac:dyDescent="0.25">
      <c r="A573" t="s">
        <v>1877</v>
      </c>
      <c r="B573" t="s">
        <v>5572</v>
      </c>
      <c r="C573" t="s">
        <v>6304</v>
      </c>
      <c r="D573">
        <v>269</v>
      </c>
      <c r="E573">
        <v>649</v>
      </c>
      <c r="F573" s="1">
        <v>0.59</v>
      </c>
      <c r="G573">
        <v>4.2</v>
      </c>
      <c r="H573" s="4">
        <v>54315</v>
      </c>
      <c r="I573" t="s">
        <v>6982</v>
      </c>
      <c r="J573" t="s">
        <v>1878</v>
      </c>
      <c r="K573" t="s">
        <v>8129</v>
      </c>
      <c r="L573" t="s">
        <v>1879</v>
      </c>
      <c r="M573" t="s">
        <v>9289</v>
      </c>
      <c r="N573" t="s">
        <v>1880</v>
      </c>
      <c r="O573">
        <f>VALUE(E573)</f>
        <v>649</v>
      </c>
      <c r="P573">
        <f>VALUE(F573)</f>
        <v>0.59</v>
      </c>
      <c r="Q573">
        <f>VALUE(H573)</f>
        <v>54315</v>
      </c>
      <c r="R573" t="str">
        <f>LEFT(C573, FIND("|", C573) - 1)</f>
        <v xml:space="preserve">Computers &amp; Accessories </v>
      </c>
      <c r="S573" t="str">
        <f>IF(O573&lt;200, "&lt;200", IF(O573&lt;=500, "200–500", "&gt;500"))</f>
        <v>&gt;500</v>
      </c>
      <c r="T573" t="str">
        <f>IF(P573&gt;=0.5, "Yes", "No")</f>
        <v>Yes</v>
      </c>
      <c r="U573">
        <f>COUNTIF(T573, "Yes")</f>
        <v>1</v>
      </c>
      <c r="V573">
        <f>G573 * Q573</f>
        <v>228123</v>
      </c>
      <c r="W573">
        <f>O573 * Q573</f>
        <v>35250435</v>
      </c>
      <c r="X573">
        <f>VALUE(D573)</f>
        <v>269</v>
      </c>
      <c r="Y573">
        <f>ROUND(G573, 0)</f>
        <v>4</v>
      </c>
      <c r="Z573">
        <f>COUNTIF(Q573, "&lt;1000")</f>
        <v>0</v>
      </c>
      <c r="AA573">
        <f>G573*Q573</f>
        <v>228123</v>
      </c>
    </row>
    <row r="574" spans="1:27" x14ac:dyDescent="0.25">
      <c r="A574" t="s">
        <v>1881</v>
      </c>
      <c r="B574" t="s">
        <v>5573</v>
      </c>
      <c r="C574" t="s">
        <v>6304</v>
      </c>
      <c r="D574">
        <v>299</v>
      </c>
      <c r="E574">
        <v>599</v>
      </c>
      <c r="F574" s="1">
        <v>0.5</v>
      </c>
      <c r="G574">
        <v>4.2</v>
      </c>
      <c r="H574" s="4">
        <v>1597</v>
      </c>
      <c r="I574" t="s">
        <v>6983</v>
      </c>
      <c r="J574" t="s">
        <v>1882</v>
      </c>
      <c r="K574" t="s">
        <v>8130</v>
      </c>
      <c r="L574" t="s">
        <v>1883</v>
      </c>
      <c r="M574" t="s">
        <v>9290</v>
      </c>
      <c r="N574" t="s">
        <v>1884</v>
      </c>
      <c r="O574">
        <f>VALUE(E574)</f>
        <v>599</v>
      </c>
      <c r="P574">
        <f>VALUE(F574)</f>
        <v>0.5</v>
      </c>
      <c r="Q574">
        <f>VALUE(H574)</f>
        <v>1597</v>
      </c>
      <c r="R574" t="str">
        <f>LEFT(C574, FIND("|", C574) - 1)</f>
        <v xml:space="preserve">Computers &amp; Accessories </v>
      </c>
      <c r="S574" t="str">
        <f>IF(O574&lt;200, "&lt;200", IF(O574&lt;=500, "200–500", "&gt;500"))</f>
        <v>&gt;500</v>
      </c>
      <c r="T574" t="str">
        <f>IF(P574&gt;=0.5, "Yes", "No")</f>
        <v>Yes</v>
      </c>
      <c r="U574">
        <f>COUNTIF(T574, "Yes")</f>
        <v>1</v>
      </c>
      <c r="V574">
        <f>G574 * Q574</f>
        <v>6707.4000000000005</v>
      </c>
      <c r="W574">
        <f>O574 * Q574</f>
        <v>956603</v>
      </c>
      <c r="X574">
        <f>VALUE(D574)</f>
        <v>299</v>
      </c>
      <c r="Y574">
        <f>ROUND(G574, 0)</f>
        <v>4</v>
      </c>
      <c r="Z574">
        <f>COUNTIF(Q574, "&lt;1000")</f>
        <v>0</v>
      </c>
      <c r="AA574">
        <f>G574*Q574</f>
        <v>6707.4000000000005</v>
      </c>
    </row>
    <row r="575" spans="1:27" x14ac:dyDescent="0.25">
      <c r="A575" t="s">
        <v>1885</v>
      </c>
      <c r="B575" t="s">
        <v>5574</v>
      </c>
      <c r="C575" t="s">
        <v>1191</v>
      </c>
      <c r="D575">
        <v>329</v>
      </c>
      <c r="E575">
        <v>999</v>
      </c>
      <c r="F575" s="1">
        <v>0.67</v>
      </c>
      <c r="G575">
        <v>4.2</v>
      </c>
      <c r="H575" s="4">
        <v>77027</v>
      </c>
      <c r="I575" t="s">
        <v>6984</v>
      </c>
      <c r="J575" t="s">
        <v>1886</v>
      </c>
      <c r="K575" t="s">
        <v>8131</v>
      </c>
      <c r="L575" t="s">
        <v>1887</v>
      </c>
      <c r="M575" t="s">
        <v>9291</v>
      </c>
      <c r="N575" t="s">
        <v>1888</v>
      </c>
      <c r="O575">
        <f>VALUE(E575)</f>
        <v>999</v>
      </c>
      <c r="P575">
        <f>VALUE(F575)</f>
        <v>0.67</v>
      </c>
      <c r="Q575">
        <f>VALUE(H575)</f>
        <v>77027</v>
      </c>
      <c r="R575" t="str">
        <f>LEFT(C575, FIND("|", C575) - 1)</f>
        <v>Electronics</v>
      </c>
      <c r="S575" t="str">
        <f>IF(O575&lt;200, "&lt;200", IF(O575&lt;=500, "200–500", "&gt;500"))</f>
        <v>&gt;500</v>
      </c>
      <c r="T575" t="str">
        <f>IF(P575&gt;=0.5, "Yes", "No")</f>
        <v>Yes</v>
      </c>
      <c r="U575">
        <f>COUNTIF(T575, "Yes")</f>
        <v>1</v>
      </c>
      <c r="V575">
        <f>G575 * Q575</f>
        <v>323513.40000000002</v>
      </c>
      <c r="W575">
        <f>O575 * Q575</f>
        <v>76949973</v>
      </c>
      <c r="X575">
        <f>VALUE(D575)</f>
        <v>329</v>
      </c>
      <c r="Y575">
        <f>ROUND(G575, 0)</f>
        <v>4</v>
      </c>
      <c r="Z575">
        <f>COUNTIF(Q575, "&lt;1000")</f>
        <v>0</v>
      </c>
      <c r="AA575">
        <f>G575*Q575</f>
        <v>323513.40000000002</v>
      </c>
    </row>
    <row r="576" spans="1:27" x14ac:dyDescent="0.25">
      <c r="A576" t="s">
        <v>1889</v>
      </c>
      <c r="B576" t="s">
        <v>5575</v>
      </c>
      <c r="C576" t="s">
        <v>6308</v>
      </c>
      <c r="D576">
        <v>549</v>
      </c>
      <c r="E576" s="2">
        <v>1799</v>
      </c>
      <c r="F576" s="1">
        <v>0.69</v>
      </c>
      <c r="G576">
        <v>4.2</v>
      </c>
      <c r="H576" s="4">
        <v>28829</v>
      </c>
      <c r="I576" t="s">
        <v>6985</v>
      </c>
      <c r="J576" t="s">
        <v>1890</v>
      </c>
      <c r="K576" t="s">
        <v>8132</v>
      </c>
      <c r="L576" t="s">
        <v>1891</v>
      </c>
      <c r="M576" t="s">
        <v>9292</v>
      </c>
      <c r="N576" t="s">
        <v>1892</v>
      </c>
      <c r="O576">
        <f>VALUE(E576)</f>
        <v>1799</v>
      </c>
      <c r="P576">
        <f>VALUE(F576)</f>
        <v>0.69</v>
      </c>
      <c r="Q576">
        <f>VALUE(H576)</f>
        <v>28829</v>
      </c>
      <c r="R576" t="str">
        <f>LEFT(C576, FIND("|", C576) - 1)</f>
        <v xml:space="preserve">Computers &amp; Accessories </v>
      </c>
      <c r="S576" t="str">
        <f>IF(O576&lt;200, "&lt;200", IF(O576&lt;=500, "200–500", "&gt;500"))</f>
        <v>&gt;500</v>
      </c>
      <c r="T576" t="str">
        <f>IF(P576&gt;=0.5, "Yes", "No")</f>
        <v>Yes</v>
      </c>
      <c r="U576">
        <f>COUNTIF(T576, "Yes")</f>
        <v>1</v>
      </c>
      <c r="V576">
        <f>G576 * Q576</f>
        <v>121081.8</v>
      </c>
      <c r="W576">
        <f>O576 * Q576</f>
        <v>51863371</v>
      </c>
      <c r="X576">
        <f>VALUE(D576)</f>
        <v>549</v>
      </c>
      <c r="Y576">
        <f>ROUND(G576, 0)</f>
        <v>4</v>
      </c>
      <c r="Z576">
        <f>COUNTIF(Q576, "&lt;1000")</f>
        <v>0</v>
      </c>
      <c r="AA576">
        <f>G576*Q576</f>
        <v>121081.8</v>
      </c>
    </row>
    <row r="577" spans="1:27" x14ac:dyDescent="0.25">
      <c r="A577" t="s">
        <v>1893</v>
      </c>
      <c r="B577" t="s">
        <v>5576</v>
      </c>
      <c r="C577" t="s">
        <v>6304</v>
      </c>
      <c r="D577">
        <v>299</v>
      </c>
      <c r="E577">
        <v>650</v>
      </c>
      <c r="F577" s="1">
        <v>0.54</v>
      </c>
      <c r="G577">
        <v>4.2</v>
      </c>
      <c r="H577" s="4">
        <v>33176</v>
      </c>
      <c r="I577" t="s">
        <v>6986</v>
      </c>
      <c r="J577" t="s">
        <v>1894</v>
      </c>
      <c r="K577" t="s">
        <v>1895</v>
      </c>
      <c r="L577" t="s">
        <v>1896</v>
      </c>
      <c r="M577" t="s">
        <v>9293</v>
      </c>
      <c r="N577" t="s">
        <v>1897</v>
      </c>
      <c r="O577">
        <f>VALUE(E577)</f>
        <v>650</v>
      </c>
      <c r="P577">
        <f>VALUE(F577)</f>
        <v>0.54</v>
      </c>
      <c r="Q577">
        <f>VALUE(H577)</f>
        <v>33176</v>
      </c>
      <c r="R577" t="str">
        <f>LEFT(C577, FIND("|", C577) - 1)</f>
        <v xml:space="preserve">Computers &amp; Accessories </v>
      </c>
      <c r="S577" t="str">
        <f>IF(O577&lt;200, "&lt;200", IF(O577&lt;=500, "200–500", "&gt;500"))</f>
        <v>&gt;500</v>
      </c>
      <c r="T577" t="str">
        <f>IF(P577&gt;=0.5, "Yes", "No")</f>
        <v>Yes</v>
      </c>
      <c r="U577">
        <f>COUNTIF(T577, "Yes")</f>
        <v>1</v>
      </c>
      <c r="V577">
        <f>G577 * Q577</f>
        <v>139339.20000000001</v>
      </c>
      <c r="W577">
        <f>O577 * Q577</f>
        <v>21564400</v>
      </c>
      <c r="X577">
        <f>VALUE(D577)</f>
        <v>299</v>
      </c>
      <c r="Y577">
        <f>ROUND(G577, 0)</f>
        <v>4</v>
      </c>
      <c r="Z577">
        <f>COUNTIF(Q577, "&lt;1000")</f>
        <v>0</v>
      </c>
      <c r="AA577">
        <f>G577*Q577</f>
        <v>139339.20000000001</v>
      </c>
    </row>
    <row r="578" spans="1:27" x14ac:dyDescent="0.25">
      <c r="A578" t="s">
        <v>1898</v>
      </c>
      <c r="B578" t="s">
        <v>5577</v>
      </c>
      <c r="C578" t="s">
        <v>10141</v>
      </c>
      <c r="D578">
        <v>798</v>
      </c>
      <c r="E578" s="2">
        <v>1995</v>
      </c>
      <c r="F578" s="1">
        <v>0.6</v>
      </c>
      <c r="G578">
        <v>4.2</v>
      </c>
      <c r="H578" s="4">
        <v>68664</v>
      </c>
      <c r="I578" t="s">
        <v>6987</v>
      </c>
      <c r="J578" t="s">
        <v>1899</v>
      </c>
      <c r="K578" t="s">
        <v>8133</v>
      </c>
      <c r="L578" t="s">
        <v>1900</v>
      </c>
      <c r="M578" t="s">
        <v>9294</v>
      </c>
      <c r="N578" t="s">
        <v>1901</v>
      </c>
      <c r="O578">
        <f>VALUE(E578)</f>
        <v>1995</v>
      </c>
      <c r="P578">
        <f>VALUE(F578)</f>
        <v>0.6</v>
      </c>
      <c r="Q578">
        <f>VALUE(H578)</f>
        <v>68664</v>
      </c>
      <c r="R578" t="str">
        <f>LEFT(C578, FIND("|", C578) - 1)</f>
        <v>Musical Instruments</v>
      </c>
      <c r="S578" t="str">
        <f>IF(O578&lt;200, "&lt;200", IF(O578&lt;=500, "200–500", "&gt;500"))</f>
        <v>&gt;500</v>
      </c>
      <c r="T578" t="str">
        <f>IF(P578&gt;=0.5, "Yes", "No")</f>
        <v>Yes</v>
      </c>
      <c r="U578">
        <f>COUNTIF(T578, "Yes")</f>
        <v>1</v>
      </c>
      <c r="V578">
        <f>G578 * Q578</f>
        <v>288388.8</v>
      </c>
      <c r="W578">
        <f>O578 * Q578</f>
        <v>136984680</v>
      </c>
      <c r="X578">
        <f>VALUE(D578)</f>
        <v>798</v>
      </c>
      <c r="Y578">
        <f>ROUND(G578, 0)</f>
        <v>4</v>
      </c>
      <c r="Z578">
        <f>COUNTIF(Q578, "&lt;1000")</f>
        <v>0</v>
      </c>
      <c r="AA578">
        <f>G578*Q578</f>
        <v>288388.8</v>
      </c>
    </row>
    <row r="579" spans="1:27" x14ac:dyDescent="0.25">
      <c r="A579" t="s">
        <v>1902</v>
      </c>
      <c r="B579" t="s">
        <v>5578</v>
      </c>
      <c r="C579" t="s">
        <v>1903</v>
      </c>
      <c r="D579">
        <v>266</v>
      </c>
      <c r="E579">
        <v>315</v>
      </c>
      <c r="F579" s="1">
        <v>0.16</v>
      </c>
      <c r="G579">
        <v>4.2</v>
      </c>
      <c r="H579" s="4">
        <v>28030</v>
      </c>
      <c r="I579" t="s">
        <v>6988</v>
      </c>
      <c r="J579" t="s">
        <v>1904</v>
      </c>
      <c r="K579" t="s">
        <v>8134</v>
      </c>
      <c r="L579" t="s">
        <v>1905</v>
      </c>
      <c r="M579" t="s">
        <v>9295</v>
      </c>
      <c r="N579" t="s">
        <v>1906</v>
      </c>
      <c r="O579">
        <f>VALUE(E579)</f>
        <v>315</v>
      </c>
      <c r="P579">
        <f>VALUE(F579)</f>
        <v>0.16</v>
      </c>
      <c r="Q579">
        <f>VALUE(H579)</f>
        <v>28030</v>
      </c>
      <c r="R579" t="str">
        <f>LEFT(C579, FIND("|", C579) - 1)</f>
        <v>Electronics</v>
      </c>
      <c r="S579" t="str">
        <f>IF(O579&lt;200, "&lt;200", IF(O579&lt;=500, "200–500", "&gt;500"))</f>
        <v>200–500</v>
      </c>
      <c r="T579" t="str">
        <f>IF(P579&gt;=0.5, "Yes", "No")</f>
        <v>No</v>
      </c>
      <c r="U579">
        <f>COUNTIF(T579, "Yes")</f>
        <v>0</v>
      </c>
      <c r="V579">
        <f>G579 * Q579</f>
        <v>117726</v>
      </c>
      <c r="W579">
        <f>O579 * Q579</f>
        <v>8829450</v>
      </c>
      <c r="X579">
        <f>VALUE(D579)</f>
        <v>266</v>
      </c>
      <c r="Y579">
        <f>ROUND(G579, 0)</f>
        <v>4</v>
      </c>
      <c r="Z579">
        <f>COUNTIF(Q579, "&lt;1000")</f>
        <v>0</v>
      </c>
      <c r="AA579">
        <f>G579*Q579</f>
        <v>117726</v>
      </c>
    </row>
    <row r="580" spans="1:27" x14ac:dyDescent="0.25">
      <c r="A580" t="s">
        <v>1907</v>
      </c>
      <c r="B580" t="s">
        <v>5579</v>
      </c>
      <c r="C580" t="s">
        <v>10142</v>
      </c>
      <c r="D580">
        <v>50</v>
      </c>
      <c r="E580">
        <v>50</v>
      </c>
      <c r="F580" s="1">
        <v>0</v>
      </c>
      <c r="G580">
        <v>4.2</v>
      </c>
      <c r="H580" s="4">
        <v>5792</v>
      </c>
      <c r="I580" t="s">
        <v>6989</v>
      </c>
      <c r="J580" t="s">
        <v>1908</v>
      </c>
      <c r="K580" t="s">
        <v>8135</v>
      </c>
      <c r="L580" t="s">
        <v>1909</v>
      </c>
      <c r="M580" t="s">
        <v>9296</v>
      </c>
      <c r="N580" t="s">
        <v>1910</v>
      </c>
      <c r="O580">
        <f>VALUE(E580)</f>
        <v>50</v>
      </c>
      <c r="P580">
        <f>VALUE(F580)</f>
        <v>0</v>
      </c>
      <c r="Q580">
        <f>VALUE(H580)</f>
        <v>5792</v>
      </c>
      <c r="R580" t="str">
        <f>LEFT(C580, FIND("|", C580) - 1)</f>
        <v>Office Products</v>
      </c>
      <c r="S580" t="str">
        <f>IF(O580&lt;200, "&lt;200", IF(O580&lt;=500, "200–500", "&gt;500"))</f>
        <v>&lt;200</v>
      </c>
      <c r="T580" t="str">
        <f>IF(P580&gt;=0.5, "Yes", "No")</f>
        <v>No</v>
      </c>
      <c r="U580">
        <f>COUNTIF(T580, "Yes")</f>
        <v>0</v>
      </c>
      <c r="V580">
        <f>G580 * Q580</f>
        <v>24326.400000000001</v>
      </c>
      <c r="W580">
        <f>O580 * Q580</f>
        <v>289600</v>
      </c>
      <c r="X580">
        <f>VALUE(D580)</f>
        <v>50</v>
      </c>
      <c r="Y580">
        <f>ROUND(G580, 0)</f>
        <v>4</v>
      </c>
      <c r="Z580">
        <f>COUNTIF(Q580, "&lt;1000")</f>
        <v>0</v>
      </c>
      <c r="AA580">
        <f>G580*Q580</f>
        <v>24326.400000000001</v>
      </c>
    </row>
    <row r="581" spans="1:27" x14ac:dyDescent="0.25">
      <c r="A581" t="s">
        <v>1911</v>
      </c>
      <c r="B581" t="s">
        <v>5580</v>
      </c>
      <c r="C581" t="s">
        <v>10067</v>
      </c>
      <c r="D581">
        <v>130</v>
      </c>
      <c r="E581">
        <v>165</v>
      </c>
      <c r="F581" s="1">
        <v>0.21</v>
      </c>
      <c r="G581">
        <v>4.2</v>
      </c>
      <c r="H581" s="4">
        <v>14778</v>
      </c>
      <c r="I581" t="s">
        <v>6990</v>
      </c>
      <c r="J581" t="s">
        <v>1912</v>
      </c>
      <c r="K581" t="s">
        <v>8136</v>
      </c>
      <c r="L581" t="s">
        <v>1913</v>
      </c>
      <c r="M581" t="s">
        <v>9297</v>
      </c>
      <c r="N581" t="s">
        <v>1914</v>
      </c>
      <c r="O581">
        <f>VALUE(E581)</f>
        <v>165</v>
      </c>
      <c r="P581">
        <f>VALUE(F581)</f>
        <v>0.21</v>
      </c>
      <c r="Q581">
        <f>VALUE(H581)</f>
        <v>14778</v>
      </c>
      <c r="R581" t="str">
        <f>LEFT(C581, FIND("|", C581) - 1)</f>
        <v>Home &amp; Kitchen</v>
      </c>
      <c r="S581" t="str">
        <f>IF(O581&lt;200, "&lt;200", IF(O581&lt;=500, "200–500", "&gt;500"))</f>
        <v>&lt;200</v>
      </c>
      <c r="T581" t="str">
        <f>IF(P581&gt;=0.5, "Yes", "No")</f>
        <v>No</v>
      </c>
      <c r="U581">
        <f>COUNTIF(T581, "Yes")</f>
        <v>0</v>
      </c>
      <c r="V581">
        <f>G581 * Q581</f>
        <v>62067.600000000006</v>
      </c>
      <c r="W581">
        <f>O581 * Q581</f>
        <v>2438370</v>
      </c>
      <c r="X581">
        <f>VALUE(D581)</f>
        <v>130</v>
      </c>
      <c r="Y581">
        <f>ROUND(G581, 0)</f>
        <v>4</v>
      </c>
      <c r="Z581">
        <f>COUNTIF(Q581, "&lt;1000")</f>
        <v>0</v>
      </c>
      <c r="AA581">
        <f>G581*Q581</f>
        <v>62067.600000000006</v>
      </c>
    </row>
    <row r="582" spans="1:27" x14ac:dyDescent="0.25">
      <c r="A582" t="s">
        <v>1915</v>
      </c>
      <c r="B582" t="s">
        <v>5581</v>
      </c>
      <c r="C582" t="s">
        <v>1191</v>
      </c>
      <c r="D582">
        <v>449</v>
      </c>
      <c r="E582" s="2">
        <v>1290</v>
      </c>
      <c r="F582" s="1">
        <v>0.65</v>
      </c>
      <c r="G582">
        <v>4.2</v>
      </c>
      <c r="H582" s="4">
        <v>91770</v>
      </c>
      <c r="I582" t="s">
        <v>6991</v>
      </c>
      <c r="J582" t="s">
        <v>1916</v>
      </c>
      <c r="K582" t="s">
        <v>8137</v>
      </c>
      <c r="L582" t="s">
        <v>1917</v>
      </c>
      <c r="M582" t="s">
        <v>9298</v>
      </c>
      <c r="N582" t="s">
        <v>1918</v>
      </c>
      <c r="O582">
        <f>VALUE(E582)</f>
        <v>1290</v>
      </c>
      <c r="P582">
        <f>VALUE(F582)</f>
        <v>0.65</v>
      </c>
      <c r="Q582">
        <f>VALUE(H582)</f>
        <v>91770</v>
      </c>
      <c r="R582" t="str">
        <f>LEFT(C582, FIND("|", C582) - 1)</f>
        <v>Electronics</v>
      </c>
      <c r="S582" t="str">
        <f>IF(O582&lt;200, "&lt;200", IF(O582&lt;=500, "200–500", "&gt;500"))</f>
        <v>&gt;500</v>
      </c>
      <c r="T582" t="str">
        <f>IF(P582&gt;=0.5, "Yes", "No")</f>
        <v>Yes</v>
      </c>
      <c r="U582">
        <f>COUNTIF(T582, "Yes")</f>
        <v>1</v>
      </c>
      <c r="V582">
        <f>G582 * Q582</f>
        <v>385434</v>
      </c>
      <c r="W582">
        <f>O582 * Q582</f>
        <v>118383300</v>
      </c>
      <c r="X582">
        <f>VALUE(D582)</f>
        <v>449</v>
      </c>
      <c r="Y582">
        <f>ROUND(G582, 0)</f>
        <v>4</v>
      </c>
      <c r="Z582">
        <f>COUNTIF(Q582, "&lt;1000")</f>
        <v>0</v>
      </c>
      <c r="AA582">
        <f>G582*Q582</f>
        <v>385434</v>
      </c>
    </row>
    <row r="583" spans="1:27" x14ac:dyDescent="0.25">
      <c r="A583" t="s">
        <v>1919</v>
      </c>
      <c r="B583" t="s">
        <v>5582</v>
      </c>
      <c r="C583" t="s">
        <v>1191</v>
      </c>
      <c r="D583">
        <v>399</v>
      </c>
      <c r="E583" s="2">
        <v>1290</v>
      </c>
      <c r="F583" s="1">
        <v>0.69</v>
      </c>
      <c r="G583">
        <v>4.2</v>
      </c>
      <c r="H583" s="4">
        <v>206</v>
      </c>
      <c r="I583" t="s">
        <v>6992</v>
      </c>
      <c r="J583" t="s">
        <v>1920</v>
      </c>
      <c r="K583" t="s">
        <v>8138</v>
      </c>
      <c r="L583" t="s">
        <v>1921</v>
      </c>
      <c r="M583" t="s">
        <v>9299</v>
      </c>
      <c r="N583" t="s">
        <v>6408</v>
      </c>
      <c r="O583">
        <f>VALUE(E583)</f>
        <v>1290</v>
      </c>
      <c r="P583">
        <f>VALUE(F583)</f>
        <v>0.69</v>
      </c>
      <c r="Q583">
        <f>VALUE(H583)</f>
        <v>206</v>
      </c>
      <c r="R583" t="str">
        <f>LEFT(C583, FIND("|", C583) - 1)</f>
        <v>Electronics</v>
      </c>
      <c r="S583" t="str">
        <f>IF(O583&lt;200, "&lt;200", IF(O583&lt;=500, "200–500", "&gt;500"))</f>
        <v>&gt;500</v>
      </c>
      <c r="T583" t="str">
        <f>IF(P583&gt;=0.5, "Yes", "No")</f>
        <v>Yes</v>
      </c>
      <c r="U583">
        <f>COUNTIF(T583, "Yes")</f>
        <v>1</v>
      </c>
      <c r="V583">
        <f>G583 * Q583</f>
        <v>865.2</v>
      </c>
      <c r="W583">
        <f>O583 * Q583</f>
        <v>265740</v>
      </c>
      <c r="X583">
        <f>VALUE(D583)</f>
        <v>399</v>
      </c>
      <c r="Y583">
        <f>ROUND(G583, 0)</f>
        <v>4</v>
      </c>
      <c r="Z583">
        <f>COUNTIF(Q583, "&lt;1000")</f>
        <v>1</v>
      </c>
      <c r="AA583">
        <f>G583*Q583</f>
        <v>865.2</v>
      </c>
    </row>
    <row r="584" spans="1:27" x14ac:dyDescent="0.25">
      <c r="A584" t="s">
        <v>1922</v>
      </c>
      <c r="B584" t="s">
        <v>5583</v>
      </c>
      <c r="C584" t="s">
        <v>6309</v>
      </c>
      <c r="D584" s="2">
        <v>1399</v>
      </c>
      <c r="E584" s="2">
        <v>2498</v>
      </c>
      <c r="F584" s="1">
        <v>0.44</v>
      </c>
      <c r="G584">
        <v>4.2</v>
      </c>
      <c r="H584" s="4">
        <v>33717</v>
      </c>
      <c r="I584" t="s">
        <v>6993</v>
      </c>
      <c r="J584" t="s">
        <v>1923</v>
      </c>
      <c r="K584" t="s">
        <v>1924</v>
      </c>
      <c r="L584" t="s">
        <v>1925</v>
      </c>
      <c r="M584" t="s">
        <v>9300</v>
      </c>
      <c r="N584" t="s">
        <v>1926</v>
      </c>
      <c r="O584">
        <f>VALUE(E584)</f>
        <v>2498</v>
      </c>
      <c r="P584">
        <f>VALUE(F584)</f>
        <v>0.44</v>
      </c>
      <c r="Q584">
        <f>VALUE(H584)</f>
        <v>33717</v>
      </c>
      <c r="R584" t="str">
        <f>LEFT(C584, FIND("|", C584) - 1)</f>
        <v xml:space="preserve">Computers &amp; Accessories </v>
      </c>
      <c r="S584" t="str">
        <f>IF(O584&lt;200, "&lt;200", IF(O584&lt;=500, "200–500", "&gt;500"))</f>
        <v>&gt;500</v>
      </c>
      <c r="T584" t="str">
        <f>IF(P584&gt;=0.5, "Yes", "No")</f>
        <v>No</v>
      </c>
      <c r="U584">
        <f>COUNTIF(T584, "Yes")</f>
        <v>0</v>
      </c>
      <c r="V584">
        <f>G584 * Q584</f>
        <v>141611.4</v>
      </c>
      <c r="W584">
        <f>O584 * Q584</f>
        <v>84225066</v>
      </c>
      <c r="X584">
        <f>VALUE(D584)</f>
        <v>1399</v>
      </c>
      <c r="Y584">
        <f>ROUND(G584, 0)</f>
        <v>4</v>
      </c>
      <c r="Z584">
        <f>COUNTIF(Q584, "&lt;1000")</f>
        <v>0</v>
      </c>
      <c r="AA584">
        <f>G584*Q584</f>
        <v>141611.4</v>
      </c>
    </row>
    <row r="585" spans="1:27" x14ac:dyDescent="0.25">
      <c r="A585" t="s">
        <v>1927</v>
      </c>
      <c r="B585" t="s">
        <v>5584</v>
      </c>
      <c r="C585" t="s">
        <v>6310</v>
      </c>
      <c r="D585" s="2">
        <v>4098</v>
      </c>
      <c r="E585" s="2">
        <v>4999</v>
      </c>
      <c r="F585" s="1">
        <v>0.18</v>
      </c>
      <c r="G585">
        <v>4.2</v>
      </c>
      <c r="H585" s="4">
        <v>50810</v>
      </c>
      <c r="I585" t="s">
        <v>6994</v>
      </c>
      <c r="J585" t="s">
        <v>1928</v>
      </c>
      <c r="K585" t="s">
        <v>8139</v>
      </c>
      <c r="L585" t="s">
        <v>1929</v>
      </c>
      <c r="M585" t="s">
        <v>9301</v>
      </c>
      <c r="N585" t="s">
        <v>1930</v>
      </c>
      <c r="O585">
        <f>VALUE(E585)</f>
        <v>4999</v>
      </c>
      <c r="P585">
        <f>VALUE(F585)</f>
        <v>0.18</v>
      </c>
      <c r="Q585">
        <f>VALUE(H585)</f>
        <v>50810</v>
      </c>
      <c r="R585" t="str">
        <f>LEFT(C585, FIND("|", C585) - 1)</f>
        <v xml:space="preserve">Computers &amp; Accessories </v>
      </c>
      <c r="S585" t="str">
        <f>IF(O585&lt;200, "&lt;200", IF(O585&lt;=500, "200–500", "&gt;500"))</f>
        <v>&gt;500</v>
      </c>
      <c r="T585" t="str">
        <f>IF(P585&gt;=0.5, "Yes", "No")</f>
        <v>No</v>
      </c>
      <c r="U585">
        <f>COUNTIF(T585, "Yes")</f>
        <v>0</v>
      </c>
      <c r="V585">
        <f>G585 * Q585</f>
        <v>213402</v>
      </c>
      <c r="W585">
        <f>O585 * Q585</f>
        <v>253999190</v>
      </c>
      <c r="X585">
        <f>VALUE(D585)</f>
        <v>4098</v>
      </c>
      <c r="Y585">
        <f>ROUND(G585, 0)</f>
        <v>4</v>
      </c>
      <c r="Z585">
        <f>COUNTIF(Q585, "&lt;1000")</f>
        <v>0</v>
      </c>
      <c r="AA585">
        <f>G585*Q585</f>
        <v>213402</v>
      </c>
    </row>
    <row r="586" spans="1:27" x14ac:dyDescent="0.25">
      <c r="A586" t="s">
        <v>1931</v>
      </c>
      <c r="B586" t="s">
        <v>5585</v>
      </c>
      <c r="C586" t="s">
        <v>1932</v>
      </c>
      <c r="D586">
        <v>499</v>
      </c>
      <c r="E586" s="2">
        <v>1999</v>
      </c>
      <c r="F586" s="1">
        <v>0.75</v>
      </c>
      <c r="G586">
        <v>4.2</v>
      </c>
      <c r="H586" s="4">
        <v>3369</v>
      </c>
      <c r="I586" t="s">
        <v>6995</v>
      </c>
      <c r="J586" t="s">
        <v>1933</v>
      </c>
      <c r="K586" t="s">
        <v>8140</v>
      </c>
      <c r="L586" t="s">
        <v>1934</v>
      </c>
      <c r="M586" t="s">
        <v>9302</v>
      </c>
      <c r="N586" t="s">
        <v>1935</v>
      </c>
      <c r="O586">
        <f>VALUE(E586)</f>
        <v>1999</v>
      </c>
      <c r="P586">
        <f>VALUE(F586)</f>
        <v>0.75</v>
      </c>
      <c r="Q586">
        <f>VALUE(H586)</f>
        <v>3369</v>
      </c>
      <c r="R586" t="str">
        <f>LEFT(C586, FIND("|", C586) - 1)</f>
        <v>Electronics</v>
      </c>
      <c r="S586" t="str">
        <f>IF(O586&lt;200, "&lt;200", IF(O586&lt;=500, "200–500", "&gt;500"))</f>
        <v>&gt;500</v>
      </c>
      <c r="T586" t="str">
        <f>IF(P586&gt;=0.5, "Yes", "No")</f>
        <v>Yes</v>
      </c>
      <c r="U586">
        <f>COUNTIF(T586, "Yes")</f>
        <v>1</v>
      </c>
      <c r="V586">
        <f>G586 * Q586</f>
        <v>14149.800000000001</v>
      </c>
      <c r="W586">
        <f>O586 * Q586</f>
        <v>6734631</v>
      </c>
      <c r="X586">
        <f>VALUE(D586)</f>
        <v>499</v>
      </c>
      <c r="Y586">
        <f>ROUND(G586, 0)</f>
        <v>4</v>
      </c>
      <c r="Z586">
        <f>COUNTIF(Q586, "&lt;1000")</f>
        <v>0</v>
      </c>
      <c r="AA586">
        <f>G586*Q586</f>
        <v>14149.800000000001</v>
      </c>
    </row>
    <row r="587" spans="1:27" x14ac:dyDescent="0.25">
      <c r="A587" t="s">
        <v>1936</v>
      </c>
      <c r="B587" t="s">
        <v>5586</v>
      </c>
      <c r="C587" t="s">
        <v>6304</v>
      </c>
      <c r="D587">
        <v>299</v>
      </c>
      <c r="E587">
        <v>449</v>
      </c>
      <c r="F587" s="1">
        <v>0.33</v>
      </c>
      <c r="G587">
        <v>4.2</v>
      </c>
      <c r="H587" s="4">
        <v>11827</v>
      </c>
      <c r="I587" t="s">
        <v>6996</v>
      </c>
      <c r="J587" t="s">
        <v>1937</v>
      </c>
      <c r="K587" t="s">
        <v>8141</v>
      </c>
      <c r="L587" t="s">
        <v>1938</v>
      </c>
      <c r="M587" t="s">
        <v>9303</v>
      </c>
      <c r="N587" t="s">
        <v>1939</v>
      </c>
      <c r="O587">
        <f>VALUE(E587)</f>
        <v>449</v>
      </c>
      <c r="P587">
        <f>VALUE(F587)</f>
        <v>0.33</v>
      </c>
      <c r="Q587">
        <f>VALUE(H587)</f>
        <v>11827</v>
      </c>
      <c r="R587" t="str">
        <f>LEFT(C587, FIND("|", C587) - 1)</f>
        <v xml:space="preserve">Computers &amp; Accessories </v>
      </c>
      <c r="S587" t="str">
        <f>IF(O587&lt;200, "&lt;200", IF(O587&lt;=500, "200–500", "&gt;500"))</f>
        <v>200–500</v>
      </c>
      <c r="T587" t="str">
        <f>IF(P587&gt;=0.5, "Yes", "No")</f>
        <v>No</v>
      </c>
      <c r="U587">
        <f>COUNTIF(T587, "Yes")</f>
        <v>0</v>
      </c>
      <c r="V587">
        <f>G587 * Q587</f>
        <v>49673.4</v>
      </c>
      <c r="W587">
        <f>O587 * Q587</f>
        <v>5310323</v>
      </c>
      <c r="X587">
        <f>VALUE(D587)</f>
        <v>299</v>
      </c>
      <c r="Y587">
        <f>ROUND(G587, 0)</f>
        <v>4</v>
      </c>
      <c r="Z587">
        <f>COUNTIF(Q587, "&lt;1000")</f>
        <v>0</v>
      </c>
      <c r="AA587">
        <f>G587*Q587</f>
        <v>49673.4</v>
      </c>
    </row>
    <row r="588" spans="1:27" x14ac:dyDescent="0.25">
      <c r="A588" t="s">
        <v>1940</v>
      </c>
      <c r="B588" t="s">
        <v>5587</v>
      </c>
      <c r="C588" t="s">
        <v>6309</v>
      </c>
      <c r="D588">
        <v>699</v>
      </c>
      <c r="E588">
        <v>999</v>
      </c>
      <c r="F588" s="1">
        <v>0.3</v>
      </c>
      <c r="G588">
        <v>4.2</v>
      </c>
      <c r="H588" s="4">
        <v>15295</v>
      </c>
      <c r="I588" t="s">
        <v>6997</v>
      </c>
      <c r="J588" t="s">
        <v>1941</v>
      </c>
      <c r="K588" t="s">
        <v>8142</v>
      </c>
      <c r="L588" t="s">
        <v>1942</v>
      </c>
      <c r="M588" t="s">
        <v>9304</v>
      </c>
      <c r="N588" t="s">
        <v>1943</v>
      </c>
      <c r="O588">
        <f>VALUE(E588)</f>
        <v>999</v>
      </c>
      <c r="P588">
        <f>VALUE(F588)</f>
        <v>0.3</v>
      </c>
      <c r="Q588">
        <f>VALUE(H588)</f>
        <v>15295</v>
      </c>
      <c r="R588" t="str">
        <f>LEFT(C588, FIND("|", C588) - 1)</f>
        <v xml:space="preserve">Computers &amp; Accessories </v>
      </c>
      <c r="S588" t="str">
        <f>IF(O588&lt;200, "&lt;200", IF(O588&lt;=500, "200–500", "&gt;500"))</f>
        <v>&gt;500</v>
      </c>
      <c r="T588" t="str">
        <f>IF(P588&gt;=0.5, "Yes", "No")</f>
        <v>No</v>
      </c>
      <c r="U588">
        <f>COUNTIF(T588, "Yes")</f>
        <v>0</v>
      </c>
      <c r="V588">
        <f>G588 * Q588</f>
        <v>64239</v>
      </c>
      <c r="W588">
        <f>O588 * Q588</f>
        <v>15279705</v>
      </c>
      <c r="X588">
        <f>VALUE(D588)</f>
        <v>699</v>
      </c>
      <c r="Y588">
        <f>ROUND(G588, 0)</f>
        <v>4</v>
      </c>
      <c r="Z588">
        <f>COUNTIF(Q588, "&lt;1000")</f>
        <v>0</v>
      </c>
      <c r="AA588">
        <f>G588*Q588</f>
        <v>64239</v>
      </c>
    </row>
    <row r="589" spans="1:27" x14ac:dyDescent="0.25">
      <c r="A589" t="s">
        <v>1944</v>
      </c>
      <c r="B589" t="s">
        <v>5588</v>
      </c>
      <c r="C589" t="s">
        <v>1945</v>
      </c>
      <c r="D589">
        <v>799</v>
      </c>
      <c r="E589" s="2">
        <v>3990</v>
      </c>
      <c r="F589" s="1">
        <v>0.8</v>
      </c>
      <c r="G589">
        <v>4.2</v>
      </c>
      <c r="H589" s="4">
        <v>27139</v>
      </c>
      <c r="I589" t="s">
        <v>6998</v>
      </c>
      <c r="J589" t="s">
        <v>1946</v>
      </c>
      <c r="K589" t="s">
        <v>8143</v>
      </c>
      <c r="L589" t="s">
        <v>1947</v>
      </c>
      <c r="M589" t="s">
        <v>9305</v>
      </c>
      <c r="N589" t="s">
        <v>6409</v>
      </c>
      <c r="O589">
        <f>VALUE(E589)</f>
        <v>3990</v>
      </c>
      <c r="P589">
        <f>VALUE(F589)</f>
        <v>0.8</v>
      </c>
      <c r="Q589">
        <f>VALUE(H589)</f>
        <v>27139</v>
      </c>
      <c r="R589" t="str">
        <f>LEFT(C589, FIND("|", C589) - 1)</f>
        <v>Electronics</v>
      </c>
      <c r="S589" t="str">
        <f>IF(O589&lt;200, "&lt;200", IF(O589&lt;=500, "200–500", "&gt;500"))</f>
        <v>&gt;500</v>
      </c>
      <c r="T589" t="str">
        <f>IF(P589&gt;=0.5, "Yes", "No")</f>
        <v>Yes</v>
      </c>
      <c r="U589">
        <f>COUNTIF(T589, "Yes")</f>
        <v>1</v>
      </c>
      <c r="V589">
        <f>G589 * Q589</f>
        <v>113983.8</v>
      </c>
      <c r="W589">
        <f>O589 * Q589</f>
        <v>108284610</v>
      </c>
      <c r="X589">
        <f>VALUE(D589)</f>
        <v>799</v>
      </c>
      <c r="Y589">
        <f>ROUND(G589, 0)</f>
        <v>4</v>
      </c>
      <c r="Z589">
        <f>COUNTIF(Q589, "&lt;1000")</f>
        <v>0</v>
      </c>
      <c r="AA589">
        <f>G589*Q589</f>
        <v>113983.8</v>
      </c>
    </row>
    <row r="590" spans="1:27" x14ac:dyDescent="0.25">
      <c r="A590" t="s">
        <v>1948</v>
      </c>
      <c r="B590" t="s">
        <v>5589</v>
      </c>
      <c r="C590" t="s">
        <v>1191</v>
      </c>
      <c r="D590" s="2">
        <v>1399</v>
      </c>
      <c r="E590" s="2">
        <v>5499</v>
      </c>
      <c r="F590" s="1">
        <v>0.75</v>
      </c>
      <c r="G590">
        <v>4.2</v>
      </c>
      <c r="H590" s="4">
        <v>9504</v>
      </c>
      <c r="I590" t="s">
        <v>6999</v>
      </c>
      <c r="J590" t="s">
        <v>1949</v>
      </c>
      <c r="K590" t="s">
        <v>8144</v>
      </c>
      <c r="L590" t="s">
        <v>1950</v>
      </c>
      <c r="M590" t="s">
        <v>9306</v>
      </c>
      <c r="N590" t="s">
        <v>1951</v>
      </c>
      <c r="O590">
        <f>VALUE(E590)</f>
        <v>5499</v>
      </c>
      <c r="P590">
        <f>VALUE(F590)</f>
        <v>0.75</v>
      </c>
      <c r="Q590">
        <f>VALUE(H590)</f>
        <v>9504</v>
      </c>
      <c r="R590" t="str">
        <f>LEFT(C590, FIND("|", C590) - 1)</f>
        <v>Electronics</v>
      </c>
      <c r="S590" t="str">
        <f>IF(O590&lt;200, "&lt;200", IF(O590&lt;=500, "200–500", "&gt;500"))</f>
        <v>&gt;500</v>
      </c>
      <c r="T590" t="str">
        <f>IF(P590&gt;=0.5, "Yes", "No")</f>
        <v>Yes</v>
      </c>
      <c r="U590">
        <f>COUNTIF(T590, "Yes")</f>
        <v>1</v>
      </c>
      <c r="V590">
        <f>G590 * Q590</f>
        <v>39916.800000000003</v>
      </c>
      <c r="W590">
        <f>O590 * Q590</f>
        <v>52262496</v>
      </c>
      <c r="X590">
        <f>VALUE(D590)</f>
        <v>1399</v>
      </c>
      <c r="Y590">
        <f>ROUND(G590, 0)</f>
        <v>4</v>
      </c>
      <c r="Z590">
        <f>COUNTIF(Q590, "&lt;1000")</f>
        <v>0</v>
      </c>
      <c r="AA590">
        <f>G590*Q590</f>
        <v>39916.800000000003</v>
      </c>
    </row>
    <row r="591" spans="1:27" x14ac:dyDescent="0.25">
      <c r="A591" t="s">
        <v>1952</v>
      </c>
      <c r="B591" t="s">
        <v>5590</v>
      </c>
      <c r="C591" t="s">
        <v>6303</v>
      </c>
      <c r="D591">
        <v>519</v>
      </c>
      <c r="E591" s="2">
        <v>1350</v>
      </c>
      <c r="F591" s="1">
        <v>0.62</v>
      </c>
      <c r="G591">
        <v>4.2</v>
      </c>
      <c r="H591" s="4">
        <v>30058</v>
      </c>
      <c r="I591" t="s">
        <v>7000</v>
      </c>
      <c r="J591" t="s">
        <v>1953</v>
      </c>
      <c r="K591" t="s">
        <v>8145</v>
      </c>
      <c r="L591" t="s">
        <v>1954</v>
      </c>
      <c r="M591" t="s">
        <v>9307</v>
      </c>
      <c r="N591" t="s">
        <v>1955</v>
      </c>
      <c r="O591">
        <f>VALUE(E591)</f>
        <v>1350</v>
      </c>
      <c r="P591">
        <f>VALUE(F591)</f>
        <v>0.62</v>
      </c>
      <c r="Q591">
        <f>VALUE(H591)</f>
        <v>30058</v>
      </c>
      <c r="R591" t="str">
        <f>LEFT(C591, FIND("|", C591) - 1)</f>
        <v xml:space="preserve">Computers &amp; Accessories </v>
      </c>
      <c r="S591" t="str">
        <f>IF(O591&lt;200, "&lt;200", IF(O591&lt;=500, "200–500", "&gt;500"))</f>
        <v>&gt;500</v>
      </c>
      <c r="T591" t="str">
        <f>IF(P591&gt;=0.5, "Yes", "No")</f>
        <v>Yes</v>
      </c>
      <c r="U591">
        <f>COUNTIF(T591, "Yes")</f>
        <v>1</v>
      </c>
      <c r="V591">
        <f>G591 * Q591</f>
        <v>126243.6</v>
      </c>
      <c r="W591">
        <f>O591 * Q591</f>
        <v>40578300</v>
      </c>
      <c r="X591">
        <f>VALUE(D591)</f>
        <v>519</v>
      </c>
      <c r="Y591">
        <f>ROUND(G591, 0)</f>
        <v>4</v>
      </c>
      <c r="Z591">
        <f>COUNTIF(Q591, "&lt;1000")</f>
        <v>0</v>
      </c>
      <c r="AA591">
        <f>G591*Q591</f>
        <v>126243.6</v>
      </c>
    </row>
    <row r="592" spans="1:27" x14ac:dyDescent="0.25">
      <c r="A592" t="s">
        <v>1956</v>
      </c>
      <c r="B592" t="s">
        <v>5591</v>
      </c>
      <c r="C592" t="s">
        <v>1191</v>
      </c>
      <c r="D592" s="2">
        <v>1499</v>
      </c>
      <c r="E592" s="2">
        <v>3990</v>
      </c>
      <c r="F592" s="1">
        <v>0.62</v>
      </c>
      <c r="G592">
        <v>4.2</v>
      </c>
      <c r="H592" s="4">
        <v>109864</v>
      </c>
      <c r="I592" t="s">
        <v>7001</v>
      </c>
      <c r="J592" t="s">
        <v>1957</v>
      </c>
      <c r="K592" t="s">
        <v>1958</v>
      </c>
      <c r="L592" t="s">
        <v>1959</v>
      </c>
      <c r="M592" t="s">
        <v>9308</v>
      </c>
      <c r="N592" t="s">
        <v>1960</v>
      </c>
      <c r="O592">
        <f>VALUE(E592)</f>
        <v>3990</v>
      </c>
      <c r="P592">
        <f>VALUE(F592)</f>
        <v>0.62</v>
      </c>
      <c r="Q592">
        <f>VALUE(H592)</f>
        <v>109864</v>
      </c>
      <c r="R592" t="str">
        <f>LEFT(C592, FIND("|", C592) - 1)</f>
        <v>Electronics</v>
      </c>
      <c r="S592" t="str">
        <f>IF(O592&lt;200, "&lt;200", IF(O592&lt;=500, "200–500", "&gt;500"))</f>
        <v>&gt;500</v>
      </c>
      <c r="T592" t="str">
        <f>IF(P592&gt;=0.5, "Yes", "No")</f>
        <v>Yes</v>
      </c>
      <c r="U592">
        <f>COUNTIF(T592, "Yes")</f>
        <v>1</v>
      </c>
      <c r="V592">
        <f>G592 * Q592</f>
        <v>461428.80000000005</v>
      </c>
      <c r="W592">
        <f>O592 * Q592</f>
        <v>438357360</v>
      </c>
      <c r="X592">
        <f>VALUE(D592)</f>
        <v>1499</v>
      </c>
      <c r="Y592">
        <f>ROUND(G592, 0)</f>
        <v>4</v>
      </c>
      <c r="Z592">
        <f>COUNTIF(Q592, "&lt;1000")</f>
        <v>0</v>
      </c>
      <c r="AA592">
        <f>G592*Q592</f>
        <v>461428.80000000005</v>
      </c>
    </row>
    <row r="593" spans="1:27" x14ac:dyDescent="0.25">
      <c r="A593" t="s">
        <v>1961</v>
      </c>
      <c r="B593" t="s">
        <v>5592</v>
      </c>
      <c r="C593" t="s">
        <v>10143</v>
      </c>
      <c r="D593" s="2">
        <v>1295</v>
      </c>
      <c r="E593" s="2">
        <v>1295</v>
      </c>
      <c r="F593" s="1">
        <v>0</v>
      </c>
      <c r="G593">
        <v>4.2</v>
      </c>
      <c r="H593" s="4">
        <v>5760</v>
      </c>
      <c r="I593" t="s">
        <v>7002</v>
      </c>
      <c r="J593" t="s">
        <v>1962</v>
      </c>
      <c r="K593" t="s">
        <v>8146</v>
      </c>
      <c r="L593" t="s">
        <v>1963</v>
      </c>
      <c r="M593" t="s">
        <v>9309</v>
      </c>
      <c r="N593" t="s">
        <v>5013</v>
      </c>
      <c r="O593">
        <f>VALUE(E593)</f>
        <v>1295</v>
      </c>
      <c r="P593">
        <f>VALUE(F593)</f>
        <v>0</v>
      </c>
      <c r="Q593">
        <f>VALUE(H593)</f>
        <v>5760</v>
      </c>
      <c r="R593" t="str">
        <f>LEFT(C593, FIND("|", C593) - 1)</f>
        <v>Office Products</v>
      </c>
      <c r="S593" t="str">
        <f>IF(O593&lt;200, "&lt;200", IF(O593&lt;=500, "200–500", "&gt;500"))</f>
        <v>&gt;500</v>
      </c>
      <c r="T593" t="str">
        <f>IF(P593&gt;=0.5, "Yes", "No")</f>
        <v>No</v>
      </c>
      <c r="U593">
        <f>COUNTIF(T593, "Yes")</f>
        <v>0</v>
      </c>
      <c r="V593">
        <f>G593 * Q593</f>
        <v>24192</v>
      </c>
      <c r="W593">
        <f>O593 * Q593</f>
        <v>7459200</v>
      </c>
      <c r="X593">
        <f>VALUE(D593)</f>
        <v>1295</v>
      </c>
      <c r="Y593">
        <f>ROUND(G593, 0)</f>
        <v>4</v>
      </c>
      <c r="Z593">
        <f>COUNTIF(Q593, "&lt;1000")</f>
        <v>0</v>
      </c>
      <c r="AA593">
        <f>G593*Q593</f>
        <v>24192</v>
      </c>
    </row>
    <row r="594" spans="1:27" x14ac:dyDescent="0.25">
      <c r="A594" t="s">
        <v>1964</v>
      </c>
      <c r="B594" t="s">
        <v>5593</v>
      </c>
      <c r="C594" t="s">
        <v>6311</v>
      </c>
      <c r="D594" s="2">
        <v>1889</v>
      </c>
      <c r="E594" s="2">
        <v>5499</v>
      </c>
      <c r="F594" s="1">
        <v>0.66</v>
      </c>
      <c r="G594">
        <v>4.2</v>
      </c>
      <c r="H594" s="4">
        <v>49551</v>
      </c>
      <c r="I594" t="s">
        <v>7003</v>
      </c>
      <c r="J594" t="s">
        <v>1965</v>
      </c>
      <c r="K594" t="s">
        <v>8147</v>
      </c>
      <c r="L594" t="s">
        <v>1966</v>
      </c>
      <c r="M594" t="s">
        <v>9310</v>
      </c>
      <c r="N594" t="s">
        <v>1967</v>
      </c>
      <c r="O594">
        <f>VALUE(E594)</f>
        <v>5499</v>
      </c>
      <c r="P594">
        <f>VALUE(F594)</f>
        <v>0.66</v>
      </c>
      <c r="Q594">
        <f>VALUE(H594)</f>
        <v>49551</v>
      </c>
      <c r="R594" t="str">
        <f>LEFT(C594, FIND("|", C594) - 1)</f>
        <v xml:space="preserve">Computers &amp; Accessories </v>
      </c>
      <c r="S594" t="str">
        <f>IF(O594&lt;200, "&lt;200", IF(O594&lt;=500, "200–500", "&gt;500"))</f>
        <v>&gt;500</v>
      </c>
      <c r="T594" t="str">
        <f>IF(P594&gt;=0.5, "Yes", "No")</f>
        <v>Yes</v>
      </c>
      <c r="U594">
        <f>COUNTIF(T594, "Yes")</f>
        <v>1</v>
      </c>
      <c r="V594">
        <f>G594 * Q594</f>
        <v>208114.2</v>
      </c>
      <c r="W594">
        <f>O594 * Q594</f>
        <v>272480949</v>
      </c>
      <c r="X594">
        <f>VALUE(D594)</f>
        <v>1889</v>
      </c>
      <c r="Y594">
        <f>ROUND(G594, 0)</f>
        <v>4</v>
      </c>
      <c r="Z594">
        <f>COUNTIF(Q594, "&lt;1000")</f>
        <v>0</v>
      </c>
      <c r="AA594">
        <f>G594*Q594</f>
        <v>208114.2</v>
      </c>
    </row>
    <row r="595" spans="1:27" x14ac:dyDescent="0.25">
      <c r="A595" t="s">
        <v>1968</v>
      </c>
      <c r="B595" t="s">
        <v>5594</v>
      </c>
      <c r="C595" t="s">
        <v>1191</v>
      </c>
      <c r="D595">
        <v>455</v>
      </c>
      <c r="E595" s="2">
        <v>1490</v>
      </c>
      <c r="F595" s="1">
        <v>0.69</v>
      </c>
      <c r="G595">
        <v>4.2</v>
      </c>
      <c r="H595" s="4">
        <v>161677</v>
      </c>
      <c r="I595" t="s">
        <v>7004</v>
      </c>
      <c r="J595" t="s">
        <v>1969</v>
      </c>
      <c r="K595" t="s">
        <v>8148</v>
      </c>
      <c r="L595" t="s">
        <v>1970</v>
      </c>
      <c r="M595" t="s">
        <v>9311</v>
      </c>
      <c r="N595" t="s">
        <v>1971</v>
      </c>
      <c r="O595">
        <f>VALUE(E595)</f>
        <v>1490</v>
      </c>
      <c r="P595">
        <f>VALUE(F595)</f>
        <v>0.69</v>
      </c>
      <c r="Q595">
        <f>VALUE(H595)</f>
        <v>161677</v>
      </c>
      <c r="R595" t="str">
        <f>LEFT(C595, FIND("|", C595) - 1)</f>
        <v>Electronics</v>
      </c>
      <c r="S595" t="str">
        <f>IF(O595&lt;200, "&lt;200", IF(O595&lt;=500, "200–500", "&gt;500"))</f>
        <v>&gt;500</v>
      </c>
      <c r="T595" t="str">
        <f>IF(P595&gt;=0.5, "Yes", "No")</f>
        <v>Yes</v>
      </c>
      <c r="U595">
        <f>COUNTIF(T595, "Yes")</f>
        <v>1</v>
      </c>
      <c r="V595">
        <f>G595 * Q595</f>
        <v>679043.4</v>
      </c>
      <c r="W595">
        <f>O595 * Q595</f>
        <v>240898730</v>
      </c>
      <c r="X595">
        <f>VALUE(D595)</f>
        <v>455</v>
      </c>
      <c r="Y595">
        <f>ROUND(G595, 0)</f>
        <v>4</v>
      </c>
      <c r="Z595">
        <f>COUNTIF(Q595, "&lt;1000")</f>
        <v>0</v>
      </c>
      <c r="AA595">
        <f>G595*Q595</f>
        <v>679043.4</v>
      </c>
    </row>
    <row r="596" spans="1:27" x14ac:dyDescent="0.25">
      <c r="A596" t="s">
        <v>1972</v>
      </c>
      <c r="B596" t="s">
        <v>5595</v>
      </c>
      <c r="C596" t="s">
        <v>1973</v>
      </c>
      <c r="D596">
        <v>399</v>
      </c>
      <c r="E596">
        <v>995</v>
      </c>
      <c r="F596" s="1">
        <v>0.6</v>
      </c>
      <c r="G596">
        <v>4.2</v>
      </c>
      <c r="H596" s="4">
        <v>21372</v>
      </c>
      <c r="I596" t="s">
        <v>7005</v>
      </c>
      <c r="J596" t="s">
        <v>1974</v>
      </c>
      <c r="K596" t="s">
        <v>8149</v>
      </c>
      <c r="L596" t="s">
        <v>1975</v>
      </c>
      <c r="M596" t="s">
        <v>9312</v>
      </c>
      <c r="N596" t="s">
        <v>5014</v>
      </c>
      <c r="O596">
        <f>VALUE(E596)</f>
        <v>995</v>
      </c>
      <c r="P596">
        <f>VALUE(F596)</f>
        <v>0.6</v>
      </c>
      <c r="Q596">
        <f>VALUE(H596)</f>
        <v>21372</v>
      </c>
      <c r="R596" t="str">
        <f>LEFT(C596, FIND("|", C596) - 1)</f>
        <v>Electronics</v>
      </c>
      <c r="S596" t="str">
        <f>IF(O596&lt;200, "&lt;200", IF(O596&lt;=500, "200–500", "&gt;500"))</f>
        <v>&gt;500</v>
      </c>
      <c r="T596" t="str">
        <f>IF(P596&gt;=0.5, "Yes", "No")</f>
        <v>Yes</v>
      </c>
      <c r="U596">
        <f>COUNTIF(T596, "Yes")</f>
        <v>1</v>
      </c>
      <c r="V596">
        <f>G596 * Q596</f>
        <v>89762.400000000009</v>
      </c>
      <c r="W596">
        <f>O596 * Q596</f>
        <v>21265140</v>
      </c>
      <c r="X596">
        <f>VALUE(D596)</f>
        <v>399</v>
      </c>
      <c r="Y596">
        <f>ROUND(G596, 0)</f>
        <v>4</v>
      </c>
      <c r="Z596">
        <f>COUNTIF(Q596, "&lt;1000")</f>
        <v>0</v>
      </c>
      <c r="AA596">
        <f>G596*Q596</f>
        <v>89762.400000000009</v>
      </c>
    </row>
    <row r="597" spans="1:27" x14ac:dyDescent="0.25">
      <c r="A597" t="s">
        <v>1976</v>
      </c>
      <c r="B597" t="s">
        <v>5596</v>
      </c>
      <c r="C597" t="s">
        <v>6312</v>
      </c>
      <c r="D597">
        <v>717</v>
      </c>
      <c r="E597">
        <v>761</v>
      </c>
      <c r="F597" s="1">
        <v>0.06</v>
      </c>
      <c r="G597">
        <v>4.2</v>
      </c>
      <c r="H597" s="4">
        <v>7199</v>
      </c>
      <c r="I597" t="s">
        <v>7006</v>
      </c>
      <c r="J597" t="s">
        <v>1977</v>
      </c>
      <c r="K597" t="s">
        <v>8150</v>
      </c>
      <c r="L597" t="s">
        <v>1978</v>
      </c>
      <c r="M597" t="s">
        <v>9313</v>
      </c>
      <c r="N597" t="s">
        <v>1979</v>
      </c>
      <c r="O597">
        <f>VALUE(E597)</f>
        <v>761</v>
      </c>
      <c r="P597">
        <f>VALUE(F597)</f>
        <v>0.06</v>
      </c>
      <c r="Q597">
        <f>VALUE(H597)</f>
        <v>7199</v>
      </c>
      <c r="R597" t="str">
        <f>LEFT(C597, FIND("|", C597) - 1)</f>
        <v xml:space="preserve">Computers &amp; Accessories </v>
      </c>
      <c r="S597" t="str">
        <f>IF(O597&lt;200, "&lt;200", IF(O597&lt;=500, "200–500", "&gt;500"))</f>
        <v>&gt;500</v>
      </c>
      <c r="T597" t="str">
        <f>IF(P597&gt;=0.5, "Yes", "No")</f>
        <v>No</v>
      </c>
      <c r="U597">
        <f>COUNTIF(T597, "Yes")</f>
        <v>0</v>
      </c>
      <c r="V597">
        <f>G597 * Q597</f>
        <v>30235.800000000003</v>
      </c>
      <c r="W597">
        <f>O597 * Q597</f>
        <v>5478439</v>
      </c>
      <c r="X597">
        <f>VALUE(D597)</f>
        <v>717</v>
      </c>
      <c r="Y597">
        <f>ROUND(G597, 0)</f>
        <v>4</v>
      </c>
      <c r="Z597">
        <f>COUNTIF(Q597, "&lt;1000")</f>
        <v>0</v>
      </c>
      <c r="AA597">
        <f>G597*Q597</f>
        <v>30235.800000000003</v>
      </c>
    </row>
    <row r="598" spans="1:27" x14ac:dyDescent="0.25">
      <c r="A598" t="s">
        <v>1980</v>
      </c>
      <c r="B598" t="s">
        <v>5597</v>
      </c>
      <c r="C598" t="s">
        <v>6313</v>
      </c>
      <c r="D598">
        <v>39</v>
      </c>
      <c r="E598">
        <v>299</v>
      </c>
      <c r="F598" s="1">
        <v>0.87</v>
      </c>
      <c r="G598">
        <v>4.2</v>
      </c>
      <c r="H598" s="4">
        <v>15233</v>
      </c>
      <c r="I598" t="s">
        <v>7007</v>
      </c>
      <c r="J598" t="s">
        <v>1981</v>
      </c>
      <c r="K598" t="s">
        <v>8151</v>
      </c>
      <c r="L598" t="s">
        <v>1982</v>
      </c>
      <c r="M598" t="s">
        <v>9314</v>
      </c>
      <c r="N598" t="s">
        <v>1983</v>
      </c>
      <c r="O598">
        <f>VALUE(E598)</f>
        <v>299</v>
      </c>
      <c r="P598">
        <f>VALUE(F598)</f>
        <v>0.87</v>
      </c>
      <c r="Q598">
        <f>VALUE(H598)</f>
        <v>15233</v>
      </c>
      <c r="R598" t="str">
        <f>LEFT(C598, FIND("|", C598) - 1)</f>
        <v xml:space="preserve">Computers &amp; Accessories </v>
      </c>
      <c r="S598" t="str">
        <f>IF(O598&lt;200, "&lt;200", IF(O598&lt;=500, "200–500", "&gt;500"))</f>
        <v>200–500</v>
      </c>
      <c r="T598" t="str">
        <f>IF(P598&gt;=0.5, "Yes", "No")</f>
        <v>Yes</v>
      </c>
      <c r="U598">
        <f>COUNTIF(T598, "Yes")</f>
        <v>1</v>
      </c>
      <c r="V598">
        <f>G598 * Q598</f>
        <v>63978.600000000006</v>
      </c>
      <c r="W598">
        <f>O598 * Q598</f>
        <v>4554667</v>
      </c>
      <c r="X598">
        <f>VALUE(D598)</f>
        <v>39</v>
      </c>
      <c r="Y598">
        <f>ROUND(G598, 0)</f>
        <v>4</v>
      </c>
      <c r="Z598">
        <f>COUNTIF(Q598, "&lt;1000")</f>
        <v>0</v>
      </c>
      <c r="AA598">
        <f>G598*Q598</f>
        <v>63978.600000000006</v>
      </c>
    </row>
    <row r="599" spans="1:27" x14ac:dyDescent="0.25">
      <c r="A599" t="s">
        <v>1984</v>
      </c>
      <c r="B599" t="s">
        <v>5598</v>
      </c>
      <c r="C599" t="s">
        <v>6303</v>
      </c>
      <c r="D599">
        <v>889</v>
      </c>
      <c r="E599" s="2">
        <v>2500</v>
      </c>
      <c r="F599" s="1">
        <v>0.64</v>
      </c>
      <c r="G599">
        <v>4.2</v>
      </c>
      <c r="H599" s="4">
        <v>55747</v>
      </c>
      <c r="I599" t="s">
        <v>7008</v>
      </c>
      <c r="J599" t="s">
        <v>1985</v>
      </c>
      <c r="K599" t="s">
        <v>8152</v>
      </c>
      <c r="L599" t="s">
        <v>1986</v>
      </c>
      <c r="M599" t="s">
        <v>9315</v>
      </c>
      <c r="N599" t="s">
        <v>1987</v>
      </c>
      <c r="O599">
        <f>VALUE(E599)</f>
        <v>2500</v>
      </c>
      <c r="P599">
        <f>VALUE(F599)</f>
        <v>0.64</v>
      </c>
      <c r="Q599">
        <f>VALUE(H599)</f>
        <v>55747</v>
      </c>
      <c r="R599" t="str">
        <f>LEFT(C599, FIND("|", C599) - 1)</f>
        <v xml:space="preserve">Computers &amp; Accessories </v>
      </c>
      <c r="S599" t="str">
        <f>IF(O599&lt;200, "&lt;200", IF(O599&lt;=500, "200–500", "&gt;500"))</f>
        <v>&gt;500</v>
      </c>
      <c r="T599" t="str">
        <f>IF(P599&gt;=0.5, "Yes", "No")</f>
        <v>Yes</v>
      </c>
      <c r="U599">
        <f>COUNTIF(T599, "Yes")</f>
        <v>1</v>
      </c>
      <c r="V599">
        <f>G599 * Q599</f>
        <v>234137.40000000002</v>
      </c>
      <c r="W599">
        <f>O599 * Q599</f>
        <v>139367500</v>
      </c>
      <c r="X599">
        <f>VALUE(D599)</f>
        <v>889</v>
      </c>
      <c r="Y599">
        <f>ROUND(G599, 0)</f>
        <v>4</v>
      </c>
      <c r="Z599">
        <f>COUNTIF(Q599, "&lt;1000")</f>
        <v>0</v>
      </c>
      <c r="AA599">
        <f>G599*Q599</f>
        <v>234137.40000000002</v>
      </c>
    </row>
    <row r="600" spans="1:27" x14ac:dyDescent="0.25">
      <c r="A600" t="s">
        <v>1988</v>
      </c>
      <c r="B600" t="s">
        <v>5599</v>
      </c>
      <c r="C600" t="s">
        <v>1191</v>
      </c>
      <c r="D600" s="2">
        <v>1199</v>
      </c>
      <c r="E600" s="2">
        <v>4999</v>
      </c>
      <c r="F600" s="1">
        <v>0.76</v>
      </c>
      <c r="G600">
        <v>4.2</v>
      </c>
      <c r="H600" s="4">
        <v>14961</v>
      </c>
      <c r="I600" t="s">
        <v>7009</v>
      </c>
      <c r="J600" t="s">
        <v>1989</v>
      </c>
      <c r="K600" t="s">
        <v>8153</v>
      </c>
      <c r="L600" t="s">
        <v>1990</v>
      </c>
      <c r="M600" t="s">
        <v>9316</v>
      </c>
      <c r="N600" t="s">
        <v>1991</v>
      </c>
      <c r="O600">
        <f>VALUE(E600)</f>
        <v>4999</v>
      </c>
      <c r="P600">
        <f>VALUE(F600)</f>
        <v>0.76</v>
      </c>
      <c r="Q600">
        <f>VALUE(H600)</f>
        <v>14961</v>
      </c>
      <c r="R600" t="str">
        <f>LEFT(C600, FIND("|", C600) - 1)</f>
        <v>Electronics</v>
      </c>
      <c r="S600" t="str">
        <f>IF(O600&lt;200, "&lt;200", IF(O600&lt;=500, "200–500", "&gt;500"))</f>
        <v>&gt;500</v>
      </c>
      <c r="T600" t="str">
        <f>IF(P600&gt;=0.5, "Yes", "No")</f>
        <v>Yes</v>
      </c>
      <c r="U600">
        <f>COUNTIF(T600, "Yes")</f>
        <v>1</v>
      </c>
      <c r="V600">
        <f>G600 * Q600</f>
        <v>62836.200000000004</v>
      </c>
      <c r="W600">
        <f>O600 * Q600</f>
        <v>74790039</v>
      </c>
      <c r="X600">
        <f>VALUE(D600)</f>
        <v>1199</v>
      </c>
      <c r="Y600">
        <f>ROUND(G600, 0)</f>
        <v>4</v>
      </c>
      <c r="Z600">
        <f>COUNTIF(Q600, "&lt;1000")</f>
        <v>0</v>
      </c>
      <c r="AA600">
        <f>G600*Q600</f>
        <v>62836.200000000004</v>
      </c>
    </row>
    <row r="601" spans="1:27" x14ac:dyDescent="0.25">
      <c r="A601" t="s">
        <v>1992</v>
      </c>
      <c r="B601" t="s">
        <v>5600</v>
      </c>
      <c r="C601" t="s">
        <v>6304</v>
      </c>
      <c r="D601">
        <v>569</v>
      </c>
      <c r="E601" s="2">
        <v>1299</v>
      </c>
      <c r="F601" s="1">
        <v>0.56000000000000005</v>
      </c>
      <c r="G601">
        <v>4.2</v>
      </c>
      <c r="H601" s="4">
        <v>9275</v>
      </c>
      <c r="I601" t="s">
        <v>7010</v>
      </c>
      <c r="J601" t="s">
        <v>1993</v>
      </c>
      <c r="K601" t="s">
        <v>8154</v>
      </c>
      <c r="L601" t="s">
        <v>1994</v>
      </c>
      <c r="M601" t="s">
        <v>9317</v>
      </c>
      <c r="N601" t="s">
        <v>1995</v>
      </c>
      <c r="O601">
        <f>VALUE(E601)</f>
        <v>1299</v>
      </c>
      <c r="P601">
        <f>VALUE(F601)</f>
        <v>0.56000000000000005</v>
      </c>
      <c r="Q601">
        <f>VALUE(H601)</f>
        <v>9275</v>
      </c>
      <c r="R601" t="str">
        <f>LEFT(C601, FIND("|", C601) - 1)</f>
        <v xml:space="preserve">Computers &amp; Accessories </v>
      </c>
      <c r="S601" t="str">
        <f>IF(O601&lt;200, "&lt;200", IF(O601&lt;=500, "200–500", "&gt;500"))</f>
        <v>&gt;500</v>
      </c>
      <c r="T601" t="str">
        <f>IF(P601&gt;=0.5, "Yes", "No")</f>
        <v>Yes</v>
      </c>
      <c r="U601">
        <f>COUNTIF(T601, "Yes")</f>
        <v>1</v>
      </c>
      <c r="V601">
        <f>G601 * Q601</f>
        <v>38955</v>
      </c>
      <c r="W601">
        <f>O601 * Q601</f>
        <v>12048225</v>
      </c>
      <c r="X601">
        <f>VALUE(D601)</f>
        <v>569</v>
      </c>
      <c r="Y601">
        <f>ROUND(G601, 0)</f>
        <v>4</v>
      </c>
      <c r="Z601">
        <f>COUNTIF(Q601, "&lt;1000")</f>
        <v>0</v>
      </c>
      <c r="AA601">
        <f>G601*Q601</f>
        <v>38955</v>
      </c>
    </row>
    <row r="602" spans="1:27" x14ac:dyDescent="0.25">
      <c r="A602" t="s">
        <v>1996</v>
      </c>
      <c r="B602" t="s">
        <v>5601</v>
      </c>
      <c r="C602" t="s">
        <v>1191</v>
      </c>
      <c r="D602" s="2">
        <v>1499</v>
      </c>
      <c r="E602" s="2">
        <v>8999</v>
      </c>
      <c r="F602" s="1">
        <v>0.83</v>
      </c>
      <c r="G602">
        <v>4.2</v>
      </c>
      <c r="H602" s="4">
        <v>28324</v>
      </c>
      <c r="I602" t="s">
        <v>7011</v>
      </c>
      <c r="J602" t="s">
        <v>1997</v>
      </c>
      <c r="K602" t="s">
        <v>8155</v>
      </c>
      <c r="L602" t="s">
        <v>1998</v>
      </c>
      <c r="M602" t="s">
        <v>9318</v>
      </c>
      <c r="N602" t="s">
        <v>1999</v>
      </c>
      <c r="O602">
        <f>VALUE(E602)</f>
        <v>8999</v>
      </c>
      <c r="P602">
        <f>VALUE(F602)</f>
        <v>0.83</v>
      </c>
      <c r="Q602">
        <f>VALUE(H602)</f>
        <v>28324</v>
      </c>
      <c r="R602" t="str">
        <f>LEFT(C602, FIND("|", C602) - 1)</f>
        <v>Electronics</v>
      </c>
      <c r="S602" t="str">
        <f>IF(O602&lt;200, "&lt;200", IF(O602&lt;=500, "200–500", "&gt;500"))</f>
        <v>&gt;500</v>
      </c>
      <c r="T602" t="str">
        <f>IF(P602&gt;=0.5, "Yes", "No")</f>
        <v>Yes</v>
      </c>
      <c r="U602">
        <f>COUNTIF(T602, "Yes")</f>
        <v>1</v>
      </c>
      <c r="V602">
        <f>G602 * Q602</f>
        <v>118960.8</v>
      </c>
      <c r="W602">
        <f>O602 * Q602</f>
        <v>254887676</v>
      </c>
      <c r="X602">
        <f>VALUE(D602)</f>
        <v>1499</v>
      </c>
      <c r="Y602">
        <f>ROUND(G602, 0)</f>
        <v>4</v>
      </c>
      <c r="Z602">
        <f>COUNTIF(Q602, "&lt;1000")</f>
        <v>0</v>
      </c>
      <c r="AA602">
        <f>G602*Q602</f>
        <v>118960.8</v>
      </c>
    </row>
    <row r="603" spans="1:27" x14ac:dyDescent="0.25">
      <c r="A603" t="s">
        <v>2000</v>
      </c>
      <c r="B603" t="s">
        <v>5602</v>
      </c>
      <c r="C603" t="s">
        <v>1903</v>
      </c>
      <c r="D603">
        <v>149</v>
      </c>
      <c r="E603">
        <v>180</v>
      </c>
      <c r="F603" s="1">
        <v>0.17</v>
      </c>
      <c r="G603">
        <v>4.2</v>
      </c>
      <c r="H603" s="4">
        <v>644</v>
      </c>
      <c r="I603" t="s">
        <v>7012</v>
      </c>
      <c r="J603" t="s">
        <v>2001</v>
      </c>
      <c r="K603" t="s">
        <v>8156</v>
      </c>
      <c r="L603" t="s">
        <v>2002</v>
      </c>
      <c r="M603" t="s">
        <v>9319</v>
      </c>
      <c r="N603" t="s">
        <v>2003</v>
      </c>
      <c r="O603">
        <f>VALUE(E603)</f>
        <v>180</v>
      </c>
      <c r="P603">
        <f>VALUE(F603)</f>
        <v>0.17</v>
      </c>
      <c r="Q603">
        <f>VALUE(H603)</f>
        <v>644</v>
      </c>
      <c r="R603" t="str">
        <f>LEFT(C603, FIND("|", C603) - 1)</f>
        <v>Electronics</v>
      </c>
      <c r="S603" t="str">
        <f>IF(O603&lt;200, "&lt;200", IF(O603&lt;=500, "200–500", "&gt;500"))</f>
        <v>&lt;200</v>
      </c>
      <c r="T603" t="str">
        <f>IF(P603&gt;=0.5, "Yes", "No")</f>
        <v>No</v>
      </c>
      <c r="U603">
        <f>COUNTIF(T603, "Yes")</f>
        <v>0</v>
      </c>
      <c r="V603">
        <f>G603 * Q603</f>
        <v>2704.8</v>
      </c>
      <c r="W603">
        <f>O603 * Q603</f>
        <v>115920</v>
      </c>
      <c r="X603">
        <f>VALUE(D603)</f>
        <v>149</v>
      </c>
      <c r="Y603">
        <f>ROUND(G603, 0)</f>
        <v>4</v>
      </c>
      <c r="Z603">
        <f>COUNTIF(Q603, "&lt;1000")</f>
        <v>1</v>
      </c>
      <c r="AA603">
        <f>G603*Q603</f>
        <v>2704.8</v>
      </c>
    </row>
    <row r="604" spans="1:27" x14ac:dyDescent="0.25">
      <c r="A604" t="s">
        <v>2004</v>
      </c>
      <c r="B604" t="s">
        <v>5603</v>
      </c>
      <c r="C604" t="s">
        <v>6314</v>
      </c>
      <c r="D604">
        <v>399</v>
      </c>
      <c r="E604">
        <v>549</v>
      </c>
      <c r="F604" s="1">
        <v>0.27</v>
      </c>
      <c r="G604">
        <v>4.2</v>
      </c>
      <c r="H604" s="4">
        <v>18139</v>
      </c>
      <c r="I604" t="s">
        <v>7013</v>
      </c>
      <c r="J604" t="s">
        <v>2005</v>
      </c>
      <c r="K604" t="s">
        <v>8157</v>
      </c>
      <c r="L604" t="s">
        <v>2006</v>
      </c>
      <c r="M604" t="s">
        <v>9320</v>
      </c>
      <c r="N604" t="s">
        <v>6410</v>
      </c>
      <c r="O604">
        <f>VALUE(E604)</f>
        <v>549</v>
      </c>
      <c r="P604">
        <f>VALUE(F604)</f>
        <v>0.27</v>
      </c>
      <c r="Q604">
        <f>VALUE(H604)</f>
        <v>18139</v>
      </c>
      <c r="R604" t="str">
        <f>LEFT(C604, FIND("|", C604) - 1)</f>
        <v xml:space="preserve">Computers &amp; Accessories </v>
      </c>
      <c r="S604" t="str">
        <f>IF(O604&lt;200, "&lt;200", IF(O604&lt;=500, "200–500", "&gt;500"))</f>
        <v>&gt;500</v>
      </c>
      <c r="T604" t="str">
        <f>IF(P604&gt;=0.5, "Yes", "No")</f>
        <v>No</v>
      </c>
      <c r="U604">
        <f>COUNTIF(T604, "Yes")</f>
        <v>0</v>
      </c>
      <c r="V604">
        <f>G604 * Q604</f>
        <v>76183.8</v>
      </c>
      <c r="W604">
        <f>O604 * Q604</f>
        <v>9958311</v>
      </c>
      <c r="X604">
        <f>VALUE(D604)</f>
        <v>399</v>
      </c>
      <c r="Y604">
        <f>ROUND(G604, 0)</f>
        <v>4</v>
      </c>
      <c r="Z604">
        <f>COUNTIF(Q604, "&lt;1000")</f>
        <v>0</v>
      </c>
      <c r="AA604">
        <f>G604*Q604</f>
        <v>76183.8</v>
      </c>
    </row>
    <row r="605" spans="1:27" x14ac:dyDescent="0.25">
      <c r="A605" t="s">
        <v>2007</v>
      </c>
      <c r="B605" t="s">
        <v>5604</v>
      </c>
      <c r="C605" t="s">
        <v>10068</v>
      </c>
      <c r="D605">
        <v>191</v>
      </c>
      <c r="E605">
        <v>225</v>
      </c>
      <c r="F605" s="1">
        <v>0.15</v>
      </c>
      <c r="G605">
        <v>4.2</v>
      </c>
      <c r="H605" s="4">
        <v>7203</v>
      </c>
      <c r="I605" t="s">
        <v>7014</v>
      </c>
      <c r="J605" t="s">
        <v>2008</v>
      </c>
      <c r="K605" t="s">
        <v>2009</v>
      </c>
      <c r="L605" t="s">
        <v>2010</v>
      </c>
      <c r="M605" t="s">
        <v>9321</v>
      </c>
      <c r="N605" t="s">
        <v>2011</v>
      </c>
      <c r="O605">
        <f>VALUE(E605)</f>
        <v>225</v>
      </c>
      <c r="P605">
        <f>VALUE(F605)</f>
        <v>0.15</v>
      </c>
      <c r="Q605">
        <f>VALUE(H605)</f>
        <v>7203</v>
      </c>
      <c r="R605" t="str">
        <f>LEFT(C605, FIND("|", C605) - 1)</f>
        <v>Home &amp; Kitchen</v>
      </c>
      <c r="S605" t="str">
        <f>IF(O605&lt;200, "&lt;200", IF(O605&lt;=500, "200–500", "&gt;500"))</f>
        <v>200–500</v>
      </c>
      <c r="T605" t="str">
        <f>IF(P605&gt;=0.5, "Yes", "No")</f>
        <v>No</v>
      </c>
      <c r="U605">
        <f>COUNTIF(T605, "Yes")</f>
        <v>0</v>
      </c>
      <c r="V605">
        <f>G605 * Q605</f>
        <v>30252.600000000002</v>
      </c>
      <c r="W605">
        <f>O605 * Q605</f>
        <v>1620675</v>
      </c>
      <c r="X605">
        <f>VALUE(D605)</f>
        <v>191</v>
      </c>
      <c r="Y605">
        <f>ROUND(G605, 0)</f>
        <v>4</v>
      </c>
      <c r="Z605">
        <f>COUNTIF(Q605, "&lt;1000")</f>
        <v>0</v>
      </c>
      <c r="AA605">
        <f>G605*Q605</f>
        <v>30252.600000000002</v>
      </c>
    </row>
    <row r="606" spans="1:27" x14ac:dyDescent="0.25">
      <c r="A606" t="s">
        <v>2012</v>
      </c>
      <c r="B606" t="s">
        <v>5605</v>
      </c>
      <c r="C606" t="s">
        <v>6315</v>
      </c>
      <c r="D606">
        <v>129</v>
      </c>
      <c r="E606">
        <v>999</v>
      </c>
      <c r="F606" s="1">
        <v>0.87</v>
      </c>
      <c r="G606">
        <v>4.2</v>
      </c>
      <c r="H606" s="4">
        <v>491</v>
      </c>
      <c r="I606" t="s">
        <v>7015</v>
      </c>
      <c r="J606" t="s">
        <v>2013</v>
      </c>
      <c r="K606" t="s">
        <v>8158</v>
      </c>
      <c r="L606" t="s">
        <v>2014</v>
      </c>
      <c r="M606" t="s">
        <v>9322</v>
      </c>
      <c r="N606" t="s">
        <v>2015</v>
      </c>
      <c r="O606">
        <f>VALUE(E606)</f>
        <v>999</v>
      </c>
      <c r="P606">
        <f>VALUE(F606)</f>
        <v>0.87</v>
      </c>
      <c r="Q606">
        <f>VALUE(H606)</f>
        <v>491</v>
      </c>
      <c r="R606" t="str">
        <f>LEFT(C606, FIND("|", C606) - 1)</f>
        <v xml:space="preserve">Computers &amp; Accessories </v>
      </c>
      <c r="S606" t="str">
        <f>IF(O606&lt;200, "&lt;200", IF(O606&lt;=500, "200–500", "&gt;500"))</f>
        <v>&gt;500</v>
      </c>
      <c r="T606" t="str">
        <f>IF(P606&gt;=0.5, "Yes", "No")</f>
        <v>Yes</v>
      </c>
      <c r="U606">
        <f>COUNTIF(T606, "Yes")</f>
        <v>1</v>
      </c>
      <c r="V606">
        <f>G606 * Q606</f>
        <v>2062.2000000000003</v>
      </c>
      <c r="W606">
        <f>O606 * Q606</f>
        <v>490509</v>
      </c>
      <c r="X606">
        <f>VALUE(D606)</f>
        <v>129</v>
      </c>
      <c r="Y606">
        <f>ROUND(G606, 0)</f>
        <v>4</v>
      </c>
      <c r="Z606">
        <f>COUNTIF(Q606, "&lt;1000")</f>
        <v>1</v>
      </c>
      <c r="AA606">
        <f>G606*Q606</f>
        <v>2062.2000000000003</v>
      </c>
    </row>
    <row r="607" spans="1:27" x14ac:dyDescent="0.25">
      <c r="A607" t="s">
        <v>2016</v>
      </c>
      <c r="B607" t="s">
        <v>5606</v>
      </c>
      <c r="C607" t="s">
        <v>6316</v>
      </c>
      <c r="D607">
        <v>199</v>
      </c>
      <c r="E607">
        <v>599</v>
      </c>
      <c r="F607" s="1">
        <v>0.67</v>
      </c>
      <c r="G607">
        <v>4.2</v>
      </c>
      <c r="H607" s="4">
        <v>13568</v>
      </c>
      <c r="I607" t="s">
        <v>7016</v>
      </c>
      <c r="J607" t="s">
        <v>2017</v>
      </c>
      <c r="K607" t="s">
        <v>8159</v>
      </c>
      <c r="L607" t="s">
        <v>2018</v>
      </c>
      <c r="M607" t="s">
        <v>9323</v>
      </c>
      <c r="N607" t="s">
        <v>2019</v>
      </c>
      <c r="O607">
        <f>VALUE(E607)</f>
        <v>599</v>
      </c>
      <c r="P607">
        <f>VALUE(F607)</f>
        <v>0.67</v>
      </c>
      <c r="Q607">
        <f>VALUE(H607)</f>
        <v>13568</v>
      </c>
      <c r="R607" t="str">
        <f>LEFT(C607, FIND("|", C607) - 1)</f>
        <v xml:space="preserve">Computers &amp; Accessories </v>
      </c>
      <c r="S607" t="str">
        <f>IF(O607&lt;200, "&lt;200", IF(O607&lt;=500, "200–500", "&gt;500"))</f>
        <v>&gt;500</v>
      </c>
      <c r="T607" t="str">
        <f>IF(P607&gt;=0.5, "Yes", "No")</f>
        <v>Yes</v>
      </c>
      <c r="U607">
        <f>COUNTIF(T607, "Yes")</f>
        <v>1</v>
      </c>
      <c r="V607">
        <f>G607 * Q607</f>
        <v>56985.600000000006</v>
      </c>
      <c r="W607">
        <f>O607 * Q607</f>
        <v>8127232</v>
      </c>
      <c r="X607">
        <f>VALUE(D607)</f>
        <v>199</v>
      </c>
      <c r="Y607">
        <f>ROUND(G607, 0)</f>
        <v>4</v>
      </c>
      <c r="Z607">
        <f>COUNTIF(Q607, "&lt;1000")</f>
        <v>0</v>
      </c>
      <c r="AA607">
        <f>G607*Q607</f>
        <v>56985.600000000006</v>
      </c>
    </row>
    <row r="608" spans="1:27" x14ac:dyDescent="0.25">
      <c r="A608" t="s">
        <v>2020</v>
      </c>
      <c r="B608" t="s">
        <v>5607</v>
      </c>
      <c r="C608" t="s">
        <v>1191</v>
      </c>
      <c r="D608">
        <v>999</v>
      </c>
      <c r="E608" s="2">
        <v>4499</v>
      </c>
      <c r="F608" s="1">
        <v>0.78</v>
      </c>
      <c r="G608">
        <v>4.2</v>
      </c>
      <c r="H608" s="4">
        <v>3390</v>
      </c>
      <c r="I608" t="s">
        <v>7017</v>
      </c>
      <c r="J608" t="s">
        <v>2021</v>
      </c>
      <c r="K608" t="s">
        <v>8160</v>
      </c>
      <c r="L608" t="s">
        <v>2022</v>
      </c>
      <c r="M608" t="s">
        <v>9324</v>
      </c>
      <c r="N608" t="s">
        <v>2023</v>
      </c>
      <c r="O608">
        <f>VALUE(E608)</f>
        <v>4499</v>
      </c>
      <c r="P608">
        <f>VALUE(F608)</f>
        <v>0.78</v>
      </c>
      <c r="Q608">
        <f>VALUE(H608)</f>
        <v>3390</v>
      </c>
      <c r="R608" t="str">
        <f>LEFT(C608, FIND("|", C608) - 1)</f>
        <v>Electronics</v>
      </c>
      <c r="S608" t="str">
        <f>IF(O608&lt;200, "&lt;200", IF(O608&lt;=500, "200–500", "&gt;500"))</f>
        <v>&gt;500</v>
      </c>
      <c r="T608" t="str">
        <f>IF(P608&gt;=0.5, "Yes", "No")</f>
        <v>Yes</v>
      </c>
      <c r="U608">
        <f>COUNTIF(T608, "Yes")</f>
        <v>1</v>
      </c>
      <c r="V608">
        <f>G608 * Q608</f>
        <v>14238</v>
      </c>
      <c r="W608">
        <f>O608 * Q608</f>
        <v>15251610</v>
      </c>
      <c r="X608">
        <f>VALUE(D608)</f>
        <v>999</v>
      </c>
      <c r="Y608">
        <f>ROUND(G608, 0)</f>
        <v>4</v>
      </c>
      <c r="Z608">
        <f>COUNTIF(Q608, "&lt;1000")</f>
        <v>0</v>
      </c>
      <c r="AA608">
        <f>G608*Q608</f>
        <v>14238</v>
      </c>
    </row>
    <row r="609" spans="1:27" x14ac:dyDescent="0.25">
      <c r="A609" t="s">
        <v>2024</v>
      </c>
      <c r="B609" t="s">
        <v>5608</v>
      </c>
      <c r="C609" t="s">
        <v>1191</v>
      </c>
      <c r="D609">
        <v>899</v>
      </c>
      <c r="E609" s="2">
        <v>4499</v>
      </c>
      <c r="F609" s="1">
        <v>0.8</v>
      </c>
      <c r="G609">
        <v>4.2</v>
      </c>
      <c r="H609" s="4">
        <v>103052</v>
      </c>
      <c r="I609" t="s">
        <v>7018</v>
      </c>
      <c r="J609" t="s">
        <v>2025</v>
      </c>
      <c r="K609" t="s">
        <v>8161</v>
      </c>
      <c r="L609" t="s">
        <v>2026</v>
      </c>
      <c r="M609" t="s">
        <v>9325</v>
      </c>
      <c r="N609" t="s">
        <v>5015</v>
      </c>
      <c r="O609">
        <f>VALUE(E609)</f>
        <v>4499</v>
      </c>
      <c r="P609">
        <f>VALUE(F609)</f>
        <v>0.8</v>
      </c>
      <c r="Q609">
        <f>VALUE(H609)</f>
        <v>103052</v>
      </c>
      <c r="R609" t="str">
        <f>LEFT(C609, FIND("|", C609) - 1)</f>
        <v>Electronics</v>
      </c>
      <c r="S609" t="str">
        <f>IF(O609&lt;200, "&lt;200", IF(O609&lt;=500, "200–500", "&gt;500"))</f>
        <v>&gt;500</v>
      </c>
      <c r="T609" t="str">
        <f>IF(P609&gt;=0.5, "Yes", "No")</f>
        <v>Yes</v>
      </c>
      <c r="U609">
        <f>COUNTIF(T609, "Yes")</f>
        <v>1</v>
      </c>
      <c r="V609">
        <f>G609 * Q609</f>
        <v>432818.4</v>
      </c>
      <c r="W609">
        <f>O609 * Q609</f>
        <v>463630948</v>
      </c>
      <c r="X609">
        <f>VALUE(D609)</f>
        <v>899</v>
      </c>
      <c r="Y609">
        <f>ROUND(G609, 0)</f>
        <v>4</v>
      </c>
      <c r="Z609">
        <f>COUNTIF(Q609, "&lt;1000")</f>
        <v>0</v>
      </c>
      <c r="AA609">
        <f>G609*Q609</f>
        <v>432818.4</v>
      </c>
    </row>
    <row r="610" spans="1:27" x14ac:dyDescent="0.25">
      <c r="A610" t="s">
        <v>2027</v>
      </c>
      <c r="B610" t="s">
        <v>5609</v>
      </c>
      <c r="C610" t="s">
        <v>10143</v>
      </c>
      <c r="D610">
        <v>522</v>
      </c>
      <c r="E610">
        <v>550</v>
      </c>
      <c r="F610" s="1">
        <v>0.05</v>
      </c>
      <c r="G610">
        <v>4.2</v>
      </c>
      <c r="H610" s="4">
        <v>12179</v>
      </c>
      <c r="I610" t="s">
        <v>7019</v>
      </c>
      <c r="J610" t="s">
        <v>2028</v>
      </c>
      <c r="K610" t="s">
        <v>8162</v>
      </c>
      <c r="L610" t="s">
        <v>2029</v>
      </c>
      <c r="M610" t="s">
        <v>9326</v>
      </c>
      <c r="N610" t="s">
        <v>2030</v>
      </c>
      <c r="O610">
        <f>VALUE(E610)</f>
        <v>550</v>
      </c>
      <c r="P610">
        <f>VALUE(F610)</f>
        <v>0.05</v>
      </c>
      <c r="Q610">
        <f>VALUE(H610)</f>
        <v>12179</v>
      </c>
      <c r="R610" t="str">
        <f>LEFT(C610, FIND("|", C610) - 1)</f>
        <v>Office Products</v>
      </c>
      <c r="S610" t="str">
        <f>IF(O610&lt;200, "&lt;200", IF(O610&lt;=500, "200–500", "&gt;500"))</f>
        <v>&gt;500</v>
      </c>
      <c r="T610" t="str">
        <f>IF(P610&gt;=0.5, "Yes", "No")</f>
        <v>No</v>
      </c>
      <c r="U610">
        <f>COUNTIF(T610, "Yes")</f>
        <v>0</v>
      </c>
      <c r="V610">
        <f>G610 * Q610</f>
        <v>51151.8</v>
      </c>
      <c r="W610">
        <f>O610 * Q610</f>
        <v>6698450</v>
      </c>
      <c r="X610">
        <f>VALUE(D610)</f>
        <v>522</v>
      </c>
      <c r="Y610">
        <f>ROUND(G610, 0)</f>
        <v>4</v>
      </c>
      <c r="Z610">
        <f>COUNTIF(Q610, "&lt;1000")</f>
        <v>0</v>
      </c>
      <c r="AA610">
        <f>G610*Q610</f>
        <v>51151.8</v>
      </c>
    </row>
    <row r="611" spans="1:27" x14ac:dyDescent="0.25">
      <c r="A611" t="s">
        <v>2031</v>
      </c>
      <c r="B611" t="s">
        <v>5610</v>
      </c>
      <c r="C611" t="s">
        <v>2032</v>
      </c>
      <c r="D611">
        <v>799</v>
      </c>
      <c r="E611" s="2">
        <v>1999</v>
      </c>
      <c r="F611" s="1">
        <v>0.6</v>
      </c>
      <c r="G611">
        <v>4.2</v>
      </c>
      <c r="H611" s="4">
        <v>12958</v>
      </c>
      <c r="I611" t="s">
        <v>7020</v>
      </c>
      <c r="J611" t="s">
        <v>2033</v>
      </c>
      <c r="K611" t="s">
        <v>8163</v>
      </c>
      <c r="L611" t="s">
        <v>2034</v>
      </c>
      <c r="M611" t="s">
        <v>9327</v>
      </c>
      <c r="N611" t="s">
        <v>2035</v>
      </c>
      <c r="O611">
        <f>VALUE(E611)</f>
        <v>1999</v>
      </c>
      <c r="P611">
        <f>VALUE(F611)</f>
        <v>0.6</v>
      </c>
      <c r="Q611">
        <f>VALUE(H611)</f>
        <v>12958</v>
      </c>
      <c r="R611" t="str">
        <f>LEFT(C611, FIND("|", C611) - 1)</f>
        <v>Electronics</v>
      </c>
      <c r="S611" t="str">
        <f>IF(O611&lt;200, "&lt;200", IF(O611&lt;=500, "200–500", "&gt;500"))</f>
        <v>&gt;500</v>
      </c>
      <c r="T611" t="str">
        <f>IF(P611&gt;=0.5, "Yes", "No")</f>
        <v>Yes</v>
      </c>
      <c r="U611">
        <f>COUNTIF(T611, "Yes")</f>
        <v>1</v>
      </c>
      <c r="V611">
        <f>G611 * Q611</f>
        <v>54423.600000000006</v>
      </c>
      <c r="W611">
        <f>O611 * Q611</f>
        <v>25903042</v>
      </c>
      <c r="X611">
        <f>VALUE(D611)</f>
        <v>799</v>
      </c>
      <c r="Y611">
        <f>ROUND(G611, 0)</f>
        <v>4</v>
      </c>
      <c r="Z611">
        <f>COUNTIF(Q611, "&lt;1000")</f>
        <v>0</v>
      </c>
      <c r="AA611">
        <f>G611*Q611</f>
        <v>54423.600000000006</v>
      </c>
    </row>
    <row r="612" spans="1:27" x14ac:dyDescent="0.25">
      <c r="A612" t="s">
        <v>2036</v>
      </c>
      <c r="B612" t="s">
        <v>5611</v>
      </c>
      <c r="C612" t="s">
        <v>6304</v>
      </c>
      <c r="D612">
        <v>681</v>
      </c>
      <c r="E612" s="2">
        <v>1199</v>
      </c>
      <c r="F612" s="1">
        <v>0.43</v>
      </c>
      <c r="G612">
        <v>4.2</v>
      </c>
      <c r="H612" s="4">
        <v>8258</v>
      </c>
      <c r="I612" t="s">
        <v>7021</v>
      </c>
      <c r="J612" t="s">
        <v>2037</v>
      </c>
      <c r="K612" t="s">
        <v>8164</v>
      </c>
      <c r="L612" t="s">
        <v>2038</v>
      </c>
      <c r="M612" t="s">
        <v>9328</v>
      </c>
      <c r="N612" t="s">
        <v>5016</v>
      </c>
      <c r="O612">
        <f>VALUE(E612)</f>
        <v>1199</v>
      </c>
      <c r="P612">
        <f>VALUE(F612)</f>
        <v>0.43</v>
      </c>
      <c r="Q612">
        <f>VALUE(H612)</f>
        <v>8258</v>
      </c>
      <c r="R612" t="str">
        <f>LEFT(C612, FIND("|", C612) - 1)</f>
        <v xml:space="preserve">Computers &amp; Accessories </v>
      </c>
      <c r="S612" t="str">
        <f>IF(O612&lt;200, "&lt;200", IF(O612&lt;=500, "200–500", "&gt;500"))</f>
        <v>&gt;500</v>
      </c>
      <c r="T612" t="str">
        <f>IF(P612&gt;=0.5, "Yes", "No")</f>
        <v>No</v>
      </c>
      <c r="U612">
        <f>COUNTIF(T612, "Yes")</f>
        <v>0</v>
      </c>
      <c r="V612">
        <f>G612 * Q612</f>
        <v>34683.599999999999</v>
      </c>
      <c r="W612">
        <f>O612 * Q612</f>
        <v>9901342</v>
      </c>
      <c r="X612">
        <f>VALUE(D612)</f>
        <v>681</v>
      </c>
      <c r="Y612">
        <f>ROUND(G612, 0)</f>
        <v>4</v>
      </c>
      <c r="Z612">
        <f>COUNTIF(Q612, "&lt;1000")</f>
        <v>0</v>
      </c>
      <c r="AA612">
        <f>G612*Q612</f>
        <v>34683.599999999999</v>
      </c>
    </row>
    <row r="613" spans="1:27" x14ac:dyDescent="0.25">
      <c r="A613" t="s">
        <v>2039</v>
      </c>
      <c r="B613" t="s">
        <v>5612</v>
      </c>
      <c r="C613" t="s">
        <v>6317</v>
      </c>
      <c r="D613" s="2">
        <v>1199</v>
      </c>
      <c r="E613" s="2">
        <v>3490</v>
      </c>
      <c r="F613" s="1">
        <v>0.66</v>
      </c>
      <c r="G613">
        <v>4.2</v>
      </c>
      <c r="H613" s="4">
        <v>11716</v>
      </c>
      <c r="I613" t="s">
        <v>7022</v>
      </c>
      <c r="J613" t="s">
        <v>2040</v>
      </c>
      <c r="K613" t="s">
        <v>8165</v>
      </c>
      <c r="L613" t="s">
        <v>2041</v>
      </c>
      <c r="M613" t="s">
        <v>9329</v>
      </c>
      <c r="N613" t="s">
        <v>2042</v>
      </c>
      <c r="O613">
        <f>VALUE(E613)</f>
        <v>3490</v>
      </c>
      <c r="P613">
        <f>VALUE(F613)</f>
        <v>0.66</v>
      </c>
      <c r="Q613">
        <f>VALUE(H613)</f>
        <v>11716</v>
      </c>
      <c r="R613" t="str">
        <f>LEFT(C613, FIND("|", C613) - 1)</f>
        <v xml:space="preserve">Computers &amp; Accessories </v>
      </c>
      <c r="S613" t="str">
        <f>IF(O613&lt;200, "&lt;200", IF(O613&lt;=500, "200–500", "&gt;500"))</f>
        <v>&gt;500</v>
      </c>
      <c r="T613" t="str">
        <f>IF(P613&gt;=0.5, "Yes", "No")</f>
        <v>Yes</v>
      </c>
      <c r="U613">
        <f>COUNTIF(T613, "Yes")</f>
        <v>1</v>
      </c>
      <c r="V613">
        <f>G613 * Q613</f>
        <v>49207.200000000004</v>
      </c>
      <c r="W613">
        <f>O613 * Q613</f>
        <v>40888840</v>
      </c>
      <c r="X613">
        <f>VALUE(D613)</f>
        <v>1199</v>
      </c>
      <c r="Y613">
        <f>ROUND(G613, 0)</f>
        <v>4</v>
      </c>
      <c r="Z613">
        <f>COUNTIF(Q613, "&lt;1000")</f>
        <v>0</v>
      </c>
      <c r="AA613">
        <f>G613*Q613</f>
        <v>49207.200000000004</v>
      </c>
    </row>
    <row r="614" spans="1:27" x14ac:dyDescent="0.25">
      <c r="A614" t="s">
        <v>2043</v>
      </c>
      <c r="B614" t="s">
        <v>5613</v>
      </c>
      <c r="C614" t="s">
        <v>6318</v>
      </c>
      <c r="D614" s="2">
        <v>2499</v>
      </c>
      <c r="E614" s="2">
        <v>4999</v>
      </c>
      <c r="F614" s="1">
        <v>0.5</v>
      </c>
      <c r="G614">
        <v>4.2</v>
      </c>
      <c r="H614" s="4">
        <v>35024</v>
      </c>
      <c r="I614" t="s">
        <v>7023</v>
      </c>
      <c r="J614" t="s">
        <v>2044</v>
      </c>
      <c r="K614" t="s">
        <v>8166</v>
      </c>
      <c r="L614" t="s">
        <v>2045</v>
      </c>
      <c r="M614" t="s">
        <v>9330</v>
      </c>
      <c r="N614" t="s">
        <v>2046</v>
      </c>
      <c r="O614">
        <f>VALUE(E614)</f>
        <v>4999</v>
      </c>
      <c r="P614">
        <f>VALUE(F614)</f>
        <v>0.5</v>
      </c>
      <c r="Q614">
        <f>VALUE(H614)</f>
        <v>35024</v>
      </c>
      <c r="R614" t="str">
        <f>LEFT(C614, FIND("|", C614) - 1)</f>
        <v xml:space="preserve">Computers &amp; Accessories </v>
      </c>
      <c r="S614" t="str">
        <f>IF(O614&lt;200, "&lt;200", IF(O614&lt;=500, "200–500", "&gt;500"))</f>
        <v>&gt;500</v>
      </c>
      <c r="T614" t="str">
        <f>IF(P614&gt;=0.5, "Yes", "No")</f>
        <v>Yes</v>
      </c>
      <c r="U614">
        <f>COUNTIF(T614, "Yes")</f>
        <v>1</v>
      </c>
      <c r="V614">
        <f>G614 * Q614</f>
        <v>147100.80000000002</v>
      </c>
      <c r="W614">
        <f>O614 * Q614</f>
        <v>175084976</v>
      </c>
      <c r="X614">
        <f>VALUE(D614)</f>
        <v>2499</v>
      </c>
      <c r="Y614">
        <f>ROUND(G614, 0)</f>
        <v>4</v>
      </c>
      <c r="Z614">
        <f>COUNTIF(Q614, "&lt;1000")</f>
        <v>0</v>
      </c>
      <c r="AA614">
        <f>G614*Q614</f>
        <v>147100.80000000002</v>
      </c>
    </row>
    <row r="615" spans="1:27" x14ac:dyDescent="0.25">
      <c r="A615" t="s">
        <v>2047</v>
      </c>
      <c r="B615" t="s">
        <v>5614</v>
      </c>
      <c r="C615" t="s">
        <v>2048</v>
      </c>
      <c r="D615" s="2">
        <v>1799</v>
      </c>
      <c r="E615" s="2">
        <v>4999</v>
      </c>
      <c r="F615" s="1">
        <v>0.64</v>
      </c>
      <c r="G615">
        <v>4.2</v>
      </c>
      <c r="H615" s="4">
        <v>55192</v>
      </c>
      <c r="I615" t="s">
        <v>7024</v>
      </c>
      <c r="J615" t="s">
        <v>2049</v>
      </c>
      <c r="K615" t="s">
        <v>8167</v>
      </c>
      <c r="L615" t="s">
        <v>2050</v>
      </c>
      <c r="M615" t="s">
        <v>9331</v>
      </c>
      <c r="N615" t="s">
        <v>6411</v>
      </c>
      <c r="O615">
        <f>VALUE(E615)</f>
        <v>4999</v>
      </c>
      <c r="P615">
        <f>VALUE(F615)</f>
        <v>0.64</v>
      </c>
      <c r="Q615">
        <f>VALUE(H615)</f>
        <v>55192</v>
      </c>
      <c r="R615" t="str">
        <f>LEFT(C615, FIND("|", C615) - 1)</f>
        <v>Electronics</v>
      </c>
      <c r="S615" t="str">
        <f>IF(O615&lt;200, "&lt;200", IF(O615&lt;=500, "200–500", "&gt;500"))</f>
        <v>&gt;500</v>
      </c>
      <c r="T615" t="str">
        <f>IF(P615&gt;=0.5, "Yes", "No")</f>
        <v>Yes</v>
      </c>
      <c r="U615">
        <f>COUNTIF(T615, "Yes")</f>
        <v>1</v>
      </c>
      <c r="V615">
        <f>G615 * Q615</f>
        <v>231806.40000000002</v>
      </c>
      <c r="W615">
        <f>O615 * Q615</f>
        <v>275904808</v>
      </c>
      <c r="X615">
        <f>VALUE(D615)</f>
        <v>1799</v>
      </c>
      <c r="Y615">
        <f>ROUND(G615, 0)</f>
        <v>4</v>
      </c>
      <c r="Z615">
        <f>COUNTIF(Q615, "&lt;1000")</f>
        <v>0</v>
      </c>
      <c r="AA615">
        <f>G615*Q615</f>
        <v>231806.40000000002</v>
      </c>
    </row>
    <row r="616" spans="1:27" x14ac:dyDescent="0.25">
      <c r="A616" t="s">
        <v>2051</v>
      </c>
      <c r="B616" t="s">
        <v>5615</v>
      </c>
      <c r="C616" t="s">
        <v>1191</v>
      </c>
      <c r="D616">
        <v>429</v>
      </c>
      <c r="E616">
        <v>599</v>
      </c>
      <c r="F616" s="1">
        <v>0.28000000000000003</v>
      </c>
      <c r="G616">
        <v>4.2</v>
      </c>
      <c r="H616" s="4">
        <v>119466</v>
      </c>
      <c r="I616" t="s">
        <v>7025</v>
      </c>
      <c r="J616" t="s">
        <v>2052</v>
      </c>
      <c r="K616" t="s">
        <v>8168</v>
      </c>
      <c r="L616" t="s">
        <v>2053</v>
      </c>
      <c r="M616" t="s">
        <v>9332</v>
      </c>
      <c r="N616" t="s">
        <v>5017</v>
      </c>
      <c r="O616">
        <f>VALUE(E616)</f>
        <v>599</v>
      </c>
      <c r="P616">
        <f>VALUE(F616)</f>
        <v>0.28000000000000003</v>
      </c>
      <c r="Q616">
        <f>VALUE(H616)</f>
        <v>119466</v>
      </c>
      <c r="R616" t="str">
        <f>LEFT(C616, FIND("|", C616) - 1)</f>
        <v>Electronics</v>
      </c>
      <c r="S616" t="str">
        <f>IF(O616&lt;200, "&lt;200", IF(O616&lt;=500, "200–500", "&gt;500"))</f>
        <v>&gt;500</v>
      </c>
      <c r="T616" t="str">
        <f>IF(P616&gt;=0.5, "Yes", "No")</f>
        <v>No</v>
      </c>
      <c r="U616">
        <f>COUNTIF(T616, "Yes")</f>
        <v>0</v>
      </c>
      <c r="V616">
        <f>G616 * Q616</f>
        <v>501757.2</v>
      </c>
      <c r="W616">
        <f>O616 * Q616</f>
        <v>71560134</v>
      </c>
      <c r="X616">
        <f>VALUE(D616)</f>
        <v>429</v>
      </c>
      <c r="Y616">
        <f>ROUND(G616, 0)</f>
        <v>4</v>
      </c>
      <c r="Z616">
        <f>COUNTIF(Q616, "&lt;1000")</f>
        <v>0</v>
      </c>
      <c r="AA616">
        <f>G616*Q616</f>
        <v>501757.2</v>
      </c>
    </row>
    <row r="617" spans="1:27" x14ac:dyDescent="0.25">
      <c r="A617" t="s">
        <v>2054</v>
      </c>
      <c r="B617" t="s">
        <v>5616</v>
      </c>
      <c r="C617" t="s">
        <v>6305</v>
      </c>
      <c r="D617">
        <v>100</v>
      </c>
      <c r="E617">
        <v>499</v>
      </c>
      <c r="F617" s="1">
        <v>0.8</v>
      </c>
      <c r="G617">
        <v>4.2</v>
      </c>
      <c r="H617" s="4">
        <v>9638</v>
      </c>
      <c r="I617" t="s">
        <v>7026</v>
      </c>
      <c r="J617" t="s">
        <v>2055</v>
      </c>
      <c r="K617" t="s">
        <v>8169</v>
      </c>
      <c r="L617" t="s">
        <v>2056</v>
      </c>
      <c r="M617" t="s">
        <v>9333</v>
      </c>
      <c r="N617" t="s">
        <v>2057</v>
      </c>
      <c r="O617">
        <f>VALUE(E617)</f>
        <v>499</v>
      </c>
      <c r="P617">
        <f>VALUE(F617)</f>
        <v>0.8</v>
      </c>
      <c r="Q617">
        <f>VALUE(H617)</f>
        <v>9638</v>
      </c>
      <c r="R617" t="str">
        <f>LEFT(C617, FIND("|", C617) - 1)</f>
        <v xml:space="preserve">Computers &amp; Accessories </v>
      </c>
      <c r="S617" t="str">
        <f>IF(O617&lt;200, "&lt;200", IF(O617&lt;=500, "200–500", "&gt;500"))</f>
        <v>200–500</v>
      </c>
      <c r="T617" t="str">
        <f>IF(P617&gt;=0.5, "Yes", "No")</f>
        <v>Yes</v>
      </c>
      <c r="U617">
        <f>COUNTIF(T617, "Yes")</f>
        <v>1</v>
      </c>
      <c r="V617">
        <f>G617 * Q617</f>
        <v>40479.599999999999</v>
      </c>
      <c r="W617">
        <f>O617 * Q617</f>
        <v>4809362</v>
      </c>
      <c r="X617">
        <f>VALUE(D617)</f>
        <v>100</v>
      </c>
      <c r="Y617">
        <f>ROUND(G617, 0)</f>
        <v>4</v>
      </c>
      <c r="Z617">
        <f>COUNTIF(Q617, "&lt;1000")</f>
        <v>0</v>
      </c>
      <c r="AA617">
        <f>G617*Q617</f>
        <v>40479.599999999999</v>
      </c>
    </row>
    <row r="618" spans="1:27" x14ac:dyDescent="0.25">
      <c r="A618" t="s">
        <v>2058</v>
      </c>
      <c r="B618" t="s">
        <v>5617</v>
      </c>
      <c r="C618" t="s">
        <v>6308</v>
      </c>
      <c r="D618">
        <v>329</v>
      </c>
      <c r="E618">
        <v>399</v>
      </c>
      <c r="F618" s="1">
        <v>0.18</v>
      </c>
      <c r="G618">
        <v>4.2</v>
      </c>
      <c r="H618" s="4">
        <v>33735</v>
      </c>
      <c r="I618" t="s">
        <v>7027</v>
      </c>
      <c r="J618" t="s">
        <v>2059</v>
      </c>
      <c r="K618" t="s">
        <v>8170</v>
      </c>
      <c r="L618" t="s">
        <v>2060</v>
      </c>
      <c r="M618" t="s">
        <v>9334</v>
      </c>
      <c r="N618" t="s">
        <v>2061</v>
      </c>
      <c r="O618">
        <f>VALUE(E618)</f>
        <v>399</v>
      </c>
      <c r="P618">
        <f>VALUE(F618)</f>
        <v>0.18</v>
      </c>
      <c r="Q618">
        <f>VALUE(H618)</f>
        <v>33735</v>
      </c>
      <c r="R618" t="str">
        <f>LEFT(C618, FIND("|", C618) - 1)</f>
        <v xml:space="preserve">Computers &amp; Accessories </v>
      </c>
      <c r="S618" t="str">
        <f>IF(O618&lt;200, "&lt;200", IF(O618&lt;=500, "200–500", "&gt;500"))</f>
        <v>200–500</v>
      </c>
      <c r="T618" t="str">
        <f>IF(P618&gt;=0.5, "Yes", "No")</f>
        <v>No</v>
      </c>
      <c r="U618">
        <f>COUNTIF(T618, "Yes")</f>
        <v>0</v>
      </c>
      <c r="V618">
        <f>G618 * Q618</f>
        <v>141687</v>
      </c>
      <c r="W618">
        <f>O618 * Q618</f>
        <v>13460265</v>
      </c>
      <c r="X618">
        <f>VALUE(D618)</f>
        <v>329</v>
      </c>
      <c r="Y618">
        <f>ROUND(G618, 0)</f>
        <v>4</v>
      </c>
      <c r="Z618">
        <f>COUNTIF(Q618, "&lt;1000")</f>
        <v>0</v>
      </c>
      <c r="AA618">
        <f>G618*Q618</f>
        <v>141687</v>
      </c>
    </row>
    <row r="619" spans="1:27" x14ac:dyDescent="0.25">
      <c r="A619" t="s">
        <v>2062</v>
      </c>
      <c r="B619" t="s">
        <v>5618</v>
      </c>
      <c r="C619" t="s">
        <v>6304</v>
      </c>
      <c r="D619">
        <v>139</v>
      </c>
      <c r="E619">
        <v>299</v>
      </c>
      <c r="F619" s="1">
        <v>0.54</v>
      </c>
      <c r="G619">
        <v>4.2</v>
      </c>
      <c r="H619" s="4">
        <v>3044</v>
      </c>
      <c r="I619" t="s">
        <v>7028</v>
      </c>
      <c r="J619" t="s">
        <v>2063</v>
      </c>
      <c r="K619" t="s">
        <v>8171</v>
      </c>
      <c r="L619" t="s">
        <v>2064</v>
      </c>
      <c r="M619" t="s">
        <v>9335</v>
      </c>
      <c r="N619" t="s">
        <v>2065</v>
      </c>
      <c r="O619">
        <f>VALUE(E619)</f>
        <v>299</v>
      </c>
      <c r="P619">
        <f>VALUE(F619)</f>
        <v>0.54</v>
      </c>
      <c r="Q619">
        <f>VALUE(H619)</f>
        <v>3044</v>
      </c>
      <c r="R619" t="str">
        <f>LEFT(C619, FIND("|", C619) - 1)</f>
        <v xml:space="preserve">Computers &amp; Accessories </v>
      </c>
      <c r="S619" t="str">
        <f>IF(O619&lt;200, "&lt;200", IF(O619&lt;=500, "200–500", "&gt;500"))</f>
        <v>200–500</v>
      </c>
      <c r="T619" t="str">
        <f>IF(P619&gt;=0.5, "Yes", "No")</f>
        <v>Yes</v>
      </c>
      <c r="U619">
        <f>COUNTIF(T619, "Yes")</f>
        <v>1</v>
      </c>
      <c r="V619">
        <f>G619 * Q619</f>
        <v>12784.800000000001</v>
      </c>
      <c r="W619">
        <f>O619 * Q619</f>
        <v>910156</v>
      </c>
      <c r="X619">
        <f>VALUE(D619)</f>
        <v>139</v>
      </c>
      <c r="Y619">
        <f>ROUND(G619, 0)</f>
        <v>4</v>
      </c>
      <c r="Z619">
        <f>COUNTIF(Q619, "&lt;1000")</f>
        <v>0</v>
      </c>
      <c r="AA619">
        <f>G619*Q619</f>
        <v>12784.800000000001</v>
      </c>
    </row>
    <row r="620" spans="1:27" x14ac:dyDescent="0.25">
      <c r="A620" t="s">
        <v>2066</v>
      </c>
      <c r="B620" t="s">
        <v>5619</v>
      </c>
      <c r="C620" t="s">
        <v>1679</v>
      </c>
      <c r="D620" s="2">
        <v>1199</v>
      </c>
      <c r="E620" s="2">
        <v>2499</v>
      </c>
      <c r="F620" s="1">
        <v>0.52</v>
      </c>
      <c r="G620">
        <v>4.2</v>
      </c>
      <c r="H620" s="4">
        <v>33584</v>
      </c>
      <c r="I620" t="s">
        <v>7029</v>
      </c>
      <c r="J620" t="s">
        <v>2067</v>
      </c>
      <c r="K620" t="s">
        <v>8172</v>
      </c>
      <c r="L620" t="s">
        <v>2068</v>
      </c>
      <c r="M620" t="s">
        <v>9336</v>
      </c>
      <c r="N620" t="s">
        <v>2069</v>
      </c>
      <c r="O620">
        <f>VALUE(E620)</f>
        <v>2499</v>
      </c>
      <c r="P620">
        <f>VALUE(F620)</f>
        <v>0.52</v>
      </c>
      <c r="Q620">
        <f>VALUE(H620)</f>
        <v>33584</v>
      </c>
      <c r="R620" t="str">
        <f>LEFT(C620, FIND("|", C620) - 1)</f>
        <v>Electronics</v>
      </c>
      <c r="S620" t="str">
        <f>IF(O620&lt;200, "&lt;200", IF(O620&lt;=500, "200–500", "&gt;500"))</f>
        <v>&gt;500</v>
      </c>
      <c r="T620" t="str">
        <f>IF(P620&gt;=0.5, "Yes", "No")</f>
        <v>Yes</v>
      </c>
      <c r="U620">
        <f>COUNTIF(T620, "Yes")</f>
        <v>1</v>
      </c>
      <c r="V620">
        <f>G620 * Q620</f>
        <v>141052.80000000002</v>
      </c>
      <c r="W620">
        <f>O620 * Q620</f>
        <v>83926416</v>
      </c>
      <c r="X620">
        <f>VALUE(D620)</f>
        <v>1199</v>
      </c>
      <c r="Y620">
        <f>ROUND(G620, 0)</f>
        <v>4</v>
      </c>
      <c r="Z620">
        <f>COUNTIF(Q620, "&lt;1000")</f>
        <v>0</v>
      </c>
      <c r="AA620">
        <f>G620*Q620</f>
        <v>141052.80000000002</v>
      </c>
    </row>
    <row r="621" spans="1:27" x14ac:dyDescent="0.25">
      <c r="A621" t="s">
        <v>2070</v>
      </c>
      <c r="B621" t="s">
        <v>5620</v>
      </c>
      <c r="C621" t="s">
        <v>2071</v>
      </c>
      <c r="D621" s="2">
        <v>1049</v>
      </c>
      <c r="E621" s="2">
        <v>2299</v>
      </c>
      <c r="F621" s="1">
        <v>0.54</v>
      </c>
      <c r="G621">
        <v>4.2</v>
      </c>
      <c r="H621" s="4">
        <v>1779</v>
      </c>
      <c r="I621" t="s">
        <v>7030</v>
      </c>
      <c r="J621" t="s">
        <v>2072</v>
      </c>
      <c r="K621" t="s">
        <v>8173</v>
      </c>
      <c r="L621" t="s">
        <v>2073</v>
      </c>
      <c r="M621" t="s">
        <v>9337</v>
      </c>
      <c r="N621" t="s">
        <v>6412</v>
      </c>
      <c r="O621">
        <f>VALUE(E621)</f>
        <v>2299</v>
      </c>
      <c r="P621">
        <f>VALUE(F621)</f>
        <v>0.54</v>
      </c>
      <c r="Q621">
        <f>VALUE(H621)</f>
        <v>1779</v>
      </c>
      <c r="R621" t="str">
        <f>LEFT(C621, FIND("|", C621) - 1)</f>
        <v>Electronics</v>
      </c>
      <c r="S621" t="str">
        <f>IF(O621&lt;200, "&lt;200", IF(O621&lt;=500, "200–500", "&gt;500"))</f>
        <v>&gt;500</v>
      </c>
      <c r="T621" t="str">
        <f>IF(P621&gt;=0.5, "Yes", "No")</f>
        <v>Yes</v>
      </c>
      <c r="U621">
        <f>COUNTIF(T621, "Yes")</f>
        <v>1</v>
      </c>
      <c r="V621">
        <f>G621 * Q621</f>
        <v>7471.8</v>
      </c>
      <c r="W621">
        <f>O621 * Q621</f>
        <v>4089921</v>
      </c>
      <c r="X621">
        <f>VALUE(D621)</f>
        <v>1049</v>
      </c>
      <c r="Y621">
        <f>ROUND(G621, 0)</f>
        <v>4</v>
      </c>
      <c r="Z621">
        <f>COUNTIF(Q621, "&lt;1000")</f>
        <v>0</v>
      </c>
      <c r="AA621">
        <f>G621*Q621</f>
        <v>7471.8</v>
      </c>
    </row>
    <row r="622" spans="1:27" x14ac:dyDescent="0.25">
      <c r="A622" t="s">
        <v>2074</v>
      </c>
      <c r="B622" t="s">
        <v>5621</v>
      </c>
      <c r="C622" t="s">
        <v>2075</v>
      </c>
      <c r="D622">
        <v>225</v>
      </c>
      <c r="E622">
        <v>250</v>
      </c>
      <c r="F622" s="1">
        <v>0.1</v>
      </c>
      <c r="G622">
        <v>4.2</v>
      </c>
      <c r="H622" s="4">
        <v>26556</v>
      </c>
      <c r="I622" t="s">
        <v>7031</v>
      </c>
      <c r="J622" t="s">
        <v>2076</v>
      </c>
      <c r="K622" t="s">
        <v>8174</v>
      </c>
      <c r="L622" t="s">
        <v>2077</v>
      </c>
      <c r="M622" t="s">
        <v>9338</v>
      </c>
      <c r="N622" t="s">
        <v>2078</v>
      </c>
      <c r="O622">
        <f>VALUE(E622)</f>
        <v>250</v>
      </c>
      <c r="P622">
        <f>VALUE(F622)</f>
        <v>0.1</v>
      </c>
      <c r="Q622">
        <f>VALUE(H622)</f>
        <v>26556</v>
      </c>
      <c r="R622" t="str">
        <f>LEFT(C622, FIND("|", C622) - 1)</f>
        <v>Electronics</v>
      </c>
      <c r="S622" t="str">
        <f>IF(O622&lt;200, "&lt;200", IF(O622&lt;=500, "200–500", "&gt;500"))</f>
        <v>200–500</v>
      </c>
      <c r="T622" t="str">
        <f>IF(P622&gt;=0.5, "Yes", "No")</f>
        <v>No</v>
      </c>
      <c r="U622">
        <f>COUNTIF(T622, "Yes")</f>
        <v>0</v>
      </c>
      <c r="V622">
        <f>G622 * Q622</f>
        <v>111535.20000000001</v>
      </c>
      <c r="W622">
        <f>O622 * Q622</f>
        <v>6639000</v>
      </c>
      <c r="X622">
        <f>VALUE(D622)</f>
        <v>225</v>
      </c>
      <c r="Y622">
        <f>ROUND(G622, 0)</f>
        <v>4</v>
      </c>
      <c r="Z622">
        <f>COUNTIF(Q622, "&lt;1000")</f>
        <v>0</v>
      </c>
      <c r="AA622">
        <f>G622*Q622</f>
        <v>111535.20000000001</v>
      </c>
    </row>
    <row r="623" spans="1:27" x14ac:dyDescent="0.25">
      <c r="A623" t="s">
        <v>2079</v>
      </c>
      <c r="B623" t="s">
        <v>5622</v>
      </c>
      <c r="C623" t="s">
        <v>6306</v>
      </c>
      <c r="D623">
        <v>656</v>
      </c>
      <c r="E623" s="2">
        <v>1499</v>
      </c>
      <c r="F623" s="1">
        <v>0.56000000000000005</v>
      </c>
      <c r="G623">
        <v>4.2</v>
      </c>
      <c r="H623" s="4">
        <v>25903</v>
      </c>
      <c r="I623" t="s">
        <v>7032</v>
      </c>
      <c r="J623" t="s">
        <v>2080</v>
      </c>
      <c r="K623" t="s">
        <v>8175</v>
      </c>
      <c r="L623" t="s">
        <v>2081</v>
      </c>
      <c r="M623" t="s">
        <v>9339</v>
      </c>
      <c r="N623" t="s">
        <v>2082</v>
      </c>
      <c r="O623">
        <f>VALUE(E623)</f>
        <v>1499</v>
      </c>
      <c r="P623">
        <f>VALUE(F623)</f>
        <v>0.56000000000000005</v>
      </c>
      <c r="Q623">
        <f>VALUE(H623)</f>
        <v>25903</v>
      </c>
      <c r="R623" t="str">
        <f>LEFT(C623, FIND("|", C623) - 1)</f>
        <v xml:space="preserve">Computers &amp; Accessories </v>
      </c>
      <c r="S623" t="str">
        <f>IF(O623&lt;200, "&lt;200", IF(O623&lt;=500, "200–500", "&gt;500"))</f>
        <v>&gt;500</v>
      </c>
      <c r="T623" t="str">
        <f>IF(P623&gt;=0.5, "Yes", "No")</f>
        <v>Yes</v>
      </c>
      <c r="U623">
        <f>COUNTIF(T623, "Yes")</f>
        <v>1</v>
      </c>
      <c r="V623">
        <f>G623 * Q623</f>
        <v>108792.6</v>
      </c>
      <c r="W623">
        <f>O623 * Q623</f>
        <v>38828597</v>
      </c>
      <c r="X623">
        <f>VALUE(D623)</f>
        <v>656</v>
      </c>
      <c r="Y623">
        <f>ROUND(G623, 0)</f>
        <v>4</v>
      </c>
      <c r="Z623">
        <f>COUNTIF(Q623, "&lt;1000")</f>
        <v>0</v>
      </c>
      <c r="AA623">
        <f>G623*Q623</f>
        <v>108792.6</v>
      </c>
    </row>
    <row r="624" spans="1:27" x14ac:dyDescent="0.25">
      <c r="A624" t="s">
        <v>2083</v>
      </c>
      <c r="B624" t="s">
        <v>5623</v>
      </c>
      <c r="C624" t="s">
        <v>6303</v>
      </c>
      <c r="D624" s="2">
        <v>1109</v>
      </c>
      <c r="E624" s="2">
        <v>2800</v>
      </c>
      <c r="F624" s="1">
        <v>0.6</v>
      </c>
      <c r="G624">
        <v>4.2</v>
      </c>
      <c r="H624" s="4">
        <v>53464</v>
      </c>
      <c r="I624" t="s">
        <v>7033</v>
      </c>
      <c r="J624" t="s">
        <v>2084</v>
      </c>
      <c r="K624" t="s">
        <v>8176</v>
      </c>
      <c r="L624" t="s">
        <v>2085</v>
      </c>
      <c r="M624" t="s">
        <v>9340</v>
      </c>
      <c r="N624" t="s">
        <v>5018</v>
      </c>
      <c r="O624">
        <f>VALUE(E624)</f>
        <v>2800</v>
      </c>
      <c r="P624">
        <f>VALUE(F624)</f>
        <v>0.6</v>
      </c>
      <c r="Q624">
        <f>VALUE(H624)</f>
        <v>53464</v>
      </c>
      <c r="R624" t="str">
        <f>LEFT(C624, FIND("|", C624) - 1)</f>
        <v xml:space="preserve">Computers &amp; Accessories </v>
      </c>
      <c r="S624" t="str">
        <f>IF(O624&lt;200, "&lt;200", IF(O624&lt;=500, "200–500", "&gt;500"))</f>
        <v>&gt;500</v>
      </c>
      <c r="T624" t="str">
        <f>IF(P624&gt;=0.5, "Yes", "No")</f>
        <v>Yes</v>
      </c>
      <c r="U624">
        <f>COUNTIF(T624, "Yes")</f>
        <v>1</v>
      </c>
      <c r="V624">
        <f>G624 * Q624</f>
        <v>224548.80000000002</v>
      </c>
      <c r="W624">
        <f>O624 * Q624</f>
        <v>149699200</v>
      </c>
      <c r="X624">
        <f>VALUE(D624)</f>
        <v>1109</v>
      </c>
      <c r="Y624">
        <f>ROUND(G624, 0)</f>
        <v>4</v>
      </c>
      <c r="Z624">
        <f>COUNTIF(Q624, "&lt;1000")</f>
        <v>0</v>
      </c>
      <c r="AA624">
        <f>G624*Q624</f>
        <v>224548.80000000002</v>
      </c>
    </row>
    <row r="625" spans="1:27" x14ac:dyDescent="0.25">
      <c r="A625" t="s">
        <v>2086</v>
      </c>
      <c r="B625" t="s">
        <v>5624</v>
      </c>
      <c r="C625" t="s">
        <v>6315</v>
      </c>
      <c r="D625">
        <v>169</v>
      </c>
      <c r="E625">
        <v>299</v>
      </c>
      <c r="F625" s="1">
        <v>0.43</v>
      </c>
      <c r="G625">
        <v>4.2</v>
      </c>
      <c r="H625" s="4">
        <v>5176</v>
      </c>
      <c r="I625" t="s">
        <v>7034</v>
      </c>
      <c r="J625" t="s">
        <v>2087</v>
      </c>
      <c r="K625" t="s">
        <v>8177</v>
      </c>
      <c r="L625" t="s">
        <v>2088</v>
      </c>
      <c r="M625" t="s">
        <v>9341</v>
      </c>
      <c r="N625" t="s">
        <v>2089</v>
      </c>
      <c r="O625">
        <f>VALUE(E625)</f>
        <v>299</v>
      </c>
      <c r="P625">
        <f>VALUE(F625)</f>
        <v>0.43</v>
      </c>
      <c r="Q625">
        <f>VALUE(H625)</f>
        <v>5176</v>
      </c>
      <c r="R625" t="str">
        <f>LEFT(C625, FIND("|", C625) - 1)</f>
        <v xml:space="preserve">Computers &amp; Accessories </v>
      </c>
      <c r="S625" t="str">
        <f>IF(O625&lt;200, "&lt;200", IF(O625&lt;=500, "200–500", "&gt;500"))</f>
        <v>200–500</v>
      </c>
      <c r="T625" t="str">
        <f>IF(P625&gt;=0.5, "Yes", "No")</f>
        <v>No</v>
      </c>
      <c r="U625">
        <f>COUNTIF(T625, "Yes")</f>
        <v>0</v>
      </c>
      <c r="V625">
        <f>G625 * Q625</f>
        <v>21739.200000000001</v>
      </c>
      <c r="W625">
        <f>O625 * Q625</f>
        <v>1547624</v>
      </c>
      <c r="X625">
        <f>VALUE(D625)</f>
        <v>169</v>
      </c>
      <c r="Y625">
        <f>ROUND(G625, 0)</f>
        <v>4</v>
      </c>
      <c r="Z625">
        <f>COUNTIF(Q625, "&lt;1000")</f>
        <v>0</v>
      </c>
      <c r="AA625">
        <f>G625*Q625</f>
        <v>21739.200000000001</v>
      </c>
    </row>
    <row r="626" spans="1:27" x14ac:dyDescent="0.25">
      <c r="A626" t="s">
        <v>2090</v>
      </c>
      <c r="B626" t="s">
        <v>5625</v>
      </c>
      <c r="C626" t="s">
        <v>6312</v>
      </c>
      <c r="D626">
        <v>309</v>
      </c>
      <c r="E626">
        <v>404</v>
      </c>
      <c r="F626" s="1">
        <v>0.24</v>
      </c>
      <c r="G626">
        <v>4.2</v>
      </c>
      <c r="H626" s="4">
        <v>8614</v>
      </c>
      <c r="I626" t="s">
        <v>7035</v>
      </c>
      <c r="J626" t="s">
        <v>2091</v>
      </c>
      <c r="K626" t="s">
        <v>8178</v>
      </c>
      <c r="L626" t="s">
        <v>2092</v>
      </c>
      <c r="M626" t="s">
        <v>9342</v>
      </c>
      <c r="N626" t="s">
        <v>2093</v>
      </c>
      <c r="O626">
        <f>VALUE(E626)</f>
        <v>404</v>
      </c>
      <c r="P626">
        <f>VALUE(F626)</f>
        <v>0.24</v>
      </c>
      <c r="Q626">
        <f>VALUE(H626)</f>
        <v>8614</v>
      </c>
      <c r="R626" t="str">
        <f>LEFT(C626, FIND("|", C626) - 1)</f>
        <v xml:space="preserve">Computers &amp; Accessories </v>
      </c>
      <c r="S626" t="str">
        <f>IF(O626&lt;200, "&lt;200", IF(O626&lt;=500, "200–500", "&gt;500"))</f>
        <v>200–500</v>
      </c>
      <c r="T626" t="str">
        <f>IF(P626&gt;=0.5, "Yes", "No")</f>
        <v>No</v>
      </c>
      <c r="U626">
        <f>COUNTIF(T626, "Yes")</f>
        <v>0</v>
      </c>
      <c r="V626">
        <f>G626 * Q626</f>
        <v>36178.800000000003</v>
      </c>
      <c r="W626">
        <f>O626 * Q626</f>
        <v>3480056</v>
      </c>
      <c r="X626">
        <f>VALUE(D626)</f>
        <v>309</v>
      </c>
      <c r="Y626">
        <f>ROUND(G626, 0)</f>
        <v>4</v>
      </c>
      <c r="Z626">
        <f>COUNTIF(Q626, "&lt;1000")</f>
        <v>0</v>
      </c>
      <c r="AA626">
        <f>G626*Q626</f>
        <v>36178.800000000003</v>
      </c>
    </row>
    <row r="627" spans="1:27" x14ac:dyDescent="0.25">
      <c r="A627" t="s">
        <v>2094</v>
      </c>
      <c r="B627" t="s">
        <v>5626</v>
      </c>
      <c r="C627" t="s">
        <v>1679</v>
      </c>
      <c r="D627">
        <v>599</v>
      </c>
      <c r="E627" s="2">
        <v>1399</v>
      </c>
      <c r="F627" s="1">
        <v>0.56999999999999995</v>
      </c>
      <c r="G627">
        <v>4.2</v>
      </c>
      <c r="H627" s="4">
        <v>60026</v>
      </c>
      <c r="I627" t="s">
        <v>7036</v>
      </c>
      <c r="J627" t="s">
        <v>2095</v>
      </c>
      <c r="K627" t="s">
        <v>8179</v>
      </c>
      <c r="L627" t="s">
        <v>2096</v>
      </c>
      <c r="M627" t="s">
        <v>9343</v>
      </c>
      <c r="N627" t="s">
        <v>2097</v>
      </c>
      <c r="O627">
        <f>VALUE(E627)</f>
        <v>1399</v>
      </c>
      <c r="P627">
        <f>VALUE(F627)</f>
        <v>0.56999999999999995</v>
      </c>
      <c r="Q627">
        <f>VALUE(H627)</f>
        <v>60026</v>
      </c>
      <c r="R627" t="str">
        <f>LEFT(C627, FIND("|", C627) - 1)</f>
        <v>Electronics</v>
      </c>
      <c r="S627" t="str">
        <f>IF(O627&lt;200, "&lt;200", IF(O627&lt;=500, "200–500", "&gt;500"))</f>
        <v>&gt;500</v>
      </c>
      <c r="T627" t="str">
        <f>IF(P627&gt;=0.5, "Yes", "No")</f>
        <v>Yes</v>
      </c>
      <c r="U627">
        <f>COUNTIF(T627, "Yes")</f>
        <v>1</v>
      </c>
      <c r="V627">
        <f>G627 * Q627</f>
        <v>252109.2</v>
      </c>
      <c r="W627">
        <f>O627 * Q627</f>
        <v>83976374</v>
      </c>
      <c r="X627">
        <f>VALUE(D627)</f>
        <v>599</v>
      </c>
      <c r="Y627">
        <f>ROUND(G627, 0)</f>
        <v>4</v>
      </c>
      <c r="Z627">
        <f>COUNTIF(Q627, "&lt;1000")</f>
        <v>0</v>
      </c>
      <c r="AA627">
        <f>G627*Q627</f>
        <v>252109.2</v>
      </c>
    </row>
    <row r="628" spans="1:27" x14ac:dyDescent="0.25">
      <c r="A628" t="s">
        <v>2098</v>
      </c>
      <c r="B628" t="s">
        <v>5627</v>
      </c>
      <c r="C628" t="s">
        <v>6308</v>
      </c>
      <c r="D628">
        <v>299</v>
      </c>
      <c r="E628">
        <v>599</v>
      </c>
      <c r="F628" s="1">
        <v>0.5</v>
      </c>
      <c r="G628">
        <v>4.0999999999999996</v>
      </c>
      <c r="H628" s="4">
        <v>3066</v>
      </c>
      <c r="I628" t="s">
        <v>7037</v>
      </c>
      <c r="J628" t="s">
        <v>2099</v>
      </c>
      <c r="K628" t="s">
        <v>8180</v>
      </c>
      <c r="L628" t="s">
        <v>2100</v>
      </c>
      <c r="M628" t="s">
        <v>9344</v>
      </c>
      <c r="N628" t="s">
        <v>2101</v>
      </c>
      <c r="O628">
        <f>VALUE(E628)</f>
        <v>599</v>
      </c>
      <c r="P628">
        <f>VALUE(F628)</f>
        <v>0.5</v>
      </c>
      <c r="Q628">
        <f>VALUE(H628)</f>
        <v>3066</v>
      </c>
      <c r="R628" t="str">
        <f>LEFT(C628, FIND("|", C628) - 1)</f>
        <v xml:space="preserve">Computers &amp; Accessories </v>
      </c>
      <c r="S628" t="str">
        <f>IF(O628&lt;200, "&lt;200", IF(O628&lt;=500, "200–500", "&gt;500"))</f>
        <v>&gt;500</v>
      </c>
      <c r="T628" t="str">
        <f>IF(P628&gt;=0.5, "Yes", "No")</f>
        <v>Yes</v>
      </c>
      <c r="U628">
        <f>COUNTIF(T628, "Yes")</f>
        <v>1</v>
      </c>
      <c r="V628">
        <f>G628 * Q628</f>
        <v>12570.599999999999</v>
      </c>
      <c r="W628">
        <f>O628 * Q628</f>
        <v>1836534</v>
      </c>
      <c r="X628">
        <f>VALUE(D628)</f>
        <v>299</v>
      </c>
      <c r="Y628">
        <f>ROUND(G628, 0)</f>
        <v>4</v>
      </c>
      <c r="Z628">
        <f>COUNTIF(Q628, "&lt;1000")</f>
        <v>0</v>
      </c>
      <c r="AA628">
        <f>G628*Q628</f>
        <v>12570.599999999999</v>
      </c>
    </row>
    <row r="629" spans="1:27" x14ac:dyDescent="0.25">
      <c r="A629" t="s">
        <v>2102</v>
      </c>
      <c r="B629" t="s">
        <v>5628</v>
      </c>
      <c r="C629" t="s">
        <v>6306</v>
      </c>
      <c r="D629">
        <v>449</v>
      </c>
      <c r="E629">
        <v>999</v>
      </c>
      <c r="F629" s="1">
        <v>0.55000000000000004</v>
      </c>
      <c r="G629">
        <v>4.0999999999999996</v>
      </c>
      <c r="H629" s="4">
        <v>2102</v>
      </c>
      <c r="I629" t="s">
        <v>7038</v>
      </c>
      <c r="J629" t="s">
        <v>2103</v>
      </c>
      <c r="K629" t="s">
        <v>8181</v>
      </c>
      <c r="L629" t="s">
        <v>2104</v>
      </c>
      <c r="M629" t="s">
        <v>9345</v>
      </c>
      <c r="N629" t="s">
        <v>2105</v>
      </c>
      <c r="O629">
        <f>VALUE(E629)</f>
        <v>999</v>
      </c>
      <c r="P629">
        <f>VALUE(F629)</f>
        <v>0.55000000000000004</v>
      </c>
      <c r="Q629">
        <f>VALUE(H629)</f>
        <v>2102</v>
      </c>
      <c r="R629" t="str">
        <f>LEFT(C629, FIND("|", C629) - 1)</f>
        <v xml:space="preserve">Computers &amp; Accessories </v>
      </c>
      <c r="S629" t="str">
        <f>IF(O629&lt;200, "&lt;200", IF(O629&lt;=500, "200–500", "&gt;500"))</f>
        <v>&gt;500</v>
      </c>
      <c r="T629" t="str">
        <f>IF(P629&gt;=0.5, "Yes", "No")</f>
        <v>Yes</v>
      </c>
      <c r="U629">
        <f>COUNTIF(T629, "Yes")</f>
        <v>1</v>
      </c>
      <c r="V629">
        <f>G629 * Q629</f>
        <v>8618.1999999999989</v>
      </c>
      <c r="W629">
        <f>O629 * Q629</f>
        <v>2099898</v>
      </c>
      <c r="X629">
        <f>VALUE(D629)</f>
        <v>449</v>
      </c>
      <c r="Y629">
        <f>ROUND(G629, 0)</f>
        <v>4</v>
      </c>
      <c r="Z629">
        <f>COUNTIF(Q629, "&lt;1000")</f>
        <v>0</v>
      </c>
      <c r="AA629">
        <f>G629*Q629</f>
        <v>8618.1999999999989</v>
      </c>
    </row>
    <row r="630" spans="1:27" x14ac:dyDescent="0.25">
      <c r="A630" t="s">
        <v>2106</v>
      </c>
      <c r="B630" t="s">
        <v>5629</v>
      </c>
      <c r="C630" t="s">
        <v>6304</v>
      </c>
      <c r="D630">
        <v>799</v>
      </c>
      <c r="E630" s="2">
        <v>1295</v>
      </c>
      <c r="F630" s="1">
        <v>0.38</v>
      </c>
      <c r="G630">
        <v>4.0999999999999996</v>
      </c>
      <c r="H630" s="4">
        <v>34852</v>
      </c>
      <c r="I630" t="s">
        <v>7039</v>
      </c>
      <c r="J630" t="s">
        <v>2107</v>
      </c>
      <c r="K630" t="s">
        <v>8182</v>
      </c>
      <c r="L630" t="s">
        <v>2108</v>
      </c>
      <c r="M630" t="s">
        <v>9346</v>
      </c>
      <c r="N630" t="s">
        <v>2109</v>
      </c>
      <c r="O630">
        <f>VALUE(E630)</f>
        <v>1295</v>
      </c>
      <c r="P630">
        <f>VALUE(F630)</f>
        <v>0.38</v>
      </c>
      <c r="Q630">
        <f>VALUE(H630)</f>
        <v>34852</v>
      </c>
      <c r="R630" t="str">
        <f>LEFT(C630, FIND("|", C630) - 1)</f>
        <v xml:space="preserve">Computers &amp; Accessories </v>
      </c>
      <c r="S630" t="str">
        <f>IF(O630&lt;200, "&lt;200", IF(O630&lt;=500, "200–500", "&gt;500"))</f>
        <v>&gt;500</v>
      </c>
      <c r="T630" t="str">
        <f>IF(P630&gt;=0.5, "Yes", "No")</f>
        <v>No</v>
      </c>
      <c r="U630">
        <f>COUNTIF(T630, "Yes")</f>
        <v>0</v>
      </c>
      <c r="V630">
        <f>G630 * Q630</f>
        <v>142893.19999999998</v>
      </c>
      <c r="W630">
        <f>O630 * Q630</f>
        <v>45133340</v>
      </c>
      <c r="X630">
        <f>VALUE(D630)</f>
        <v>799</v>
      </c>
      <c r="Y630">
        <f>ROUND(G630, 0)</f>
        <v>4</v>
      </c>
      <c r="Z630">
        <f>COUNTIF(Q630, "&lt;1000")</f>
        <v>0</v>
      </c>
      <c r="AA630">
        <f>G630*Q630</f>
        <v>142893.19999999998</v>
      </c>
    </row>
    <row r="631" spans="1:27" x14ac:dyDescent="0.25">
      <c r="A631" t="s">
        <v>2110</v>
      </c>
      <c r="B631" t="s">
        <v>2111</v>
      </c>
      <c r="C631" t="s">
        <v>10144</v>
      </c>
      <c r="D631">
        <v>157</v>
      </c>
      <c r="E631">
        <v>160</v>
      </c>
      <c r="F631" s="1">
        <v>0.02</v>
      </c>
      <c r="G631">
        <v>4.0999999999999996</v>
      </c>
      <c r="H631" s="4">
        <v>8618</v>
      </c>
      <c r="I631" t="s">
        <v>7040</v>
      </c>
      <c r="J631" t="s">
        <v>2112</v>
      </c>
      <c r="K631" t="s">
        <v>8183</v>
      </c>
      <c r="L631" t="s">
        <v>2113</v>
      </c>
      <c r="M631" t="s">
        <v>9347</v>
      </c>
      <c r="N631" t="s">
        <v>2114</v>
      </c>
      <c r="O631">
        <f>VALUE(E631)</f>
        <v>160</v>
      </c>
      <c r="P631">
        <f>VALUE(F631)</f>
        <v>0.02</v>
      </c>
      <c r="Q631">
        <f>VALUE(H631)</f>
        <v>8618</v>
      </c>
      <c r="R631" t="str">
        <f>LEFT(C631, FIND("|", C631) - 1)</f>
        <v>Office Products</v>
      </c>
      <c r="S631" t="str">
        <f>IF(O631&lt;200, "&lt;200", IF(O631&lt;=500, "200–500", "&gt;500"))</f>
        <v>&lt;200</v>
      </c>
      <c r="T631" t="str">
        <f>IF(P631&gt;=0.5, "Yes", "No")</f>
        <v>No</v>
      </c>
      <c r="U631">
        <f>COUNTIF(T631, "Yes")</f>
        <v>0</v>
      </c>
      <c r="V631">
        <f>G631 * Q631</f>
        <v>35333.799999999996</v>
      </c>
      <c r="W631">
        <f>O631 * Q631</f>
        <v>1378880</v>
      </c>
      <c r="X631">
        <f>VALUE(D631)</f>
        <v>157</v>
      </c>
      <c r="Y631">
        <f>ROUND(G631, 0)</f>
        <v>4</v>
      </c>
      <c r="Z631">
        <f>COUNTIF(Q631, "&lt;1000")</f>
        <v>0</v>
      </c>
      <c r="AA631">
        <f>G631*Q631</f>
        <v>35333.799999999996</v>
      </c>
    </row>
    <row r="632" spans="1:27" x14ac:dyDescent="0.25">
      <c r="A632" t="s">
        <v>2115</v>
      </c>
      <c r="B632" t="s">
        <v>5630</v>
      </c>
      <c r="C632" t="s">
        <v>6304</v>
      </c>
      <c r="D632">
        <v>599</v>
      </c>
      <c r="E632">
        <v>899</v>
      </c>
      <c r="F632" s="1">
        <v>0.33</v>
      </c>
      <c r="G632">
        <v>4.0999999999999996</v>
      </c>
      <c r="H632" s="4">
        <v>4018</v>
      </c>
      <c r="I632" t="s">
        <v>7041</v>
      </c>
      <c r="J632" t="s">
        <v>2116</v>
      </c>
      <c r="K632" t="s">
        <v>8184</v>
      </c>
      <c r="L632" t="s">
        <v>2117</v>
      </c>
      <c r="M632" t="s">
        <v>9348</v>
      </c>
      <c r="N632" t="s">
        <v>2118</v>
      </c>
      <c r="O632">
        <f>VALUE(E632)</f>
        <v>899</v>
      </c>
      <c r="P632">
        <f>VALUE(F632)</f>
        <v>0.33</v>
      </c>
      <c r="Q632">
        <f>VALUE(H632)</f>
        <v>4018</v>
      </c>
      <c r="R632" t="str">
        <f>LEFT(C632, FIND("|", C632) - 1)</f>
        <v xml:space="preserve">Computers &amp; Accessories </v>
      </c>
      <c r="S632" t="str">
        <f>IF(O632&lt;200, "&lt;200", IF(O632&lt;=500, "200–500", "&gt;500"))</f>
        <v>&gt;500</v>
      </c>
      <c r="T632" t="str">
        <f>IF(P632&gt;=0.5, "Yes", "No")</f>
        <v>No</v>
      </c>
      <c r="U632">
        <f>COUNTIF(T632, "Yes")</f>
        <v>0</v>
      </c>
      <c r="V632">
        <f>G632 * Q632</f>
        <v>16473.8</v>
      </c>
      <c r="W632">
        <f>O632 * Q632</f>
        <v>3612182</v>
      </c>
      <c r="X632">
        <f>VALUE(D632)</f>
        <v>599</v>
      </c>
      <c r="Y632">
        <f>ROUND(G632, 0)</f>
        <v>4</v>
      </c>
      <c r="Z632">
        <f>COUNTIF(Q632, "&lt;1000")</f>
        <v>0</v>
      </c>
      <c r="AA632">
        <f>G632*Q632</f>
        <v>16473.8</v>
      </c>
    </row>
    <row r="633" spans="1:27" x14ac:dyDescent="0.25">
      <c r="A633" t="s">
        <v>2119</v>
      </c>
      <c r="B633" t="s">
        <v>5631</v>
      </c>
      <c r="C633" t="s">
        <v>2120</v>
      </c>
      <c r="D633">
        <v>479</v>
      </c>
      <c r="E633">
        <v>599</v>
      </c>
      <c r="F633" s="1">
        <v>0.2</v>
      </c>
      <c r="G633">
        <v>4.0999999999999996</v>
      </c>
      <c r="H633" s="4">
        <v>11687</v>
      </c>
      <c r="I633" t="s">
        <v>7042</v>
      </c>
      <c r="J633" t="s">
        <v>2121</v>
      </c>
      <c r="K633" t="s">
        <v>8185</v>
      </c>
      <c r="L633" t="s">
        <v>2122</v>
      </c>
      <c r="M633" t="s">
        <v>9349</v>
      </c>
      <c r="N633" t="s">
        <v>2123</v>
      </c>
      <c r="O633">
        <f>VALUE(E633)</f>
        <v>599</v>
      </c>
      <c r="P633">
        <f>VALUE(F633)</f>
        <v>0.2</v>
      </c>
      <c r="Q633">
        <f>VALUE(H633)</f>
        <v>11687</v>
      </c>
      <c r="R633" t="str">
        <f>LEFT(C633, FIND("|", C633) - 1)</f>
        <v>Electronics</v>
      </c>
      <c r="S633" t="str">
        <f>IF(O633&lt;200, "&lt;200", IF(O633&lt;=500, "200–500", "&gt;500"))</f>
        <v>&gt;500</v>
      </c>
      <c r="T633" t="str">
        <f>IF(P633&gt;=0.5, "Yes", "No")</f>
        <v>No</v>
      </c>
      <c r="U633">
        <f>COUNTIF(T633, "Yes")</f>
        <v>0</v>
      </c>
      <c r="V633">
        <f>G633 * Q633</f>
        <v>47916.7</v>
      </c>
      <c r="W633">
        <f>O633 * Q633</f>
        <v>7000513</v>
      </c>
      <c r="X633">
        <f>VALUE(D633)</f>
        <v>479</v>
      </c>
      <c r="Y633">
        <f>ROUND(G633, 0)</f>
        <v>4</v>
      </c>
      <c r="Z633">
        <f>COUNTIF(Q633, "&lt;1000")</f>
        <v>0</v>
      </c>
      <c r="AA633">
        <f>G633*Q633</f>
        <v>47916.7</v>
      </c>
    </row>
    <row r="634" spans="1:27" x14ac:dyDescent="0.25">
      <c r="A634" t="s">
        <v>2124</v>
      </c>
      <c r="B634" t="s">
        <v>5632</v>
      </c>
      <c r="C634" t="s">
        <v>1191</v>
      </c>
      <c r="D634" s="2">
        <v>1598</v>
      </c>
      <c r="E634" s="2">
        <v>2990</v>
      </c>
      <c r="F634" s="1">
        <v>0.47</v>
      </c>
      <c r="G634">
        <v>4.0999999999999996</v>
      </c>
      <c r="H634" s="4">
        <v>11015</v>
      </c>
      <c r="I634" t="s">
        <v>7043</v>
      </c>
      <c r="J634" t="s">
        <v>2125</v>
      </c>
      <c r="K634" t="s">
        <v>8186</v>
      </c>
      <c r="L634" t="s">
        <v>2126</v>
      </c>
      <c r="M634" t="s">
        <v>9350</v>
      </c>
      <c r="N634" t="s">
        <v>2127</v>
      </c>
      <c r="O634">
        <f>VALUE(E634)</f>
        <v>2990</v>
      </c>
      <c r="P634">
        <f>VALUE(F634)</f>
        <v>0.47</v>
      </c>
      <c r="Q634">
        <f>VALUE(H634)</f>
        <v>11015</v>
      </c>
      <c r="R634" t="str">
        <f>LEFT(C634, FIND("|", C634) - 1)</f>
        <v>Electronics</v>
      </c>
      <c r="S634" t="str">
        <f>IF(O634&lt;200, "&lt;200", IF(O634&lt;=500, "200–500", "&gt;500"))</f>
        <v>&gt;500</v>
      </c>
      <c r="T634" t="str">
        <f>IF(P634&gt;=0.5, "Yes", "No")</f>
        <v>No</v>
      </c>
      <c r="U634">
        <f>COUNTIF(T634, "Yes")</f>
        <v>0</v>
      </c>
      <c r="V634">
        <f>G634 * Q634</f>
        <v>45161.499999999993</v>
      </c>
      <c r="W634">
        <f>O634 * Q634</f>
        <v>32934850</v>
      </c>
      <c r="X634">
        <f>VALUE(D634)</f>
        <v>1598</v>
      </c>
      <c r="Y634">
        <f>ROUND(G634, 0)</f>
        <v>4</v>
      </c>
      <c r="Z634">
        <f>COUNTIF(Q634, "&lt;1000")</f>
        <v>0</v>
      </c>
      <c r="AA634">
        <f>G634*Q634</f>
        <v>45161.499999999993</v>
      </c>
    </row>
    <row r="635" spans="1:27" x14ac:dyDescent="0.25">
      <c r="A635" t="s">
        <v>2128</v>
      </c>
      <c r="B635" t="s">
        <v>5633</v>
      </c>
      <c r="C635" t="s">
        <v>6319</v>
      </c>
      <c r="D635">
        <v>599</v>
      </c>
      <c r="E635">
        <v>899</v>
      </c>
      <c r="F635" s="1">
        <v>0.33</v>
      </c>
      <c r="G635">
        <v>4.0999999999999996</v>
      </c>
      <c r="H635" s="4">
        <v>95116</v>
      </c>
      <c r="I635" t="s">
        <v>7044</v>
      </c>
      <c r="J635" t="s">
        <v>2129</v>
      </c>
      <c r="K635" t="s">
        <v>8187</v>
      </c>
      <c r="L635" t="s">
        <v>2130</v>
      </c>
      <c r="M635" t="s">
        <v>9351</v>
      </c>
      <c r="N635" t="s">
        <v>2131</v>
      </c>
      <c r="O635">
        <f>VALUE(E635)</f>
        <v>899</v>
      </c>
      <c r="P635">
        <f>VALUE(F635)</f>
        <v>0.33</v>
      </c>
      <c r="Q635">
        <f>VALUE(H635)</f>
        <v>95116</v>
      </c>
      <c r="R635" t="str">
        <f>LEFT(C635, FIND("|", C635) - 1)</f>
        <v xml:space="preserve">Computers &amp; Accessories </v>
      </c>
      <c r="S635" t="str">
        <f>IF(O635&lt;200, "&lt;200", IF(O635&lt;=500, "200–500", "&gt;500"))</f>
        <v>&gt;500</v>
      </c>
      <c r="T635" t="str">
        <f>IF(P635&gt;=0.5, "Yes", "No")</f>
        <v>No</v>
      </c>
      <c r="U635">
        <f>COUNTIF(T635, "Yes")</f>
        <v>0</v>
      </c>
      <c r="V635">
        <f>G635 * Q635</f>
        <v>389975.6</v>
      </c>
      <c r="W635">
        <f>O635 * Q635</f>
        <v>85509284</v>
      </c>
      <c r="X635">
        <f>VALUE(D635)</f>
        <v>599</v>
      </c>
      <c r="Y635">
        <f>ROUND(G635, 0)</f>
        <v>4</v>
      </c>
      <c r="Z635">
        <f>COUNTIF(Q635, "&lt;1000")</f>
        <v>0</v>
      </c>
      <c r="AA635">
        <f>G635*Q635</f>
        <v>389975.6</v>
      </c>
    </row>
    <row r="636" spans="1:27" x14ac:dyDescent="0.25">
      <c r="A636" t="s">
        <v>2132</v>
      </c>
      <c r="B636" t="s">
        <v>5634</v>
      </c>
      <c r="C636" t="s">
        <v>6303</v>
      </c>
      <c r="D636" s="2">
        <v>1299</v>
      </c>
      <c r="E636" s="2">
        <v>3000</v>
      </c>
      <c r="F636" s="1">
        <v>0.56999999999999995</v>
      </c>
      <c r="G636">
        <v>4.0999999999999996</v>
      </c>
      <c r="H636" s="4">
        <v>23022</v>
      </c>
      <c r="I636" t="s">
        <v>7045</v>
      </c>
      <c r="J636" t="s">
        <v>2133</v>
      </c>
      <c r="K636" t="s">
        <v>8188</v>
      </c>
      <c r="L636" t="s">
        <v>2134</v>
      </c>
      <c r="M636" t="s">
        <v>9352</v>
      </c>
      <c r="N636" t="s">
        <v>2135</v>
      </c>
      <c r="O636">
        <f>VALUE(E636)</f>
        <v>3000</v>
      </c>
      <c r="P636">
        <f>VALUE(F636)</f>
        <v>0.56999999999999995</v>
      </c>
      <c r="Q636">
        <f>VALUE(H636)</f>
        <v>23022</v>
      </c>
      <c r="R636" t="str">
        <f>LEFT(C636, FIND("|", C636) - 1)</f>
        <v xml:space="preserve">Computers &amp; Accessories </v>
      </c>
      <c r="S636" t="str">
        <f>IF(O636&lt;200, "&lt;200", IF(O636&lt;=500, "200–500", "&gt;500"))</f>
        <v>&gt;500</v>
      </c>
      <c r="T636" t="str">
        <f>IF(P636&gt;=0.5, "Yes", "No")</f>
        <v>Yes</v>
      </c>
      <c r="U636">
        <f>COUNTIF(T636, "Yes")</f>
        <v>1</v>
      </c>
      <c r="V636">
        <f>G636 * Q636</f>
        <v>94390.2</v>
      </c>
      <c r="W636">
        <f>O636 * Q636</f>
        <v>69066000</v>
      </c>
      <c r="X636">
        <f>VALUE(D636)</f>
        <v>1299</v>
      </c>
      <c r="Y636">
        <f>ROUND(G636, 0)</f>
        <v>4</v>
      </c>
      <c r="Z636">
        <f>COUNTIF(Q636, "&lt;1000")</f>
        <v>0</v>
      </c>
      <c r="AA636">
        <f>G636*Q636</f>
        <v>94390.2</v>
      </c>
    </row>
    <row r="637" spans="1:27" x14ac:dyDescent="0.25">
      <c r="A637" t="s">
        <v>2136</v>
      </c>
      <c r="B637" t="s">
        <v>5635</v>
      </c>
      <c r="C637" t="s">
        <v>6320</v>
      </c>
      <c r="D637">
        <v>294</v>
      </c>
      <c r="E637" s="2">
        <v>4999</v>
      </c>
      <c r="F637" s="1">
        <v>0.94</v>
      </c>
      <c r="G637">
        <v>4.0999999999999996</v>
      </c>
      <c r="H637" s="4">
        <v>4426</v>
      </c>
      <c r="I637" t="s">
        <v>7046</v>
      </c>
      <c r="J637" t="s">
        <v>2137</v>
      </c>
      <c r="K637" t="s">
        <v>8189</v>
      </c>
      <c r="L637" t="s">
        <v>2138</v>
      </c>
      <c r="M637" t="s">
        <v>9353</v>
      </c>
      <c r="N637" t="s">
        <v>2139</v>
      </c>
      <c r="O637">
        <f>VALUE(E637)</f>
        <v>4999</v>
      </c>
      <c r="P637">
        <f>VALUE(F637)</f>
        <v>0.94</v>
      </c>
      <c r="Q637">
        <f>VALUE(H637)</f>
        <v>4426</v>
      </c>
      <c r="R637" t="str">
        <f>LEFT(C637, FIND("|", C637) - 1)</f>
        <v xml:space="preserve">Computers &amp; Accessories </v>
      </c>
      <c r="S637" t="str">
        <f>IF(O637&lt;200, "&lt;200", IF(O637&lt;=500, "200–500", "&gt;500"))</f>
        <v>&gt;500</v>
      </c>
      <c r="T637" t="str">
        <f>IF(P637&gt;=0.5, "Yes", "No")</f>
        <v>Yes</v>
      </c>
      <c r="U637">
        <f>COUNTIF(T637, "Yes")</f>
        <v>1</v>
      </c>
      <c r="V637">
        <f>G637 * Q637</f>
        <v>18146.599999999999</v>
      </c>
      <c r="W637">
        <f>O637 * Q637</f>
        <v>22125574</v>
      </c>
      <c r="X637">
        <f>VALUE(D637)</f>
        <v>294</v>
      </c>
      <c r="Y637">
        <f>ROUND(G637, 0)</f>
        <v>4</v>
      </c>
      <c r="Z637">
        <f>COUNTIF(Q637, "&lt;1000")</f>
        <v>0</v>
      </c>
      <c r="AA637">
        <f>G637*Q637</f>
        <v>18146.599999999999</v>
      </c>
    </row>
    <row r="638" spans="1:27" x14ac:dyDescent="0.25">
      <c r="A638" t="s">
        <v>2140</v>
      </c>
      <c r="B638" t="s">
        <v>5636</v>
      </c>
      <c r="C638" t="s">
        <v>6312</v>
      </c>
      <c r="D638">
        <v>828</v>
      </c>
      <c r="E638">
        <v>861</v>
      </c>
      <c r="F638" s="1">
        <v>0.04</v>
      </c>
      <c r="G638">
        <v>4.0999999999999996</v>
      </c>
      <c r="H638" s="4">
        <v>4567</v>
      </c>
      <c r="I638" t="s">
        <v>7047</v>
      </c>
      <c r="J638" t="s">
        <v>2141</v>
      </c>
      <c r="K638" t="s">
        <v>8190</v>
      </c>
      <c r="L638" t="s">
        <v>2142</v>
      </c>
      <c r="M638" t="s">
        <v>9354</v>
      </c>
      <c r="N638" t="s">
        <v>2143</v>
      </c>
      <c r="O638">
        <f>VALUE(E638)</f>
        <v>861</v>
      </c>
      <c r="P638">
        <f>VALUE(F638)</f>
        <v>0.04</v>
      </c>
      <c r="Q638">
        <f>VALUE(H638)</f>
        <v>4567</v>
      </c>
      <c r="R638" t="str">
        <f>LEFT(C638, FIND("|", C638) - 1)</f>
        <v xml:space="preserve">Computers &amp; Accessories </v>
      </c>
      <c r="S638" t="str">
        <f>IF(O638&lt;200, "&lt;200", IF(O638&lt;=500, "200–500", "&gt;500"))</f>
        <v>&gt;500</v>
      </c>
      <c r="T638" t="str">
        <f>IF(P638&gt;=0.5, "Yes", "No")</f>
        <v>No</v>
      </c>
      <c r="U638">
        <f>COUNTIF(T638, "Yes")</f>
        <v>0</v>
      </c>
      <c r="V638">
        <f>G638 * Q638</f>
        <v>18724.699999999997</v>
      </c>
      <c r="W638">
        <f>O638 * Q638</f>
        <v>3932187</v>
      </c>
      <c r="X638">
        <f>VALUE(D638)</f>
        <v>828</v>
      </c>
      <c r="Y638">
        <f>ROUND(G638, 0)</f>
        <v>4</v>
      </c>
      <c r="Z638">
        <f>COUNTIF(Q638, "&lt;1000")</f>
        <v>0</v>
      </c>
      <c r="AA638">
        <f>G638*Q638</f>
        <v>18724.699999999997</v>
      </c>
    </row>
    <row r="639" spans="1:27" x14ac:dyDescent="0.25">
      <c r="A639" t="s">
        <v>2144</v>
      </c>
      <c r="B639" t="s">
        <v>2145</v>
      </c>
      <c r="C639" t="s">
        <v>1679</v>
      </c>
      <c r="D639">
        <v>745</v>
      </c>
      <c r="E639">
        <v>795</v>
      </c>
      <c r="F639" s="1">
        <v>0.06</v>
      </c>
      <c r="G639">
        <v>4.0999999999999996</v>
      </c>
      <c r="H639" s="4">
        <v>13797</v>
      </c>
      <c r="I639" t="s">
        <v>7048</v>
      </c>
      <c r="J639" t="s">
        <v>2146</v>
      </c>
      <c r="K639" t="s">
        <v>8191</v>
      </c>
      <c r="L639" t="s">
        <v>2147</v>
      </c>
      <c r="M639" t="s">
        <v>9355</v>
      </c>
      <c r="N639" t="s">
        <v>6413</v>
      </c>
      <c r="O639">
        <f>VALUE(E639)</f>
        <v>795</v>
      </c>
      <c r="P639">
        <f>VALUE(F639)</f>
        <v>0.06</v>
      </c>
      <c r="Q639">
        <f>VALUE(H639)</f>
        <v>13797</v>
      </c>
      <c r="R639" t="str">
        <f>LEFT(C639, FIND("|", C639) - 1)</f>
        <v>Electronics</v>
      </c>
      <c r="S639" t="str">
        <f>IF(O639&lt;200, "&lt;200", IF(O639&lt;=500, "200–500", "&gt;500"))</f>
        <v>&gt;500</v>
      </c>
      <c r="T639" t="str">
        <f>IF(P639&gt;=0.5, "Yes", "No")</f>
        <v>No</v>
      </c>
      <c r="U639">
        <f>COUNTIF(T639, "Yes")</f>
        <v>0</v>
      </c>
      <c r="V639">
        <f>G639 * Q639</f>
        <v>56567.7</v>
      </c>
      <c r="W639">
        <f>O639 * Q639</f>
        <v>10968615</v>
      </c>
      <c r="X639">
        <f>VALUE(D639)</f>
        <v>745</v>
      </c>
      <c r="Y639">
        <f>ROUND(G639, 0)</f>
        <v>4</v>
      </c>
      <c r="Z639">
        <f>COUNTIF(Q639, "&lt;1000")</f>
        <v>0</v>
      </c>
      <c r="AA639">
        <f>G639*Q639</f>
        <v>56567.7</v>
      </c>
    </row>
    <row r="640" spans="1:27" x14ac:dyDescent="0.25">
      <c r="A640" t="s">
        <v>2148</v>
      </c>
      <c r="B640" t="s">
        <v>5637</v>
      </c>
      <c r="C640" t="s">
        <v>2149</v>
      </c>
      <c r="D640" s="2">
        <v>1549</v>
      </c>
      <c r="E640" s="2">
        <v>2495</v>
      </c>
      <c r="F640" s="1">
        <v>0.38</v>
      </c>
      <c r="G640">
        <v>4.0999999999999996</v>
      </c>
      <c r="H640" s="4">
        <v>15137</v>
      </c>
      <c r="I640" t="s">
        <v>7049</v>
      </c>
      <c r="J640" t="s">
        <v>2150</v>
      </c>
      <c r="K640" t="s">
        <v>8192</v>
      </c>
      <c r="L640" t="s">
        <v>2151</v>
      </c>
      <c r="M640" t="s">
        <v>9356</v>
      </c>
      <c r="N640" t="s">
        <v>2152</v>
      </c>
      <c r="O640">
        <f>VALUE(E640)</f>
        <v>2495</v>
      </c>
      <c r="P640">
        <f>VALUE(F640)</f>
        <v>0.38</v>
      </c>
      <c r="Q640">
        <f>VALUE(H640)</f>
        <v>15137</v>
      </c>
      <c r="R640" t="str">
        <f>LEFT(C640, FIND("|", C640) - 1)</f>
        <v>Electronics</v>
      </c>
      <c r="S640" t="str">
        <f>IF(O640&lt;200, "&lt;200", IF(O640&lt;=500, "200–500", "&gt;500"))</f>
        <v>&gt;500</v>
      </c>
      <c r="T640" t="str">
        <f>IF(P640&gt;=0.5, "Yes", "No")</f>
        <v>No</v>
      </c>
      <c r="U640">
        <f>COUNTIF(T640, "Yes")</f>
        <v>0</v>
      </c>
      <c r="V640">
        <f>G640 * Q640</f>
        <v>62061.7</v>
      </c>
      <c r="W640">
        <f>O640 * Q640</f>
        <v>37766815</v>
      </c>
      <c r="X640">
        <f>VALUE(D640)</f>
        <v>1549</v>
      </c>
      <c r="Y640">
        <f>ROUND(G640, 0)</f>
        <v>4</v>
      </c>
      <c r="Z640">
        <f>COUNTIF(Q640, "&lt;1000")</f>
        <v>0</v>
      </c>
      <c r="AA640">
        <f>G640*Q640</f>
        <v>62061.7</v>
      </c>
    </row>
    <row r="641" spans="1:27" x14ac:dyDescent="0.25">
      <c r="A641" t="s">
        <v>2153</v>
      </c>
      <c r="B641" t="s">
        <v>5638</v>
      </c>
      <c r="C641" t="s">
        <v>6311</v>
      </c>
      <c r="D641" s="2">
        <v>1469</v>
      </c>
      <c r="E641" s="2">
        <v>2499</v>
      </c>
      <c r="F641" s="1">
        <v>0.41</v>
      </c>
      <c r="G641">
        <v>4.0999999999999996</v>
      </c>
      <c r="H641" s="4">
        <v>156638</v>
      </c>
      <c r="I641" t="s">
        <v>7050</v>
      </c>
      <c r="J641" t="s">
        <v>2154</v>
      </c>
      <c r="K641" t="s">
        <v>8193</v>
      </c>
      <c r="L641" t="s">
        <v>2155</v>
      </c>
      <c r="M641" t="s">
        <v>9357</v>
      </c>
      <c r="N641" t="s">
        <v>2156</v>
      </c>
      <c r="O641">
        <f>VALUE(E641)</f>
        <v>2499</v>
      </c>
      <c r="P641">
        <f>VALUE(F641)</f>
        <v>0.41</v>
      </c>
      <c r="Q641">
        <f>VALUE(H641)</f>
        <v>156638</v>
      </c>
      <c r="R641" t="str">
        <f>LEFT(C641, FIND("|", C641) - 1)</f>
        <v xml:space="preserve">Computers &amp; Accessories </v>
      </c>
      <c r="S641" t="str">
        <f>IF(O641&lt;200, "&lt;200", IF(O641&lt;=500, "200–500", "&gt;500"))</f>
        <v>&gt;500</v>
      </c>
      <c r="T641" t="str">
        <f>IF(P641&gt;=0.5, "Yes", "No")</f>
        <v>No</v>
      </c>
      <c r="U641">
        <f>COUNTIF(T641, "Yes")</f>
        <v>0</v>
      </c>
      <c r="V641">
        <f>G641 * Q641</f>
        <v>642215.79999999993</v>
      </c>
      <c r="W641">
        <f>O641 * Q641</f>
        <v>391438362</v>
      </c>
      <c r="X641">
        <f>VALUE(D641)</f>
        <v>1469</v>
      </c>
      <c r="Y641">
        <f>ROUND(G641, 0)</f>
        <v>4</v>
      </c>
      <c r="Z641">
        <f>COUNTIF(Q641, "&lt;1000")</f>
        <v>0</v>
      </c>
      <c r="AA641">
        <f>G641*Q641</f>
        <v>642215.79999999993</v>
      </c>
    </row>
    <row r="642" spans="1:27" x14ac:dyDescent="0.25">
      <c r="A642" t="s">
        <v>2157</v>
      </c>
      <c r="B642" t="s">
        <v>5639</v>
      </c>
      <c r="C642" t="s">
        <v>10145</v>
      </c>
      <c r="D642">
        <v>198</v>
      </c>
      <c r="E642">
        <v>800</v>
      </c>
      <c r="F642" s="1">
        <v>0.75</v>
      </c>
      <c r="G642">
        <v>4.0999999999999996</v>
      </c>
      <c r="H642" s="4">
        <v>9344</v>
      </c>
      <c r="I642" t="s">
        <v>7051</v>
      </c>
      <c r="J642" t="s">
        <v>2158</v>
      </c>
      <c r="K642" t="s">
        <v>8194</v>
      </c>
      <c r="L642" t="s">
        <v>2159</v>
      </c>
      <c r="M642" t="s">
        <v>9358</v>
      </c>
      <c r="N642" t="s">
        <v>2160</v>
      </c>
      <c r="O642">
        <f>VALUE(E642)</f>
        <v>800</v>
      </c>
      <c r="P642">
        <f>VALUE(F642)</f>
        <v>0.75</v>
      </c>
      <c r="Q642">
        <f>VALUE(H642)</f>
        <v>9344</v>
      </c>
      <c r="R642" t="str">
        <f>LEFT(C642, FIND("|", C642) - 1)</f>
        <v>Office Products</v>
      </c>
      <c r="S642" t="str">
        <f>IF(O642&lt;200, "&lt;200", IF(O642&lt;=500, "200–500", "&gt;500"))</f>
        <v>&gt;500</v>
      </c>
      <c r="T642" t="str">
        <f>IF(P642&gt;=0.5, "Yes", "No")</f>
        <v>Yes</v>
      </c>
      <c r="U642">
        <f>COUNTIF(T642, "Yes")</f>
        <v>1</v>
      </c>
      <c r="V642">
        <f>G642 * Q642</f>
        <v>38310.399999999994</v>
      </c>
      <c r="W642">
        <f>O642 * Q642</f>
        <v>7475200</v>
      </c>
      <c r="X642">
        <f>VALUE(D642)</f>
        <v>198</v>
      </c>
      <c r="Y642">
        <f>ROUND(G642, 0)</f>
        <v>4</v>
      </c>
      <c r="Z642">
        <f>COUNTIF(Q642, "&lt;1000")</f>
        <v>0</v>
      </c>
      <c r="AA642">
        <f>G642*Q642</f>
        <v>38310.399999999994</v>
      </c>
    </row>
    <row r="643" spans="1:27" x14ac:dyDescent="0.25">
      <c r="A643" t="s">
        <v>2161</v>
      </c>
      <c r="B643" t="s">
        <v>5640</v>
      </c>
      <c r="C643" t="s">
        <v>2162</v>
      </c>
      <c r="D643">
        <v>549</v>
      </c>
      <c r="E643">
        <v>549</v>
      </c>
      <c r="F643" s="1">
        <v>0</v>
      </c>
      <c r="G643">
        <v>4.0999999999999996</v>
      </c>
      <c r="H643" s="4">
        <v>4875</v>
      </c>
      <c r="I643" t="s">
        <v>7052</v>
      </c>
      <c r="J643" t="s">
        <v>2163</v>
      </c>
      <c r="K643" t="s">
        <v>8195</v>
      </c>
      <c r="L643" t="s">
        <v>2164</v>
      </c>
      <c r="M643" t="s">
        <v>9359</v>
      </c>
      <c r="N643" t="s">
        <v>2165</v>
      </c>
      <c r="O643">
        <f>VALUE(E643)</f>
        <v>549</v>
      </c>
      <c r="P643">
        <f>VALUE(F643)</f>
        <v>0</v>
      </c>
      <c r="Q643">
        <f>VALUE(H643)</f>
        <v>4875</v>
      </c>
      <c r="R643" t="str">
        <f>LEFT(C643, FIND("|", C643) - 1)</f>
        <v>Electronics</v>
      </c>
      <c r="S643" t="str">
        <f>IF(O643&lt;200, "&lt;200", IF(O643&lt;=500, "200–500", "&gt;500"))</f>
        <v>&gt;500</v>
      </c>
      <c r="T643" t="str">
        <f>IF(P643&gt;=0.5, "Yes", "No")</f>
        <v>No</v>
      </c>
      <c r="U643">
        <f>COUNTIF(T643, "Yes")</f>
        <v>0</v>
      </c>
      <c r="V643">
        <f>G643 * Q643</f>
        <v>19987.5</v>
      </c>
      <c r="W643">
        <f>O643 * Q643</f>
        <v>2676375</v>
      </c>
      <c r="X643">
        <f>VALUE(D643)</f>
        <v>549</v>
      </c>
      <c r="Y643">
        <f>ROUND(G643, 0)</f>
        <v>4</v>
      </c>
      <c r="Z643">
        <f>COUNTIF(Q643, "&lt;1000")</f>
        <v>0</v>
      </c>
      <c r="AA643">
        <f>G643*Q643</f>
        <v>19987.5</v>
      </c>
    </row>
    <row r="644" spans="1:27" x14ac:dyDescent="0.25">
      <c r="A644" t="s">
        <v>2166</v>
      </c>
      <c r="B644" t="s">
        <v>5641</v>
      </c>
      <c r="C644" t="s">
        <v>1148</v>
      </c>
      <c r="D644" s="2">
        <v>12000</v>
      </c>
      <c r="E644" s="2">
        <v>29999</v>
      </c>
      <c r="F644" s="1">
        <v>0.6</v>
      </c>
      <c r="G644">
        <v>4.0999999999999996</v>
      </c>
      <c r="H644" s="4">
        <v>4744</v>
      </c>
      <c r="I644" t="s">
        <v>7053</v>
      </c>
      <c r="J644" t="s">
        <v>2167</v>
      </c>
      <c r="K644" t="s">
        <v>8196</v>
      </c>
      <c r="L644" t="s">
        <v>2168</v>
      </c>
      <c r="M644" t="s">
        <v>9360</v>
      </c>
      <c r="N644" t="s">
        <v>2169</v>
      </c>
      <c r="O644">
        <f>VALUE(E644)</f>
        <v>29999</v>
      </c>
      <c r="P644">
        <f>VALUE(F644)</f>
        <v>0.6</v>
      </c>
      <c r="Q644">
        <f>VALUE(H644)</f>
        <v>4744</v>
      </c>
      <c r="R644" t="str">
        <f>LEFT(C644, FIND("|", C644) - 1)</f>
        <v>Electronics</v>
      </c>
      <c r="S644" t="str">
        <f>IF(O644&lt;200, "&lt;200", IF(O644&lt;=500, "200–500", "&gt;500"))</f>
        <v>&gt;500</v>
      </c>
      <c r="T644" t="str">
        <f>IF(P644&gt;=0.5, "Yes", "No")</f>
        <v>Yes</v>
      </c>
      <c r="U644">
        <f>COUNTIF(T644, "Yes")</f>
        <v>1</v>
      </c>
      <c r="V644">
        <f>G644 * Q644</f>
        <v>19450.399999999998</v>
      </c>
      <c r="W644">
        <f>O644 * Q644</f>
        <v>142315256</v>
      </c>
      <c r="X644">
        <f>VALUE(D644)</f>
        <v>12000</v>
      </c>
      <c r="Y644">
        <f>ROUND(G644, 0)</f>
        <v>4</v>
      </c>
      <c r="Z644">
        <f>COUNTIF(Q644, "&lt;1000")</f>
        <v>0</v>
      </c>
      <c r="AA644">
        <f>G644*Q644</f>
        <v>19450.399999999998</v>
      </c>
    </row>
    <row r="645" spans="1:27" x14ac:dyDescent="0.25">
      <c r="A645" t="s">
        <v>2170</v>
      </c>
      <c r="B645" t="s">
        <v>5642</v>
      </c>
      <c r="C645" t="s">
        <v>1191</v>
      </c>
      <c r="D645" s="2">
        <v>1299</v>
      </c>
      <c r="E645" s="2">
        <v>3499</v>
      </c>
      <c r="F645" s="1">
        <v>0.63</v>
      </c>
      <c r="G645">
        <v>4.0999999999999996</v>
      </c>
      <c r="H645" s="4">
        <v>12452</v>
      </c>
      <c r="I645" t="s">
        <v>7054</v>
      </c>
      <c r="J645" t="s">
        <v>2171</v>
      </c>
      <c r="K645" t="s">
        <v>8197</v>
      </c>
      <c r="L645" t="s">
        <v>2172</v>
      </c>
      <c r="M645" t="s">
        <v>9361</v>
      </c>
      <c r="N645" t="s">
        <v>5019</v>
      </c>
      <c r="O645">
        <f>VALUE(E645)</f>
        <v>3499</v>
      </c>
      <c r="P645">
        <f>VALUE(F645)</f>
        <v>0.63</v>
      </c>
      <c r="Q645">
        <f>VALUE(H645)</f>
        <v>12452</v>
      </c>
      <c r="R645" t="str">
        <f>LEFT(C645, FIND("|", C645) - 1)</f>
        <v>Electronics</v>
      </c>
      <c r="S645" t="str">
        <f>IF(O645&lt;200, "&lt;200", IF(O645&lt;=500, "200–500", "&gt;500"))</f>
        <v>&gt;500</v>
      </c>
      <c r="T645" t="str">
        <f>IF(P645&gt;=0.5, "Yes", "No")</f>
        <v>Yes</v>
      </c>
      <c r="U645">
        <f>COUNTIF(T645, "Yes")</f>
        <v>1</v>
      </c>
      <c r="V645">
        <f>G645 * Q645</f>
        <v>51053.2</v>
      </c>
      <c r="W645">
        <f>O645 * Q645</f>
        <v>43569548</v>
      </c>
      <c r="X645">
        <f>VALUE(D645)</f>
        <v>1299</v>
      </c>
      <c r="Y645">
        <f>ROUND(G645, 0)</f>
        <v>4</v>
      </c>
      <c r="Z645">
        <f>COUNTIF(Q645, "&lt;1000")</f>
        <v>0</v>
      </c>
      <c r="AA645">
        <f>G645*Q645</f>
        <v>51053.2</v>
      </c>
    </row>
    <row r="646" spans="1:27" x14ac:dyDescent="0.25">
      <c r="A646" t="s">
        <v>2173</v>
      </c>
      <c r="B646" t="s">
        <v>5643</v>
      </c>
      <c r="C646" t="s">
        <v>1903</v>
      </c>
      <c r="D646">
        <v>269</v>
      </c>
      <c r="E646">
        <v>315</v>
      </c>
      <c r="F646" s="1">
        <v>0.15</v>
      </c>
      <c r="G646">
        <v>4.0999999999999996</v>
      </c>
      <c r="H646" s="4">
        <v>17810</v>
      </c>
      <c r="I646" t="s">
        <v>7055</v>
      </c>
      <c r="J646" t="s">
        <v>2174</v>
      </c>
      <c r="K646" t="s">
        <v>8198</v>
      </c>
      <c r="L646" t="s">
        <v>2175</v>
      </c>
      <c r="M646" t="s">
        <v>9362</v>
      </c>
      <c r="N646" t="s">
        <v>2176</v>
      </c>
      <c r="O646">
        <f>VALUE(E646)</f>
        <v>315</v>
      </c>
      <c r="P646">
        <f>VALUE(F646)</f>
        <v>0.15</v>
      </c>
      <c r="Q646">
        <f>VALUE(H646)</f>
        <v>17810</v>
      </c>
      <c r="R646" t="str">
        <f>LEFT(C646, FIND("|", C646) - 1)</f>
        <v>Electronics</v>
      </c>
      <c r="S646" t="str">
        <f>IF(O646&lt;200, "&lt;200", IF(O646&lt;=500, "200–500", "&gt;500"))</f>
        <v>200–500</v>
      </c>
      <c r="T646" t="str">
        <f>IF(P646&gt;=0.5, "Yes", "No")</f>
        <v>No</v>
      </c>
      <c r="U646">
        <f>COUNTIF(T646, "Yes")</f>
        <v>0</v>
      </c>
      <c r="V646">
        <f>G646 * Q646</f>
        <v>73021</v>
      </c>
      <c r="W646">
        <f>O646 * Q646</f>
        <v>5610150</v>
      </c>
      <c r="X646">
        <f>VALUE(D646)</f>
        <v>269</v>
      </c>
      <c r="Y646">
        <f>ROUND(G646, 0)</f>
        <v>4</v>
      </c>
      <c r="Z646">
        <f>COUNTIF(Q646, "&lt;1000")</f>
        <v>0</v>
      </c>
      <c r="AA646">
        <f>G646*Q646</f>
        <v>73021</v>
      </c>
    </row>
    <row r="647" spans="1:27" x14ac:dyDescent="0.25">
      <c r="A647" t="s">
        <v>2177</v>
      </c>
      <c r="B647" t="s">
        <v>5644</v>
      </c>
      <c r="C647" t="s">
        <v>1191</v>
      </c>
      <c r="D647">
        <v>799</v>
      </c>
      <c r="E647" s="2">
        <v>1499</v>
      </c>
      <c r="F647" s="1">
        <v>0.47</v>
      </c>
      <c r="G647">
        <v>4.0999999999999996</v>
      </c>
      <c r="H647" s="4">
        <v>53648</v>
      </c>
      <c r="I647" t="s">
        <v>7056</v>
      </c>
      <c r="J647" t="s">
        <v>2178</v>
      </c>
      <c r="K647" t="s">
        <v>8199</v>
      </c>
      <c r="L647" t="s">
        <v>2179</v>
      </c>
      <c r="M647" t="s">
        <v>9363</v>
      </c>
      <c r="N647" t="s">
        <v>2180</v>
      </c>
      <c r="O647">
        <f>VALUE(E647)</f>
        <v>1499</v>
      </c>
      <c r="P647">
        <f>VALUE(F647)</f>
        <v>0.47</v>
      </c>
      <c r="Q647">
        <f>VALUE(H647)</f>
        <v>53648</v>
      </c>
      <c r="R647" t="str">
        <f>LEFT(C647, FIND("|", C647) - 1)</f>
        <v>Electronics</v>
      </c>
      <c r="S647" t="str">
        <f>IF(O647&lt;200, "&lt;200", IF(O647&lt;=500, "200–500", "&gt;500"))</f>
        <v>&gt;500</v>
      </c>
      <c r="T647" t="str">
        <f>IF(P647&gt;=0.5, "Yes", "No")</f>
        <v>No</v>
      </c>
      <c r="U647">
        <f>COUNTIF(T647, "Yes")</f>
        <v>0</v>
      </c>
      <c r="V647">
        <f>G647 * Q647</f>
        <v>219956.8</v>
      </c>
      <c r="W647">
        <f>O647 * Q647</f>
        <v>80418352</v>
      </c>
      <c r="X647">
        <f>VALUE(D647)</f>
        <v>799</v>
      </c>
      <c r="Y647">
        <f>ROUND(G647, 0)</f>
        <v>4</v>
      </c>
      <c r="Z647">
        <f>COUNTIF(Q647, "&lt;1000")</f>
        <v>0</v>
      </c>
      <c r="AA647">
        <f>G647*Q647</f>
        <v>219956.8</v>
      </c>
    </row>
    <row r="648" spans="1:27" x14ac:dyDescent="0.25">
      <c r="A648" t="s">
        <v>2181</v>
      </c>
      <c r="B648" t="s">
        <v>5645</v>
      </c>
      <c r="C648" t="s">
        <v>6321</v>
      </c>
      <c r="D648" s="2">
        <v>6299</v>
      </c>
      <c r="E648" s="2">
        <v>13750</v>
      </c>
      <c r="F648" s="1">
        <v>0.54</v>
      </c>
      <c r="G648">
        <v>4.0999999999999996</v>
      </c>
      <c r="H648" s="4">
        <v>2014</v>
      </c>
      <c r="I648" t="s">
        <v>7057</v>
      </c>
      <c r="J648" t="s">
        <v>2182</v>
      </c>
      <c r="K648" t="s">
        <v>8200</v>
      </c>
      <c r="L648" t="s">
        <v>2183</v>
      </c>
      <c r="M648" t="s">
        <v>9364</v>
      </c>
      <c r="N648" t="s">
        <v>2184</v>
      </c>
      <c r="O648">
        <f>VALUE(E648)</f>
        <v>13750</v>
      </c>
      <c r="P648">
        <f>VALUE(F648)</f>
        <v>0.54</v>
      </c>
      <c r="Q648">
        <f>VALUE(H648)</f>
        <v>2014</v>
      </c>
      <c r="R648" t="str">
        <f>LEFT(C648, FIND("|", C648) - 1)</f>
        <v xml:space="preserve">Computers &amp; Accessories </v>
      </c>
      <c r="S648" t="str">
        <f>IF(O648&lt;200, "&lt;200", IF(O648&lt;=500, "200–500", "&gt;500"))</f>
        <v>&gt;500</v>
      </c>
      <c r="T648" t="str">
        <f>IF(P648&gt;=0.5, "Yes", "No")</f>
        <v>Yes</v>
      </c>
      <c r="U648">
        <f>COUNTIF(T648, "Yes")</f>
        <v>1</v>
      </c>
      <c r="V648">
        <f>G648 * Q648</f>
        <v>8257.4</v>
      </c>
      <c r="W648">
        <f>O648 * Q648</f>
        <v>27692500</v>
      </c>
      <c r="X648">
        <f>VALUE(D648)</f>
        <v>6299</v>
      </c>
      <c r="Y648">
        <f>ROUND(G648, 0)</f>
        <v>4</v>
      </c>
      <c r="Z648">
        <f>COUNTIF(Q648, "&lt;1000")</f>
        <v>0</v>
      </c>
      <c r="AA648">
        <f>G648*Q648</f>
        <v>8257.4</v>
      </c>
    </row>
    <row r="649" spans="1:27" x14ac:dyDescent="0.25">
      <c r="A649" t="s">
        <v>2185</v>
      </c>
      <c r="B649" t="s">
        <v>5646</v>
      </c>
      <c r="C649" t="s">
        <v>6322</v>
      </c>
      <c r="D649">
        <v>59</v>
      </c>
      <c r="E649">
        <v>59</v>
      </c>
      <c r="F649" s="1">
        <v>0</v>
      </c>
      <c r="G649">
        <v>4.0999999999999996</v>
      </c>
      <c r="H649" s="4">
        <v>5958</v>
      </c>
      <c r="I649" t="s">
        <v>7058</v>
      </c>
      <c r="J649" t="s">
        <v>2186</v>
      </c>
      <c r="K649" t="s">
        <v>8201</v>
      </c>
      <c r="L649" t="s">
        <v>2187</v>
      </c>
      <c r="M649" t="s">
        <v>9365</v>
      </c>
      <c r="N649" t="s">
        <v>2188</v>
      </c>
      <c r="O649">
        <f>VALUE(E649)</f>
        <v>59</v>
      </c>
      <c r="P649">
        <f>VALUE(F649)</f>
        <v>0</v>
      </c>
      <c r="Q649">
        <f>VALUE(H649)</f>
        <v>5958</v>
      </c>
      <c r="R649" t="str">
        <f>LEFT(C649, FIND("|", C649) - 1)</f>
        <v xml:space="preserve">Computers &amp; Accessories </v>
      </c>
      <c r="S649" t="str">
        <f>IF(O649&lt;200, "&lt;200", IF(O649&lt;=500, "200–500", "&gt;500"))</f>
        <v>&lt;200</v>
      </c>
      <c r="T649" t="str">
        <f>IF(P649&gt;=0.5, "Yes", "No")</f>
        <v>No</v>
      </c>
      <c r="U649">
        <f>COUNTIF(T649, "Yes")</f>
        <v>0</v>
      </c>
      <c r="V649">
        <f>G649 * Q649</f>
        <v>24427.8</v>
      </c>
      <c r="W649">
        <f>O649 * Q649</f>
        <v>351522</v>
      </c>
      <c r="X649">
        <f>VALUE(D649)</f>
        <v>59</v>
      </c>
      <c r="Y649">
        <f>ROUND(G649, 0)</f>
        <v>4</v>
      </c>
      <c r="Z649">
        <f>COUNTIF(Q649, "&lt;1000")</f>
        <v>0</v>
      </c>
      <c r="AA649">
        <f>G649*Q649</f>
        <v>24427.8</v>
      </c>
    </row>
    <row r="650" spans="1:27" x14ac:dyDescent="0.25">
      <c r="A650" t="s">
        <v>2189</v>
      </c>
      <c r="B650" t="s">
        <v>5647</v>
      </c>
      <c r="C650" t="s">
        <v>1207</v>
      </c>
      <c r="D650">
        <v>571</v>
      </c>
      <c r="E650">
        <v>999</v>
      </c>
      <c r="F650" s="1">
        <v>0.43</v>
      </c>
      <c r="G650">
        <v>4.0999999999999996</v>
      </c>
      <c r="H650" s="4">
        <v>38221</v>
      </c>
      <c r="I650" t="s">
        <v>7059</v>
      </c>
      <c r="J650" t="s">
        <v>2190</v>
      </c>
      <c r="K650" t="s">
        <v>8202</v>
      </c>
      <c r="L650" t="s">
        <v>2191</v>
      </c>
      <c r="M650" t="s">
        <v>9366</v>
      </c>
      <c r="N650" t="s">
        <v>2192</v>
      </c>
      <c r="O650">
        <f>VALUE(E650)</f>
        <v>999</v>
      </c>
      <c r="P650">
        <f>VALUE(F650)</f>
        <v>0.43</v>
      </c>
      <c r="Q650">
        <f>VALUE(H650)</f>
        <v>38221</v>
      </c>
      <c r="R650" t="str">
        <f>LEFT(C650, FIND("|", C650) - 1)</f>
        <v>Electronics</v>
      </c>
      <c r="S650" t="str">
        <f>IF(O650&lt;200, "&lt;200", IF(O650&lt;=500, "200–500", "&gt;500"))</f>
        <v>&gt;500</v>
      </c>
      <c r="T650" t="str">
        <f>IF(P650&gt;=0.5, "Yes", "No")</f>
        <v>No</v>
      </c>
      <c r="U650">
        <f>COUNTIF(T650, "Yes")</f>
        <v>0</v>
      </c>
      <c r="V650">
        <f>G650 * Q650</f>
        <v>156706.09999999998</v>
      </c>
      <c r="W650">
        <f>O650 * Q650</f>
        <v>38182779</v>
      </c>
      <c r="X650">
        <f>VALUE(D650)</f>
        <v>571</v>
      </c>
      <c r="Y650">
        <f>ROUND(G650, 0)</f>
        <v>4</v>
      </c>
      <c r="Z650">
        <f>COUNTIF(Q650, "&lt;1000")</f>
        <v>0</v>
      </c>
      <c r="AA650">
        <f>G650*Q650</f>
        <v>156706.09999999998</v>
      </c>
    </row>
    <row r="651" spans="1:27" x14ac:dyDescent="0.25">
      <c r="A651" t="s">
        <v>2193</v>
      </c>
      <c r="B651" t="s">
        <v>5648</v>
      </c>
      <c r="C651" t="s">
        <v>2071</v>
      </c>
      <c r="D651">
        <v>549</v>
      </c>
      <c r="E651">
        <v>999</v>
      </c>
      <c r="F651" s="1">
        <v>0.45</v>
      </c>
      <c r="G651">
        <v>4.0999999999999996</v>
      </c>
      <c r="H651" s="4">
        <v>64705</v>
      </c>
      <c r="I651" t="s">
        <v>7060</v>
      </c>
      <c r="J651" t="s">
        <v>2194</v>
      </c>
      <c r="K651" t="s">
        <v>8203</v>
      </c>
      <c r="L651" t="s">
        <v>2195</v>
      </c>
      <c r="M651" t="s">
        <v>9367</v>
      </c>
      <c r="N651" t="s">
        <v>6414</v>
      </c>
      <c r="O651">
        <f>VALUE(E651)</f>
        <v>999</v>
      </c>
      <c r="P651">
        <f>VALUE(F651)</f>
        <v>0.45</v>
      </c>
      <c r="Q651">
        <f>VALUE(H651)</f>
        <v>64705</v>
      </c>
      <c r="R651" t="str">
        <f>LEFT(C651, FIND("|", C651) - 1)</f>
        <v>Electronics</v>
      </c>
      <c r="S651" t="str">
        <f>IF(O651&lt;200, "&lt;200", IF(O651&lt;=500, "200–500", "&gt;500"))</f>
        <v>&gt;500</v>
      </c>
      <c r="T651" t="str">
        <f>IF(P651&gt;=0.5, "Yes", "No")</f>
        <v>No</v>
      </c>
      <c r="U651">
        <f>COUNTIF(T651, "Yes")</f>
        <v>0</v>
      </c>
      <c r="V651">
        <f>G651 * Q651</f>
        <v>265290.5</v>
      </c>
      <c r="W651">
        <f>O651 * Q651</f>
        <v>64640295</v>
      </c>
      <c r="X651">
        <f>VALUE(D651)</f>
        <v>549</v>
      </c>
      <c r="Y651">
        <f>ROUND(G651, 0)</f>
        <v>4</v>
      </c>
      <c r="Z651">
        <f>COUNTIF(Q651, "&lt;1000")</f>
        <v>0</v>
      </c>
      <c r="AA651">
        <f>G651*Q651</f>
        <v>265290.5</v>
      </c>
    </row>
    <row r="652" spans="1:27" x14ac:dyDescent="0.25">
      <c r="A652" t="s">
        <v>2196</v>
      </c>
      <c r="B652" t="s">
        <v>5649</v>
      </c>
      <c r="C652" t="s">
        <v>6309</v>
      </c>
      <c r="D652">
        <v>448</v>
      </c>
      <c r="E652">
        <v>699</v>
      </c>
      <c r="F652" s="1">
        <v>0.36</v>
      </c>
      <c r="G652">
        <v>4.0999999999999996</v>
      </c>
      <c r="H652" s="4">
        <v>17348</v>
      </c>
      <c r="I652" t="s">
        <v>7061</v>
      </c>
      <c r="J652" t="s">
        <v>2197</v>
      </c>
      <c r="K652" t="s">
        <v>8204</v>
      </c>
      <c r="L652" t="s">
        <v>2198</v>
      </c>
      <c r="M652" t="s">
        <v>9368</v>
      </c>
      <c r="N652" t="s">
        <v>2199</v>
      </c>
      <c r="O652">
        <f>VALUE(E652)</f>
        <v>699</v>
      </c>
      <c r="P652">
        <f>VALUE(F652)</f>
        <v>0.36</v>
      </c>
      <c r="Q652">
        <f>VALUE(H652)</f>
        <v>17348</v>
      </c>
      <c r="R652" t="str">
        <f>LEFT(C652, FIND("|", C652) - 1)</f>
        <v xml:space="preserve">Computers &amp; Accessories </v>
      </c>
      <c r="S652" t="str">
        <f>IF(O652&lt;200, "&lt;200", IF(O652&lt;=500, "200–500", "&gt;500"))</f>
        <v>&gt;500</v>
      </c>
      <c r="T652" t="str">
        <f>IF(P652&gt;=0.5, "Yes", "No")</f>
        <v>No</v>
      </c>
      <c r="U652">
        <f>COUNTIF(T652, "Yes")</f>
        <v>0</v>
      </c>
      <c r="V652">
        <f>G652 * Q652</f>
        <v>71126.799999999988</v>
      </c>
      <c r="W652">
        <f>O652 * Q652</f>
        <v>12126252</v>
      </c>
      <c r="X652">
        <f>VALUE(D652)</f>
        <v>448</v>
      </c>
      <c r="Y652">
        <f>ROUND(G652, 0)</f>
        <v>4</v>
      </c>
      <c r="Z652">
        <f>COUNTIF(Q652, "&lt;1000")</f>
        <v>0</v>
      </c>
      <c r="AA652">
        <f>G652*Q652</f>
        <v>71126.799999999988</v>
      </c>
    </row>
    <row r="653" spans="1:27" x14ac:dyDescent="0.25">
      <c r="A653" t="s">
        <v>2200</v>
      </c>
      <c r="B653" t="s">
        <v>5650</v>
      </c>
      <c r="C653" t="s">
        <v>1191</v>
      </c>
      <c r="D653" s="2">
        <v>1499</v>
      </c>
      <c r="E653" s="2">
        <v>2999</v>
      </c>
      <c r="F653" s="1">
        <v>0.5</v>
      </c>
      <c r="G653">
        <v>4.0999999999999996</v>
      </c>
      <c r="H653" s="4">
        <v>87798</v>
      </c>
      <c r="I653" t="s">
        <v>7062</v>
      </c>
      <c r="J653" t="s">
        <v>2201</v>
      </c>
      <c r="K653" t="s">
        <v>8205</v>
      </c>
      <c r="L653" t="s">
        <v>2202</v>
      </c>
      <c r="M653" t="s">
        <v>9369</v>
      </c>
      <c r="N653" t="s">
        <v>2203</v>
      </c>
      <c r="O653">
        <f>VALUE(E653)</f>
        <v>2999</v>
      </c>
      <c r="P653">
        <f>VALUE(F653)</f>
        <v>0.5</v>
      </c>
      <c r="Q653">
        <f>VALUE(H653)</f>
        <v>87798</v>
      </c>
      <c r="R653" t="str">
        <f>LEFT(C653, FIND("|", C653) - 1)</f>
        <v>Electronics</v>
      </c>
      <c r="S653" t="str">
        <f>IF(O653&lt;200, "&lt;200", IF(O653&lt;=500, "200–500", "&gt;500"))</f>
        <v>&gt;500</v>
      </c>
      <c r="T653" t="str">
        <f>IF(P653&gt;=0.5, "Yes", "No")</f>
        <v>Yes</v>
      </c>
      <c r="U653">
        <f>COUNTIF(T653, "Yes")</f>
        <v>1</v>
      </c>
      <c r="V653">
        <f>G653 * Q653</f>
        <v>359971.8</v>
      </c>
      <c r="W653">
        <f>O653 * Q653</f>
        <v>263306202</v>
      </c>
      <c r="X653">
        <f>VALUE(D653)</f>
        <v>1499</v>
      </c>
      <c r="Y653">
        <f>ROUND(G653, 0)</f>
        <v>4</v>
      </c>
      <c r="Z653">
        <f>COUNTIF(Q653, "&lt;1000")</f>
        <v>0</v>
      </c>
      <c r="AA653">
        <f>G653*Q653</f>
        <v>359971.8</v>
      </c>
    </row>
    <row r="654" spans="1:27" x14ac:dyDescent="0.25">
      <c r="A654" t="s">
        <v>2204</v>
      </c>
      <c r="B654" t="s">
        <v>5651</v>
      </c>
      <c r="C654" t="s">
        <v>2205</v>
      </c>
      <c r="D654">
        <v>299</v>
      </c>
      <c r="E654">
        <v>499</v>
      </c>
      <c r="F654" s="1">
        <v>0.4</v>
      </c>
      <c r="G654">
        <v>4.0999999999999996</v>
      </c>
      <c r="H654" s="4">
        <v>24432</v>
      </c>
      <c r="I654" t="s">
        <v>7063</v>
      </c>
      <c r="J654" t="s">
        <v>2206</v>
      </c>
      <c r="K654" t="s">
        <v>8206</v>
      </c>
      <c r="L654" t="s">
        <v>2207</v>
      </c>
      <c r="M654" t="s">
        <v>9370</v>
      </c>
      <c r="N654" t="s">
        <v>2208</v>
      </c>
      <c r="O654">
        <f>VALUE(E654)</f>
        <v>499</v>
      </c>
      <c r="P654">
        <f>VALUE(F654)</f>
        <v>0.4</v>
      </c>
      <c r="Q654">
        <f>VALUE(H654)</f>
        <v>24432</v>
      </c>
      <c r="R654" t="str">
        <f>LEFT(C654, FIND("|", C654) - 1)</f>
        <v>Electronics</v>
      </c>
      <c r="S654" t="str">
        <f>IF(O654&lt;200, "&lt;200", IF(O654&lt;=500, "200–500", "&gt;500"))</f>
        <v>200–500</v>
      </c>
      <c r="T654" t="str">
        <f>IF(P654&gt;=0.5, "Yes", "No")</f>
        <v>No</v>
      </c>
      <c r="U654">
        <f>COUNTIF(T654, "Yes")</f>
        <v>0</v>
      </c>
      <c r="V654">
        <f>G654 * Q654</f>
        <v>100171.2</v>
      </c>
      <c r="W654">
        <f>O654 * Q654</f>
        <v>12191568</v>
      </c>
      <c r="X654">
        <f>VALUE(D654)</f>
        <v>299</v>
      </c>
      <c r="Y654">
        <f>ROUND(G654, 0)</f>
        <v>4</v>
      </c>
      <c r="Z654">
        <f>COUNTIF(Q654, "&lt;1000")</f>
        <v>0</v>
      </c>
      <c r="AA654">
        <f>G654*Q654</f>
        <v>100171.2</v>
      </c>
    </row>
    <row r="655" spans="1:27" x14ac:dyDescent="0.25">
      <c r="A655" t="s">
        <v>2209</v>
      </c>
      <c r="B655" t="s">
        <v>5652</v>
      </c>
      <c r="C655" t="s">
        <v>6303</v>
      </c>
      <c r="D655">
        <v>579</v>
      </c>
      <c r="E655" s="2">
        <v>1400</v>
      </c>
      <c r="F655" s="1">
        <v>0.59</v>
      </c>
      <c r="G655">
        <v>4.0999999999999996</v>
      </c>
      <c r="H655" s="4">
        <v>189104</v>
      </c>
      <c r="I655" t="s">
        <v>7064</v>
      </c>
      <c r="J655" t="s">
        <v>2210</v>
      </c>
      <c r="K655" t="s">
        <v>8207</v>
      </c>
      <c r="L655" t="s">
        <v>2211</v>
      </c>
      <c r="M655" t="s">
        <v>9371</v>
      </c>
      <c r="N655" t="s">
        <v>2212</v>
      </c>
      <c r="O655">
        <f>VALUE(E655)</f>
        <v>1400</v>
      </c>
      <c r="P655">
        <f>VALUE(F655)</f>
        <v>0.59</v>
      </c>
      <c r="Q655">
        <f>VALUE(H655)</f>
        <v>189104</v>
      </c>
      <c r="R655" t="str">
        <f>LEFT(C655, FIND("|", C655) - 1)</f>
        <v xml:space="preserve">Computers &amp; Accessories </v>
      </c>
      <c r="S655" t="str">
        <f>IF(O655&lt;200, "&lt;200", IF(O655&lt;=500, "200–500", "&gt;500"))</f>
        <v>&gt;500</v>
      </c>
      <c r="T655" t="str">
        <f>IF(P655&gt;=0.5, "Yes", "No")</f>
        <v>Yes</v>
      </c>
      <c r="U655">
        <f>COUNTIF(T655, "Yes")</f>
        <v>1</v>
      </c>
      <c r="V655">
        <f>G655 * Q655</f>
        <v>775326.39999999991</v>
      </c>
      <c r="W655">
        <f>O655 * Q655</f>
        <v>264745600</v>
      </c>
      <c r="X655">
        <f>VALUE(D655)</f>
        <v>579</v>
      </c>
      <c r="Y655">
        <f>ROUND(G655, 0)</f>
        <v>4</v>
      </c>
      <c r="Z655">
        <f>COUNTIF(Q655, "&lt;1000")</f>
        <v>0</v>
      </c>
      <c r="AA655">
        <f>G655*Q655</f>
        <v>775326.39999999991</v>
      </c>
    </row>
    <row r="656" spans="1:27" x14ac:dyDescent="0.25">
      <c r="A656" t="s">
        <v>2213</v>
      </c>
      <c r="B656" t="s">
        <v>5653</v>
      </c>
      <c r="C656" t="s">
        <v>2214</v>
      </c>
      <c r="D656" s="2">
        <v>2499</v>
      </c>
      <c r="E656" s="2">
        <v>3299</v>
      </c>
      <c r="F656" s="1">
        <v>0.24</v>
      </c>
      <c r="G656">
        <v>4.0999999999999996</v>
      </c>
      <c r="H656" s="4">
        <v>93112</v>
      </c>
      <c r="I656" t="s">
        <v>7065</v>
      </c>
      <c r="J656" t="s">
        <v>2215</v>
      </c>
      <c r="K656" t="s">
        <v>8208</v>
      </c>
      <c r="L656" t="s">
        <v>2216</v>
      </c>
      <c r="M656" t="s">
        <v>9372</v>
      </c>
      <c r="N656" t="s">
        <v>2217</v>
      </c>
      <c r="O656">
        <f>VALUE(E656)</f>
        <v>3299</v>
      </c>
      <c r="P656">
        <f>VALUE(F656)</f>
        <v>0.24</v>
      </c>
      <c r="Q656">
        <f>VALUE(H656)</f>
        <v>93112</v>
      </c>
      <c r="R656" t="str">
        <f>LEFT(C656, FIND("|", C656) - 1)</f>
        <v>Electronics</v>
      </c>
      <c r="S656" t="str">
        <f>IF(O656&lt;200, "&lt;200", IF(O656&lt;=500, "200–500", "&gt;500"))</f>
        <v>&gt;500</v>
      </c>
      <c r="T656" t="str">
        <f>IF(P656&gt;=0.5, "Yes", "No")</f>
        <v>No</v>
      </c>
      <c r="U656">
        <f>COUNTIF(T656, "Yes")</f>
        <v>0</v>
      </c>
      <c r="V656">
        <f>G656 * Q656</f>
        <v>381759.19999999995</v>
      </c>
      <c r="W656">
        <f>O656 * Q656</f>
        <v>307176488</v>
      </c>
      <c r="X656">
        <f>VALUE(D656)</f>
        <v>2499</v>
      </c>
      <c r="Y656">
        <f>ROUND(G656, 0)</f>
        <v>4</v>
      </c>
      <c r="Z656">
        <f>COUNTIF(Q656, "&lt;1000")</f>
        <v>0</v>
      </c>
      <c r="AA656">
        <f>G656*Q656</f>
        <v>381759.19999999995</v>
      </c>
    </row>
    <row r="657" spans="1:27" x14ac:dyDescent="0.25">
      <c r="A657" t="s">
        <v>2218</v>
      </c>
      <c r="B657" t="s">
        <v>5654</v>
      </c>
      <c r="C657" t="s">
        <v>1191</v>
      </c>
      <c r="D657" s="2">
        <v>1199</v>
      </c>
      <c r="E657" s="2">
        <v>5999</v>
      </c>
      <c r="F657" s="1">
        <v>0.8</v>
      </c>
      <c r="G657">
        <v>4.0999999999999996</v>
      </c>
      <c r="H657" s="4">
        <v>47521</v>
      </c>
      <c r="I657" t="s">
        <v>7066</v>
      </c>
      <c r="J657" t="s">
        <v>2219</v>
      </c>
      <c r="K657" t="s">
        <v>8209</v>
      </c>
      <c r="L657" t="s">
        <v>2220</v>
      </c>
      <c r="M657" t="s">
        <v>9373</v>
      </c>
      <c r="N657" t="s">
        <v>2221</v>
      </c>
      <c r="O657">
        <f>VALUE(E657)</f>
        <v>5999</v>
      </c>
      <c r="P657">
        <f>VALUE(F657)</f>
        <v>0.8</v>
      </c>
      <c r="Q657">
        <f>VALUE(H657)</f>
        <v>47521</v>
      </c>
      <c r="R657" t="str">
        <f>LEFT(C657, FIND("|", C657) - 1)</f>
        <v>Electronics</v>
      </c>
      <c r="S657" t="str">
        <f>IF(O657&lt;200, "&lt;200", IF(O657&lt;=500, "200–500", "&gt;500"))</f>
        <v>&gt;500</v>
      </c>
      <c r="T657" t="str">
        <f>IF(P657&gt;=0.5, "Yes", "No")</f>
        <v>Yes</v>
      </c>
      <c r="U657">
        <f>COUNTIF(T657, "Yes")</f>
        <v>1</v>
      </c>
      <c r="V657">
        <f>G657 * Q657</f>
        <v>194836.09999999998</v>
      </c>
      <c r="W657">
        <f>O657 * Q657</f>
        <v>285078479</v>
      </c>
      <c r="X657">
        <f>VALUE(D657)</f>
        <v>1199</v>
      </c>
      <c r="Y657">
        <f>ROUND(G657, 0)</f>
        <v>4</v>
      </c>
      <c r="Z657">
        <f>COUNTIF(Q657, "&lt;1000")</f>
        <v>0</v>
      </c>
      <c r="AA657">
        <f>G657*Q657</f>
        <v>194836.09999999998</v>
      </c>
    </row>
    <row r="658" spans="1:27" x14ac:dyDescent="0.25">
      <c r="A658" t="s">
        <v>2222</v>
      </c>
      <c r="B658" t="s">
        <v>5655</v>
      </c>
      <c r="C658" t="s">
        <v>2120</v>
      </c>
      <c r="D658">
        <v>399</v>
      </c>
      <c r="E658">
        <v>499</v>
      </c>
      <c r="F658" s="1">
        <v>0.2</v>
      </c>
      <c r="G658">
        <v>4.0999999999999996</v>
      </c>
      <c r="H658" s="4">
        <v>27201</v>
      </c>
      <c r="I658" t="s">
        <v>7067</v>
      </c>
      <c r="J658" t="s">
        <v>2223</v>
      </c>
      <c r="K658" t="s">
        <v>8210</v>
      </c>
      <c r="L658" t="s">
        <v>2224</v>
      </c>
      <c r="M658" t="s">
        <v>9374</v>
      </c>
      <c r="N658" t="s">
        <v>2225</v>
      </c>
      <c r="O658">
        <f>VALUE(E658)</f>
        <v>499</v>
      </c>
      <c r="P658">
        <f>VALUE(F658)</f>
        <v>0.2</v>
      </c>
      <c r="Q658">
        <f>VALUE(H658)</f>
        <v>27201</v>
      </c>
      <c r="R658" t="str">
        <f>LEFT(C658, FIND("|", C658) - 1)</f>
        <v>Electronics</v>
      </c>
      <c r="S658" t="str">
        <f>IF(O658&lt;200, "&lt;200", IF(O658&lt;=500, "200–500", "&gt;500"))</f>
        <v>200–500</v>
      </c>
      <c r="T658" t="str">
        <f>IF(P658&gt;=0.5, "Yes", "No")</f>
        <v>No</v>
      </c>
      <c r="U658">
        <f>COUNTIF(T658, "Yes")</f>
        <v>0</v>
      </c>
      <c r="V658">
        <f>G658 * Q658</f>
        <v>111524.09999999999</v>
      </c>
      <c r="W658">
        <f>O658 * Q658</f>
        <v>13573299</v>
      </c>
      <c r="X658">
        <f>VALUE(D658)</f>
        <v>399</v>
      </c>
      <c r="Y658">
        <f>ROUND(G658, 0)</f>
        <v>4</v>
      </c>
      <c r="Z658">
        <f>COUNTIF(Q658, "&lt;1000")</f>
        <v>0</v>
      </c>
      <c r="AA658">
        <f>G658*Q658</f>
        <v>111524.09999999999</v>
      </c>
    </row>
    <row r="659" spans="1:27" x14ac:dyDescent="0.25">
      <c r="A659" t="s">
        <v>2226</v>
      </c>
      <c r="B659" t="s">
        <v>5656</v>
      </c>
      <c r="C659" t="s">
        <v>6304</v>
      </c>
      <c r="D659">
        <v>279</v>
      </c>
      <c r="E659">
        <v>375</v>
      </c>
      <c r="F659" s="1">
        <v>0.26</v>
      </c>
      <c r="G659">
        <v>4.0999999999999996</v>
      </c>
      <c r="H659" s="4">
        <v>31534</v>
      </c>
      <c r="I659" t="s">
        <v>7068</v>
      </c>
      <c r="J659" t="s">
        <v>2227</v>
      </c>
      <c r="K659" t="s">
        <v>8211</v>
      </c>
      <c r="L659" t="s">
        <v>2228</v>
      </c>
      <c r="M659" t="s">
        <v>9375</v>
      </c>
      <c r="N659" t="s">
        <v>2229</v>
      </c>
      <c r="O659">
        <f>VALUE(E659)</f>
        <v>375</v>
      </c>
      <c r="P659">
        <f>VALUE(F659)</f>
        <v>0.26</v>
      </c>
      <c r="Q659">
        <f>VALUE(H659)</f>
        <v>31534</v>
      </c>
      <c r="R659" t="str">
        <f>LEFT(C659, FIND("|", C659) - 1)</f>
        <v xml:space="preserve">Computers &amp; Accessories </v>
      </c>
      <c r="S659" t="str">
        <f>IF(O659&lt;200, "&lt;200", IF(O659&lt;=500, "200–500", "&gt;500"))</f>
        <v>200–500</v>
      </c>
      <c r="T659" t="str">
        <f>IF(P659&gt;=0.5, "Yes", "No")</f>
        <v>No</v>
      </c>
      <c r="U659">
        <f>COUNTIF(T659, "Yes")</f>
        <v>0</v>
      </c>
      <c r="V659">
        <f>G659 * Q659</f>
        <v>129289.4</v>
      </c>
      <c r="W659">
        <f>O659 * Q659</f>
        <v>11825250</v>
      </c>
      <c r="X659">
        <f>VALUE(D659)</f>
        <v>279</v>
      </c>
      <c r="Y659">
        <f>ROUND(G659, 0)</f>
        <v>4</v>
      </c>
      <c r="Z659">
        <f>COUNTIF(Q659, "&lt;1000")</f>
        <v>0</v>
      </c>
      <c r="AA659">
        <f>G659*Q659</f>
        <v>129289.4</v>
      </c>
    </row>
    <row r="660" spans="1:27" x14ac:dyDescent="0.25">
      <c r="A660" t="s">
        <v>2230</v>
      </c>
      <c r="B660" t="s">
        <v>5657</v>
      </c>
      <c r="C660" t="s">
        <v>1148</v>
      </c>
      <c r="D660" s="2">
        <v>2499</v>
      </c>
      <c r="E660" s="2">
        <v>4999</v>
      </c>
      <c r="F660" s="1">
        <v>0.5</v>
      </c>
      <c r="G660">
        <v>4.0999999999999996</v>
      </c>
      <c r="H660" s="4">
        <v>7571</v>
      </c>
      <c r="I660" t="s">
        <v>7069</v>
      </c>
      <c r="J660" t="s">
        <v>1561</v>
      </c>
      <c r="K660" t="s">
        <v>8062</v>
      </c>
      <c r="L660" t="s">
        <v>1562</v>
      </c>
      <c r="M660" t="s">
        <v>9217</v>
      </c>
      <c r="N660" t="s">
        <v>1563</v>
      </c>
      <c r="O660">
        <f>VALUE(E660)</f>
        <v>4999</v>
      </c>
      <c r="P660">
        <f>VALUE(F660)</f>
        <v>0.5</v>
      </c>
      <c r="Q660">
        <f>VALUE(H660)</f>
        <v>7571</v>
      </c>
      <c r="R660" t="str">
        <f>LEFT(C660, FIND("|", C660) - 1)</f>
        <v>Electronics</v>
      </c>
      <c r="S660" t="str">
        <f>IF(O660&lt;200, "&lt;200", IF(O660&lt;=500, "200–500", "&gt;500"))</f>
        <v>&gt;500</v>
      </c>
      <c r="T660" t="str">
        <f>IF(P660&gt;=0.5, "Yes", "No")</f>
        <v>Yes</v>
      </c>
      <c r="U660">
        <f>COUNTIF(T660, "Yes")</f>
        <v>1</v>
      </c>
      <c r="V660">
        <f>G660 * Q660</f>
        <v>31041.1</v>
      </c>
      <c r="W660">
        <f>O660 * Q660</f>
        <v>37847429</v>
      </c>
      <c r="X660">
        <f>VALUE(D660)</f>
        <v>2499</v>
      </c>
      <c r="Y660">
        <f>ROUND(G660, 0)</f>
        <v>4</v>
      </c>
      <c r="Z660">
        <f>COUNTIF(Q660, "&lt;1000")</f>
        <v>0</v>
      </c>
      <c r="AA660">
        <f>G660*Q660</f>
        <v>31041.1</v>
      </c>
    </row>
    <row r="661" spans="1:27" x14ac:dyDescent="0.25">
      <c r="A661" t="s">
        <v>2231</v>
      </c>
      <c r="B661" t="s">
        <v>2232</v>
      </c>
      <c r="C661" t="s">
        <v>10144</v>
      </c>
      <c r="D661">
        <v>137</v>
      </c>
      <c r="E661">
        <v>160</v>
      </c>
      <c r="F661" s="1">
        <v>0.14000000000000001</v>
      </c>
      <c r="G661">
        <v>4.0999999999999996</v>
      </c>
      <c r="H661" s="4">
        <v>6537</v>
      </c>
      <c r="I661" t="s">
        <v>7070</v>
      </c>
      <c r="J661" t="s">
        <v>2233</v>
      </c>
      <c r="K661" t="s">
        <v>8212</v>
      </c>
      <c r="L661" t="s">
        <v>2234</v>
      </c>
      <c r="M661" t="s">
        <v>9376</v>
      </c>
      <c r="N661" t="s">
        <v>2235</v>
      </c>
      <c r="O661">
        <f>VALUE(E661)</f>
        <v>160</v>
      </c>
      <c r="P661">
        <f>VALUE(F661)</f>
        <v>0.14000000000000001</v>
      </c>
      <c r="Q661">
        <f>VALUE(H661)</f>
        <v>6537</v>
      </c>
      <c r="R661" t="str">
        <f>LEFT(C661, FIND("|", C661) - 1)</f>
        <v>Office Products</v>
      </c>
      <c r="S661" t="str">
        <f>IF(O661&lt;200, "&lt;200", IF(O661&lt;=500, "200–500", "&gt;500"))</f>
        <v>&lt;200</v>
      </c>
      <c r="T661" t="str">
        <f>IF(P661&gt;=0.5, "Yes", "No")</f>
        <v>No</v>
      </c>
      <c r="U661">
        <f>COUNTIF(T661, "Yes")</f>
        <v>0</v>
      </c>
      <c r="V661">
        <f>G661 * Q661</f>
        <v>26801.699999999997</v>
      </c>
      <c r="W661">
        <f>O661 * Q661</f>
        <v>1045920</v>
      </c>
      <c r="X661">
        <f>VALUE(D661)</f>
        <v>137</v>
      </c>
      <c r="Y661">
        <f>ROUND(G661, 0)</f>
        <v>4</v>
      </c>
      <c r="Z661">
        <f>COUNTIF(Q661, "&lt;1000")</f>
        <v>0</v>
      </c>
      <c r="AA661">
        <f>G661*Q661</f>
        <v>26801.699999999997</v>
      </c>
    </row>
    <row r="662" spans="1:27" x14ac:dyDescent="0.25">
      <c r="A662" t="s">
        <v>2236</v>
      </c>
      <c r="B662" t="s">
        <v>5658</v>
      </c>
      <c r="C662" t="s">
        <v>6316</v>
      </c>
      <c r="D662">
        <v>299</v>
      </c>
      <c r="E662">
        <v>499</v>
      </c>
      <c r="F662" s="1">
        <v>0.4</v>
      </c>
      <c r="G662">
        <v>4.0999999999999996</v>
      </c>
      <c r="H662" s="4">
        <v>21010</v>
      </c>
      <c r="I662" t="s">
        <v>7071</v>
      </c>
      <c r="J662" t="s">
        <v>2237</v>
      </c>
      <c r="K662" t="s">
        <v>8213</v>
      </c>
      <c r="L662" t="s">
        <v>2238</v>
      </c>
      <c r="M662" t="s">
        <v>9377</v>
      </c>
      <c r="N662" t="s">
        <v>2239</v>
      </c>
      <c r="O662">
        <f>VALUE(E662)</f>
        <v>499</v>
      </c>
      <c r="P662">
        <f>VALUE(F662)</f>
        <v>0.4</v>
      </c>
      <c r="Q662">
        <f>VALUE(H662)</f>
        <v>21010</v>
      </c>
      <c r="R662" t="str">
        <f>LEFT(C662, FIND("|", C662) - 1)</f>
        <v xml:space="preserve">Computers &amp; Accessories </v>
      </c>
      <c r="S662" t="str">
        <f>IF(O662&lt;200, "&lt;200", IF(O662&lt;=500, "200–500", "&gt;500"))</f>
        <v>200–500</v>
      </c>
      <c r="T662" t="str">
        <f>IF(P662&gt;=0.5, "Yes", "No")</f>
        <v>No</v>
      </c>
      <c r="U662">
        <f>COUNTIF(T662, "Yes")</f>
        <v>0</v>
      </c>
      <c r="V662">
        <f>G662 * Q662</f>
        <v>86140.999999999985</v>
      </c>
      <c r="W662">
        <f>O662 * Q662</f>
        <v>10483990</v>
      </c>
      <c r="X662">
        <f>VALUE(D662)</f>
        <v>299</v>
      </c>
      <c r="Y662">
        <f>ROUND(G662, 0)</f>
        <v>4</v>
      </c>
      <c r="Z662">
        <f>COUNTIF(Q662, "&lt;1000")</f>
        <v>0</v>
      </c>
      <c r="AA662">
        <f>G662*Q662</f>
        <v>86140.999999999985</v>
      </c>
    </row>
    <row r="663" spans="1:27" x14ac:dyDescent="0.25">
      <c r="A663" t="s">
        <v>2240</v>
      </c>
      <c r="B663" t="s">
        <v>5659</v>
      </c>
      <c r="C663" t="s">
        <v>1191</v>
      </c>
      <c r="D663" s="2">
        <v>1799</v>
      </c>
      <c r="E663" s="2">
        <v>3999</v>
      </c>
      <c r="F663" s="1">
        <v>0.55000000000000004</v>
      </c>
      <c r="G663">
        <v>4.0999999999999996</v>
      </c>
      <c r="H663" s="4">
        <v>3517</v>
      </c>
      <c r="I663" t="s">
        <v>7072</v>
      </c>
      <c r="J663" t="s">
        <v>2241</v>
      </c>
      <c r="K663" t="s">
        <v>8214</v>
      </c>
      <c r="L663" t="s">
        <v>2242</v>
      </c>
      <c r="M663" t="s">
        <v>9378</v>
      </c>
      <c r="N663" t="s">
        <v>2243</v>
      </c>
      <c r="O663">
        <f>VALUE(E663)</f>
        <v>3999</v>
      </c>
      <c r="P663">
        <f>VALUE(F663)</f>
        <v>0.55000000000000004</v>
      </c>
      <c r="Q663">
        <f>VALUE(H663)</f>
        <v>3517</v>
      </c>
      <c r="R663" t="str">
        <f>LEFT(C663, FIND("|", C663) - 1)</f>
        <v>Electronics</v>
      </c>
      <c r="S663" t="str">
        <f>IF(O663&lt;200, "&lt;200", IF(O663&lt;=500, "200–500", "&gt;500"))</f>
        <v>&gt;500</v>
      </c>
      <c r="T663" t="str">
        <f>IF(P663&gt;=0.5, "Yes", "No")</f>
        <v>Yes</v>
      </c>
      <c r="U663">
        <f>COUNTIF(T663, "Yes")</f>
        <v>1</v>
      </c>
      <c r="V663">
        <f>G663 * Q663</f>
        <v>14419.699999999999</v>
      </c>
      <c r="W663">
        <f>O663 * Q663</f>
        <v>14064483</v>
      </c>
      <c r="X663">
        <f>VALUE(D663)</f>
        <v>1799</v>
      </c>
      <c r="Y663">
        <f>ROUND(G663, 0)</f>
        <v>4</v>
      </c>
      <c r="Z663">
        <f>COUNTIF(Q663, "&lt;1000")</f>
        <v>0</v>
      </c>
      <c r="AA663">
        <f>G663*Q663</f>
        <v>14419.699999999999</v>
      </c>
    </row>
    <row r="664" spans="1:27" x14ac:dyDescent="0.25">
      <c r="A664" t="s">
        <v>2244</v>
      </c>
      <c r="B664" t="s">
        <v>5660</v>
      </c>
      <c r="C664" t="s">
        <v>2071</v>
      </c>
      <c r="D664" s="2">
        <v>1999</v>
      </c>
      <c r="E664" s="2">
        <v>2999</v>
      </c>
      <c r="F664" s="1">
        <v>0.33</v>
      </c>
      <c r="G664">
        <v>4.0999999999999996</v>
      </c>
      <c r="H664" s="4">
        <v>63899</v>
      </c>
      <c r="I664" t="s">
        <v>7073</v>
      </c>
      <c r="J664" t="s">
        <v>2245</v>
      </c>
      <c r="K664" t="s">
        <v>8215</v>
      </c>
      <c r="L664" t="s">
        <v>2246</v>
      </c>
      <c r="M664" t="s">
        <v>9379</v>
      </c>
      <c r="N664" t="s">
        <v>6415</v>
      </c>
      <c r="O664">
        <f>VALUE(E664)</f>
        <v>2999</v>
      </c>
      <c r="P664">
        <f>VALUE(F664)</f>
        <v>0.33</v>
      </c>
      <c r="Q664">
        <f>VALUE(H664)</f>
        <v>63899</v>
      </c>
      <c r="R664" t="str">
        <f>LEFT(C664, FIND("|", C664) - 1)</f>
        <v>Electronics</v>
      </c>
      <c r="S664" t="str">
        <f>IF(O664&lt;200, "&lt;200", IF(O664&lt;=500, "200–500", "&gt;500"))</f>
        <v>&gt;500</v>
      </c>
      <c r="T664" t="str">
        <f>IF(P664&gt;=0.5, "Yes", "No")</f>
        <v>No</v>
      </c>
      <c r="U664">
        <f>COUNTIF(T664, "Yes")</f>
        <v>0</v>
      </c>
      <c r="V664">
        <f>G664 * Q664</f>
        <v>261985.89999999997</v>
      </c>
      <c r="W664">
        <f>O664 * Q664</f>
        <v>191633101</v>
      </c>
      <c r="X664">
        <f>VALUE(D664)</f>
        <v>1999</v>
      </c>
      <c r="Y664">
        <f>ROUND(G664, 0)</f>
        <v>4</v>
      </c>
      <c r="Z664">
        <f>COUNTIF(Q664, "&lt;1000")</f>
        <v>0</v>
      </c>
      <c r="AA664">
        <f>G664*Q664</f>
        <v>261985.89999999997</v>
      </c>
    </row>
    <row r="665" spans="1:27" x14ac:dyDescent="0.25">
      <c r="A665" t="s">
        <v>2247</v>
      </c>
      <c r="B665" t="s">
        <v>5661</v>
      </c>
      <c r="C665" t="s">
        <v>6323</v>
      </c>
      <c r="D665">
        <v>399</v>
      </c>
      <c r="E665" s="2">
        <v>1499</v>
      </c>
      <c r="F665" s="1">
        <v>0.73</v>
      </c>
      <c r="G665">
        <v>4.0999999999999996</v>
      </c>
      <c r="H665" s="4">
        <v>5730</v>
      </c>
      <c r="I665" t="s">
        <v>7074</v>
      </c>
      <c r="J665" t="s">
        <v>2248</v>
      </c>
      <c r="K665" t="s">
        <v>8216</v>
      </c>
      <c r="L665" t="s">
        <v>2249</v>
      </c>
      <c r="M665" t="s">
        <v>9380</v>
      </c>
      <c r="N665" t="s">
        <v>2250</v>
      </c>
      <c r="O665">
        <f>VALUE(E665)</f>
        <v>1499</v>
      </c>
      <c r="P665">
        <f>VALUE(F665)</f>
        <v>0.73</v>
      </c>
      <c r="Q665">
        <f>VALUE(H665)</f>
        <v>5730</v>
      </c>
      <c r="R665" t="str">
        <f>LEFT(C665, FIND("|", C665) - 1)</f>
        <v xml:space="preserve">Computers &amp; Accessories </v>
      </c>
      <c r="S665" t="str">
        <f>IF(O665&lt;200, "&lt;200", IF(O665&lt;=500, "200–500", "&gt;500"))</f>
        <v>&gt;500</v>
      </c>
      <c r="T665" t="str">
        <f>IF(P665&gt;=0.5, "Yes", "No")</f>
        <v>Yes</v>
      </c>
      <c r="U665">
        <f>COUNTIF(T665, "Yes")</f>
        <v>1</v>
      </c>
      <c r="V665">
        <f>G665 * Q665</f>
        <v>23492.999999999996</v>
      </c>
      <c r="W665">
        <f>O665 * Q665</f>
        <v>8589270</v>
      </c>
      <c r="X665">
        <f>VALUE(D665)</f>
        <v>399</v>
      </c>
      <c r="Y665">
        <f>ROUND(G665, 0)</f>
        <v>4</v>
      </c>
      <c r="Z665">
        <f>COUNTIF(Q665, "&lt;1000")</f>
        <v>0</v>
      </c>
      <c r="AA665">
        <f>G665*Q665</f>
        <v>23492.999999999996</v>
      </c>
    </row>
    <row r="666" spans="1:27" x14ac:dyDescent="0.25">
      <c r="A666" t="s">
        <v>2251</v>
      </c>
      <c r="B666" t="s">
        <v>5662</v>
      </c>
      <c r="C666" t="s">
        <v>6324</v>
      </c>
      <c r="D666" s="2">
        <v>1699</v>
      </c>
      <c r="E666" s="2">
        <v>3999</v>
      </c>
      <c r="F666" s="1">
        <v>0.57999999999999996</v>
      </c>
      <c r="G666">
        <v>4.0999999999999996</v>
      </c>
      <c r="H666" s="4">
        <v>25488</v>
      </c>
      <c r="I666" t="s">
        <v>7075</v>
      </c>
      <c r="J666" t="s">
        <v>2252</v>
      </c>
      <c r="K666" t="s">
        <v>8217</v>
      </c>
      <c r="L666" t="s">
        <v>2253</v>
      </c>
      <c r="M666" t="s">
        <v>9381</v>
      </c>
      <c r="N666" t="s">
        <v>2254</v>
      </c>
      <c r="O666">
        <f>VALUE(E666)</f>
        <v>3999</v>
      </c>
      <c r="P666">
        <f>VALUE(F666)</f>
        <v>0.57999999999999996</v>
      </c>
      <c r="Q666">
        <f>VALUE(H666)</f>
        <v>25488</v>
      </c>
      <c r="R666" t="str">
        <f>LEFT(C666, FIND("|", C666) - 1)</f>
        <v xml:space="preserve">Computers &amp; Accessories </v>
      </c>
      <c r="S666" t="str">
        <f>IF(O666&lt;200, "&lt;200", IF(O666&lt;=500, "200–500", "&gt;500"))</f>
        <v>&gt;500</v>
      </c>
      <c r="T666" t="str">
        <f>IF(P666&gt;=0.5, "Yes", "No")</f>
        <v>Yes</v>
      </c>
      <c r="U666">
        <f>COUNTIF(T666, "Yes")</f>
        <v>1</v>
      </c>
      <c r="V666">
        <f>G666 * Q666</f>
        <v>104500.79999999999</v>
      </c>
      <c r="W666">
        <f>O666 * Q666</f>
        <v>101926512</v>
      </c>
      <c r="X666">
        <f>VALUE(D666)</f>
        <v>1699</v>
      </c>
      <c r="Y666">
        <f>ROUND(G666, 0)</f>
        <v>4</v>
      </c>
      <c r="Z666">
        <f>COUNTIF(Q666, "&lt;1000")</f>
        <v>0</v>
      </c>
      <c r="AA666">
        <f>G666*Q666</f>
        <v>104500.79999999999</v>
      </c>
    </row>
    <row r="667" spans="1:27" x14ac:dyDescent="0.25">
      <c r="A667" t="s">
        <v>2255</v>
      </c>
      <c r="B667" t="s">
        <v>5663</v>
      </c>
      <c r="C667" t="s">
        <v>6304</v>
      </c>
      <c r="D667">
        <v>699</v>
      </c>
      <c r="E667">
        <v>995</v>
      </c>
      <c r="F667" s="1">
        <v>0.3</v>
      </c>
      <c r="G667">
        <v>4.0999999999999996</v>
      </c>
      <c r="H667" s="4">
        <v>54405</v>
      </c>
      <c r="I667" t="s">
        <v>7076</v>
      </c>
      <c r="J667" t="s">
        <v>2256</v>
      </c>
      <c r="K667" t="s">
        <v>8218</v>
      </c>
      <c r="L667" t="s">
        <v>2257</v>
      </c>
      <c r="M667" t="s">
        <v>9382</v>
      </c>
      <c r="N667" t="s">
        <v>2258</v>
      </c>
      <c r="O667">
        <f>VALUE(E667)</f>
        <v>995</v>
      </c>
      <c r="P667">
        <f>VALUE(F667)</f>
        <v>0.3</v>
      </c>
      <c r="Q667">
        <f>VALUE(H667)</f>
        <v>54405</v>
      </c>
      <c r="R667" t="str">
        <f>LEFT(C667, FIND("|", C667) - 1)</f>
        <v xml:space="preserve">Computers &amp; Accessories </v>
      </c>
      <c r="S667" t="str">
        <f>IF(O667&lt;200, "&lt;200", IF(O667&lt;=500, "200–500", "&gt;500"))</f>
        <v>&gt;500</v>
      </c>
      <c r="T667" t="str">
        <f>IF(P667&gt;=0.5, "Yes", "No")</f>
        <v>No</v>
      </c>
      <c r="U667">
        <f>COUNTIF(T667, "Yes")</f>
        <v>0</v>
      </c>
      <c r="V667">
        <f>G667 * Q667</f>
        <v>223060.49999999997</v>
      </c>
      <c r="W667">
        <f>O667 * Q667</f>
        <v>54132975</v>
      </c>
      <c r="X667">
        <f>VALUE(D667)</f>
        <v>699</v>
      </c>
      <c r="Y667">
        <f>ROUND(G667, 0)</f>
        <v>4</v>
      </c>
      <c r="Z667">
        <f>COUNTIF(Q667, "&lt;1000")</f>
        <v>0</v>
      </c>
      <c r="AA667">
        <f>G667*Q667</f>
        <v>223060.49999999997</v>
      </c>
    </row>
    <row r="668" spans="1:27" x14ac:dyDescent="0.25">
      <c r="A668" t="s">
        <v>2259</v>
      </c>
      <c r="B668" t="s">
        <v>5664</v>
      </c>
      <c r="C668" t="s">
        <v>6318</v>
      </c>
      <c r="D668" s="2">
        <v>1149</v>
      </c>
      <c r="E668" s="2">
        <v>1699</v>
      </c>
      <c r="F668" s="1">
        <v>0.32</v>
      </c>
      <c r="G668">
        <v>4.0999999999999996</v>
      </c>
      <c r="H668" s="4">
        <v>122478</v>
      </c>
      <c r="I668" t="s">
        <v>7077</v>
      </c>
      <c r="J668" t="s">
        <v>2260</v>
      </c>
      <c r="K668" t="s">
        <v>8219</v>
      </c>
      <c r="L668" t="s">
        <v>2261</v>
      </c>
      <c r="M668" t="s">
        <v>9383</v>
      </c>
      <c r="N668" t="s">
        <v>6416</v>
      </c>
      <c r="O668">
        <f>VALUE(E668)</f>
        <v>1699</v>
      </c>
      <c r="P668">
        <f>VALUE(F668)</f>
        <v>0.32</v>
      </c>
      <c r="Q668">
        <f>VALUE(H668)</f>
        <v>122478</v>
      </c>
      <c r="R668" t="str">
        <f>LEFT(C668, FIND("|", C668) - 1)</f>
        <v xml:space="preserve">Computers &amp; Accessories </v>
      </c>
      <c r="S668" t="str">
        <f>IF(O668&lt;200, "&lt;200", IF(O668&lt;=500, "200–500", "&gt;500"))</f>
        <v>&gt;500</v>
      </c>
      <c r="T668" t="str">
        <f>IF(P668&gt;=0.5, "Yes", "No")</f>
        <v>No</v>
      </c>
      <c r="U668">
        <f>COUNTIF(T668, "Yes")</f>
        <v>0</v>
      </c>
      <c r="V668">
        <f>G668 * Q668</f>
        <v>502159.79999999993</v>
      </c>
      <c r="W668">
        <f>O668 * Q668</f>
        <v>208090122</v>
      </c>
      <c r="X668">
        <f>VALUE(D668)</f>
        <v>1149</v>
      </c>
      <c r="Y668">
        <f>ROUND(G668, 0)</f>
        <v>4</v>
      </c>
      <c r="Z668">
        <f>COUNTIF(Q668, "&lt;1000")</f>
        <v>0</v>
      </c>
      <c r="AA668">
        <f>G668*Q668</f>
        <v>502159.79999999993</v>
      </c>
    </row>
    <row r="669" spans="1:27" x14ac:dyDescent="0.25">
      <c r="A669" t="s">
        <v>2262</v>
      </c>
      <c r="B669" t="s">
        <v>5665</v>
      </c>
      <c r="C669" t="s">
        <v>6309</v>
      </c>
      <c r="D669" s="2">
        <v>1495</v>
      </c>
      <c r="E669" s="2">
        <v>1995</v>
      </c>
      <c r="F669" s="1">
        <v>0.25</v>
      </c>
      <c r="G669">
        <v>4.0999999999999996</v>
      </c>
      <c r="H669" s="4">
        <v>7241</v>
      </c>
      <c r="I669" t="s">
        <v>7078</v>
      </c>
      <c r="J669" t="s">
        <v>2263</v>
      </c>
      <c r="K669" t="s">
        <v>8220</v>
      </c>
      <c r="L669" t="s">
        <v>2264</v>
      </c>
      <c r="M669" t="s">
        <v>9384</v>
      </c>
      <c r="N669" t="s">
        <v>2265</v>
      </c>
      <c r="O669">
        <f>VALUE(E669)</f>
        <v>1995</v>
      </c>
      <c r="P669">
        <f>VALUE(F669)</f>
        <v>0.25</v>
      </c>
      <c r="Q669">
        <f>VALUE(H669)</f>
        <v>7241</v>
      </c>
      <c r="R669" t="str">
        <f>LEFT(C669, FIND("|", C669) - 1)</f>
        <v xml:space="preserve">Computers &amp; Accessories </v>
      </c>
      <c r="S669" t="str">
        <f>IF(O669&lt;200, "&lt;200", IF(O669&lt;=500, "200–500", "&gt;500"))</f>
        <v>&gt;500</v>
      </c>
      <c r="T669" t="str">
        <f>IF(P669&gt;=0.5, "Yes", "No")</f>
        <v>No</v>
      </c>
      <c r="U669">
        <f>COUNTIF(T669, "Yes")</f>
        <v>0</v>
      </c>
      <c r="V669">
        <f>G669 * Q669</f>
        <v>29688.1</v>
      </c>
      <c r="W669">
        <f>O669 * Q669</f>
        <v>14445795</v>
      </c>
      <c r="X669">
        <f>VALUE(D669)</f>
        <v>1495</v>
      </c>
      <c r="Y669">
        <f>ROUND(G669, 0)</f>
        <v>4</v>
      </c>
      <c r="Z669">
        <f>COUNTIF(Q669, "&lt;1000")</f>
        <v>0</v>
      </c>
      <c r="AA669">
        <f>G669*Q669</f>
        <v>29688.1</v>
      </c>
    </row>
    <row r="670" spans="1:27" x14ac:dyDescent="0.25">
      <c r="A670" t="s">
        <v>2266</v>
      </c>
      <c r="B670" t="s">
        <v>5666</v>
      </c>
      <c r="C670" t="s">
        <v>6306</v>
      </c>
      <c r="D670">
        <v>849</v>
      </c>
      <c r="E670" s="2">
        <v>4999</v>
      </c>
      <c r="F670" s="1">
        <v>0.83</v>
      </c>
      <c r="G670">
        <v>4.0999999999999996</v>
      </c>
      <c r="H670" s="4">
        <v>20457</v>
      </c>
      <c r="I670" t="s">
        <v>7079</v>
      </c>
      <c r="J670" t="s">
        <v>2267</v>
      </c>
      <c r="K670" t="s">
        <v>8221</v>
      </c>
      <c r="L670" t="s">
        <v>2268</v>
      </c>
      <c r="M670" t="s">
        <v>9385</v>
      </c>
      <c r="N670" t="s">
        <v>2269</v>
      </c>
      <c r="O670">
        <f>VALUE(E670)</f>
        <v>4999</v>
      </c>
      <c r="P670">
        <f>VALUE(F670)</f>
        <v>0.83</v>
      </c>
      <c r="Q670">
        <f>VALUE(H670)</f>
        <v>20457</v>
      </c>
      <c r="R670" t="str">
        <f>LEFT(C670, FIND("|", C670) - 1)</f>
        <v xml:space="preserve">Computers &amp; Accessories </v>
      </c>
      <c r="S670" t="str">
        <f>IF(O670&lt;200, "&lt;200", IF(O670&lt;=500, "200–500", "&gt;500"))</f>
        <v>&gt;500</v>
      </c>
      <c r="T670" t="str">
        <f>IF(P670&gt;=0.5, "Yes", "No")</f>
        <v>Yes</v>
      </c>
      <c r="U670">
        <f>COUNTIF(T670, "Yes")</f>
        <v>1</v>
      </c>
      <c r="V670">
        <f>G670 * Q670</f>
        <v>83873.7</v>
      </c>
      <c r="W670">
        <f>O670 * Q670</f>
        <v>102264543</v>
      </c>
      <c r="X670">
        <f>VALUE(D670)</f>
        <v>849</v>
      </c>
      <c r="Y670">
        <f>ROUND(G670, 0)</f>
        <v>4</v>
      </c>
      <c r="Z670">
        <f>COUNTIF(Q670, "&lt;1000")</f>
        <v>0</v>
      </c>
      <c r="AA670">
        <f>G670*Q670</f>
        <v>83873.7</v>
      </c>
    </row>
    <row r="671" spans="1:27" x14ac:dyDescent="0.25">
      <c r="A671" t="s">
        <v>2270</v>
      </c>
      <c r="B671" t="s">
        <v>5667</v>
      </c>
      <c r="C671" t="s">
        <v>10146</v>
      </c>
      <c r="D671">
        <v>440</v>
      </c>
      <c r="E671">
        <v>440</v>
      </c>
      <c r="F671" s="1">
        <v>0</v>
      </c>
      <c r="G671">
        <v>4.0999999999999996</v>
      </c>
      <c r="H671" s="4">
        <v>8610</v>
      </c>
      <c r="I671" t="s">
        <v>7080</v>
      </c>
      <c r="J671" t="s">
        <v>2271</v>
      </c>
      <c r="K671" t="s">
        <v>8222</v>
      </c>
      <c r="L671" t="s">
        <v>2272</v>
      </c>
      <c r="M671" t="s">
        <v>9386</v>
      </c>
      <c r="N671" t="s">
        <v>2273</v>
      </c>
      <c r="O671">
        <f>VALUE(E671)</f>
        <v>440</v>
      </c>
      <c r="P671">
        <f>VALUE(F671)</f>
        <v>0</v>
      </c>
      <c r="Q671">
        <f>VALUE(H671)</f>
        <v>8610</v>
      </c>
      <c r="R671" t="str">
        <f>LEFT(C671, FIND("|", C671) - 1)</f>
        <v>Office Products</v>
      </c>
      <c r="S671" t="str">
        <f>IF(O671&lt;200, "&lt;200", IF(O671&lt;=500, "200–500", "&gt;500"))</f>
        <v>200–500</v>
      </c>
      <c r="T671" t="str">
        <f>IF(P671&gt;=0.5, "Yes", "No")</f>
        <v>No</v>
      </c>
      <c r="U671">
        <f>COUNTIF(T671, "Yes")</f>
        <v>0</v>
      </c>
      <c r="V671">
        <f>G671 * Q671</f>
        <v>35301</v>
      </c>
      <c r="W671">
        <f>O671 * Q671</f>
        <v>3788400</v>
      </c>
      <c r="X671">
        <f>VALUE(D671)</f>
        <v>440</v>
      </c>
      <c r="Y671">
        <f>ROUND(G671, 0)</f>
        <v>4</v>
      </c>
      <c r="Z671">
        <f>COUNTIF(Q671, "&lt;1000")</f>
        <v>0</v>
      </c>
      <c r="AA671">
        <f>G671*Q671</f>
        <v>35301</v>
      </c>
    </row>
    <row r="672" spans="1:27" x14ac:dyDescent="0.25">
      <c r="A672" t="s">
        <v>2274</v>
      </c>
      <c r="B672" t="s">
        <v>5668</v>
      </c>
      <c r="C672" t="s">
        <v>6306</v>
      </c>
      <c r="D672">
        <v>599</v>
      </c>
      <c r="E672" s="2">
        <v>3999</v>
      </c>
      <c r="F672" s="1">
        <v>0.85</v>
      </c>
      <c r="G672">
        <v>4.0999999999999996</v>
      </c>
      <c r="H672" s="4">
        <v>1087</v>
      </c>
      <c r="I672" t="s">
        <v>7081</v>
      </c>
      <c r="J672" t="s">
        <v>2275</v>
      </c>
      <c r="K672" t="s">
        <v>8223</v>
      </c>
      <c r="L672" t="s">
        <v>2276</v>
      </c>
      <c r="M672" t="s">
        <v>9387</v>
      </c>
      <c r="N672" t="s">
        <v>2277</v>
      </c>
      <c r="O672">
        <f>VALUE(E672)</f>
        <v>3999</v>
      </c>
      <c r="P672">
        <f>VALUE(F672)</f>
        <v>0.85</v>
      </c>
      <c r="Q672">
        <f>VALUE(H672)</f>
        <v>1087</v>
      </c>
      <c r="R672" t="str">
        <f>LEFT(C672, FIND("|", C672) - 1)</f>
        <v xml:space="preserve">Computers &amp; Accessories </v>
      </c>
      <c r="S672" t="str">
        <f>IF(O672&lt;200, "&lt;200", IF(O672&lt;=500, "200–500", "&gt;500"))</f>
        <v>&gt;500</v>
      </c>
      <c r="T672" t="str">
        <f>IF(P672&gt;=0.5, "Yes", "No")</f>
        <v>Yes</v>
      </c>
      <c r="U672">
        <f>COUNTIF(T672, "Yes")</f>
        <v>1</v>
      </c>
      <c r="V672">
        <f>G672 * Q672</f>
        <v>4456.7</v>
      </c>
      <c r="W672">
        <f>O672 * Q672</f>
        <v>4346913</v>
      </c>
      <c r="X672">
        <f>VALUE(D672)</f>
        <v>599</v>
      </c>
      <c r="Y672">
        <f>ROUND(G672, 0)</f>
        <v>4</v>
      </c>
      <c r="Z672">
        <f>COUNTIF(Q672, "&lt;1000")</f>
        <v>0</v>
      </c>
      <c r="AA672">
        <f>G672*Q672</f>
        <v>4456.7</v>
      </c>
    </row>
    <row r="673" spans="1:27" x14ac:dyDescent="0.25">
      <c r="A673" t="s">
        <v>2278</v>
      </c>
      <c r="B673" t="s">
        <v>5669</v>
      </c>
      <c r="C673" t="s">
        <v>6320</v>
      </c>
      <c r="D673">
        <v>149</v>
      </c>
      <c r="E673">
        <v>399</v>
      </c>
      <c r="F673" s="1">
        <v>0.63</v>
      </c>
      <c r="G673">
        <v>4.0999999999999996</v>
      </c>
      <c r="H673" s="4">
        <v>1540</v>
      </c>
      <c r="I673" t="s">
        <v>7082</v>
      </c>
      <c r="J673" t="s">
        <v>2279</v>
      </c>
      <c r="K673" t="s">
        <v>8224</v>
      </c>
      <c r="L673" t="s">
        <v>2280</v>
      </c>
      <c r="M673" t="s">
        <v>9388</v>
      </c>
      <c r="N673" t="s">
        <v>6417</v>
      </c>
      <c r="O673">
        <f>VALUE(E673)</f>
        <v>399</v>
      </c>
      <c r="P673">
        <f>VALUE(F673)</f>
        <v>0.63</v>
      </c>
      <c r="Q673">
        <f>VALUE(H673)</f>
        <v>1540</v>
      </c>
      <c r="R673" t="str">
        <f>LEFT(C673, FIND("|", C673) - 1)</f>
        <v xml:space="preserve">Computers &amp; Accessories </v>
      </c>
      <c r="S673" t="str">
        <f>IF(O673&lt;200, "&lt;200", IF(O673&lt;=500, "200–500", "&gt;500"))</f>
        <v>200–500</v>
      </c>
      <c r="T673" t="str">
        <f>IF(P673&gt;=0.5, "Yes", "No")</f>
        <v>Yes</v>
      </c>
      <c r="U673">
        <f>COUNTIF(T673, "Yes")</f>
        <v>1</v>
      </c>
      <c r="V673">
        <f>G673 * Q673</f>
        <v>6313.9999999999991</v>
      </c>
      <c r="W673">
        <f>O673 * Q673</f>
        <v>614460</v>
      </c>
      <c r="X673">
        <f>VALUE(D673)</f>
        <v>149</v>
      </c>
      <c r="Y673">
        <f>ROUND(G673, 0)</f>
        <v>4</v>
      </c>
      <c r="Z673">
        <f>COUNTIF(Q673, "&lt;1000")</f>
        <v>0</v>
      </c>
      <c r="AA673">
        <f>G673*Q673</f>
        <v>6313.9999999999991</v>
      </c>
    </row>
    <row r="674" spans="1:27" x14ac:dyDescent="0.25">
      <c r="A674" t="s">
        <v>2281</v>
      </c>
      <c r="B674" t="s">
        <v>5670</v>
      </c>
      <c r="C674" t="s">
        <v>6305</v>
      </c>
      <c r="D674">
        <v>289</v>
      </c>
      <c r="E674">
        <v>999</v>
      </c>
      <c r="F674" s="1">
        <v>0.71</v>
      </c>
      <c r="G674">
        <v>4.0999999999999996</v>
      </c>
      <c r="H674" s="4">
        <v>401</v>
      </c>
      <c r="I674" t="s">
        <v>7083</v>
      </c>
      <c r="J674" t="s">
        <v>2282</v>
      </c>
      <c r="K674" t="s">
        <v>8225</v>
      </c>
      <c r="L674" t="s">
        <v>2283</v>
      </c>
      <c r="M674" t="s">
        <v>9389</v>
      </c>
      <c r="N674" t="s">
        <v>2284</v>
      </c>
      <c r="O674">
        <f>VALUE(E674)</f>
        <v>999</v>
      </c>
      <c r="P674">
        <f>VALUE(F674)</f>
        <v>0.71</v>
      </c>
      <c r="Q674">
        <f>VALUE(H674)</f>
        <v>401</v>
      </c>
      <c r="R674" t="str">
        <f>LEFT(C674, FIND("|", C674) - 1)</f>
        <v xml:space="preserve">Computers &amp; Accessories </v>
      </c>
      <c r="S674" t="str">
        <f>IF(O674&lt;200, "&lt;200", IF(O674&lt;=500, "200–500", "&gt;500"))</f>
        <v>&gt;500</v>
      </c>
      <c r="T674" t="str">
        <f>IF(P674&gt;=0.5, "Yes", "No")</f>
        <v>Yes</v>
      </c>
      <c r="U674">
        <f>COUNTIF(T674, "Yes")</f>
        <v>1</v>
      </c>
      <c r="V674">
        <f>G674 * Q674</f>
        <v>1644.1</v>
      </c>
      <c r="W674">
        <f>O674 * Q674</f>
        <v>400599</v>
      </c>
      <c r="X674">
        <f>VALUE(D674)</f>
        <v>289</v>
      </c>
      <c r="Y674">
        <f>ROUND(G674, 0)</f>
        <v>4</v>
      </c>
      <c r="Z674">
        <f>COUNTIF(Q674, "&lt;1000")</f>
        <v>1</v>
      </c>
      <c r="AA674">
        <f>G674*Q674</f>
        <v>1644.1</v>
      </c>
    </row>
    <row r="675" spans="1:27" x14ac:dyDescent="0.25">
      <c r="A675" t="s">
        <v>2285</v>
      </c>
      <c r="B675" t="s">
        <v>5671</v>
      </c>
      <c r="C675" t="s">
        <v>6325</v>
      </c>
      <c r="D675">
        <v>179</v>
      </c>
      <c r="E675">
        <v>499</v>
      </c>
      <c r="F675" s="1">
        <v>0.64</v>
      </c>
      <c r="G675">
        <v>4.0999999999999996</v>
      </c>
      <c r="H675" s="4">
        <v>9385</v>
      </c>
      <c r="I675" t="s">
        <v>7084</v>
      </c>
      <c r="J675" t="s">
        <v>2286</v>
      </c>
      <c r="K675" t="s">
        <v>8226</v>
      </c>
      <c r="L675" t="s">
        <v>2287</v>
      </c>
      <c r="M675" t="s">
        <v>9390</v>
      </c>
      <c r="N675" t="s">
        <v>2288</v>
      </c>
      <c r="O675">
        <f>VALUE(E675)</f>
        <v>499</v>
      </c>
      <c r="P675">
        <f>VALUE(F675)</f>
        <v>0.64</v>
      </c>
      <c r="Q675">
        <f>VALUE(H675)</f>
        <v>9385</v>
      </c>
      <c r="R675" t="str">
        <f>LEFT(C675, FIND("|", C675) - 1)</f>
        <v xml:space="preserve">Computers &amp; Accessories </v>
      </c>
      <c r="S675" t="str">
        <f>IF(O675&lt;200, "&lt;200", IF(O675&lt;=500, "200–500", "&gt;500"))</f>
        <v>200–500</v>
      </c>
      <c r="T675" t="str">
        <f>IF(P675&gt;=0.5, "Yes", "No")</f>
        <v>Yes</v>
      </c>
      <c r="U675">
        <f>COUNTIF(T675, "Yes")</f>
        <v>1</v>
      </c>
      <c r="V675">
        <f>G675 * Q675</f>
        <v>38478.5</v>
      </c>
      <c r="W675">
        <f>O675 * Q675</f>
        <v>4683115</v>
      </c>
      <c r="X675">
        <f>VALUE(D675)</f>
        <v>179</v>
      </c>
      <c r="Y675">
        <f>ROUND(G675, 0)</f>
        <v>4</v>
      </c>
      <c r="Z675">
        <f>COUNTIF(Q675, "&lt;1000")</f>
        <v>0</v>
      </c>
      <c r="AA675">
        <f>G675*Q675</f>
        <v>38478.5</v>
      </c>
    </row>
    <row r="676" spans="1:27" x14ac:dyDescent="0.25">
      <c r="A676" t="s">
        <v>2289</v>
      </c>
      <c r="B676" t="s">
        <v>5672</v>
      </c>
      <c r="C676" t="s">
        <v>1148</v>
      </c>
      <c r="D676" s="2">
        <v>1499</v>
      </c>
      <c r="E676" s="2">
        <v>4999</v>
      </c>
      <c r="F676" s="1">
        <v>0.7</v>
      </c>
      <c r="G676">
        <v>4.0999999999999996</v>
      </c>
      <c r="H676" s="4">
        <v>92588</v>
      </c>
      <c r="I676" t="s">
        <v>7085</v>
      </c>
      <c r="J676" t="s">
        <v>1601</v>
      </c>
      <c r="K676" t="s">
        <v>8070</v>
      </c>
      <c r="L676" t="s">
        <v>1602</v>
      </c>
      <c r="M676" t="s">
        <v>9225</v>
      </c>
      <c r="N676" t="s">
        <v>6402</v>
      </c>
      <c r="O676">
        <f>VALUE(E676)</f>
        <v>4999</v>
      </c>
      <c r="P676">
        <f>VALUE(F676)</f>
        <v>0.7</v>
      </c>
      <c r="Q676">
        <f>VALUE(H676)</f>
        <v>92588</v>
      </c>
      <c r="R676" t="str">
        <f>LEFT(C676, FIND("|", C676) - 1)</f>
        <v>Electronics</v>
      </c>
      <c r="S676" t="str">
        <f>IF(O676&lt;200, "&lt;200", IF(O676&lt;=500, "200–500", "&gt;500"))</f>
        <v>&gt;500</v>
      </c>
      <c r="T676" t="str">
        <f>IF(P676&gt;=0.5, "Yes", "No")</f>
        <v>Yes</v>
      </c>
      <c r="U676">
        <f>COUNTIF(T676, "Yes")</f>
        <v>1</v>
      </c>
      <c r="V676">
        <f>G676 * Q676</f>
        <v>379610.8</v>
      </c>
      <c r="W676">
        <f>O676 * Q676</f>
        <v>462847412</v>
      </c>
      <c r="X676">
        <f>VALUE(D676)</f>
        <v>1499</v>
      </c>
      <c r="Y676">
        <f>ROUND(G676, 0)</f>
        <v>4</v>
      </c>
      <c r="Z676">
        <f>COUNTIF(Q676, "&lt;1000")</f>
        <v>0</v>
      </c>
      <c r="AA676">
        <f>G676*Q676</f>
        <v>379610.8</v>
      </c>
    </row>
    <row r="677" spans="1:27" x14ac:dyDescent="0.25">
      <c r="A677" t="s">
        <v>2290</v>
      </c>
      <c r="B677" t="s">
        <v>5673</v>
      </c>
      <c r="C677" t="s">
        <v>1191</v>
      </c>
      <c r="D677">
        <v>399</v>
      </c>
      <c r="E677">
        <v>699</v>
      </c>
      <c r="F677" s="1">
        <v>0.43</v>
      </c>
      <c r="G677">
        <v>4.0999999999999996</v>
      </c>
      <c r="H677" s="4">
        <v>3454</v>
      </c>
      <c r="I677" t="s">
        <v>7086</v>
      </c>
      <c r="J677" t="s">
        <v>2291</v>
      </c>
      <c r="K677" t="s">
        <v>8227</v>
      </c>
      <c r="L677" t="s">
        <v>2292</v>
      </c>
      <c r="M677" t="s">
        <v>9391</v>
      </c>
      <c r="N677" t="s">
        <v>2293</v>
      </c>
      <c r="O677">
        <f>VALUE(E677)</f>
        <v>699</v>
      </c>
      <c r="P677">
        <f>VALUE(F677)</f>
        <v>0.43</v>
      </c>
      <c r="Q677">
        <f>VALUE(H677)</f>
        <v>3454</v>
      </c>
      <c r="R677" t="str">
        <f>LEFT(C677, FIND("|", C677) - 1)</f>
        <v>Electronics</v>
      </c>
      <c r="S677" t="str">
        <f>IF(O677&lt;200, "&lt;200", IF(O677&lt;=500, "200–500", "&gt;500"))</f>
        <v>&gt;500</v>
      </c>
      <c r="T677" t="str">
        <f>IF(P677&gt;=0.5, "Yes", "No")</f>
        <v>No</v>
      </c>
      <c r="U677">
        <f>COUNTIF(T677, "Yes")</f>
        <v>0</v>
      </c>
      <c r="V677">
        <f>G677 * Q677</f>
        <v>14161.4</v>
      </c>
      <c r="W677">
        <f>O677 * Q677</f>
        <v>2414346</v>
      </c>
      <c r="X677">
        <f>VALUE(D677)</f>
        <v>399</v>
      </c>
      <c r="Y677">
        <f>ROUND(G677, 0)</f>
        <v>4</v>
      </c>
      <c r="Z677">
        <f>COUNTIF(Q677, "&lt;1000")</f>
        <v>0</v>
      </c>
      <c r="AA677">
        <f>G677*Q677</f>
        <v>14161.4</v>
      </c>
    </row>
    <row r="678" spans="1:27" x14ac:dyDescent="0.25">
      <c r="A678" t="s">
        <v>2294</v>
      </c>
      <c r="B678" t="s">
        <v>5674</v>
      </c>
      <c r="C678" t="s">
        <v>6314</v>
      </c>
      <c r="D678">
        <v>599</v>
      </c>
      <c r="E678">
        <v>799</v>
      </c>
      <c r="F678" s="1">
        <v>0.25</v>
      </c>
      <c r="G678">
        <v>4.0999999999999996</v>
      </c>
      <c r="H678" s="4">
        <v>15790</v>
      </c>
      <c r="I678" t="s">
        <v>7087</v>
      </c>
      <c r="J678" t="s">
        <v>2295</v>
      </c>
      <c r="K678" t="s">
        <v>8228</v>
      </c>
      <c r="L678" t="s">
        <v>2296</v>
      </c>
      <c r="M678" t="s">
        <v>9392</v>
      </c>
      <c r="N678" t="s">
        <v>2297</v>
      </c>
      <c r="O678">
        <f>VALUE(E678)</f>
        <v>799</v>
      </c>
      <c r="P678">
        <f>VALUE(F678)</f>
        <v>0.25</v>
      </c>
      <c r="Q678">
        <f>VALUE(H678)</f>
        <v>15790</v>
      </c>
      <c r="R678" t="str">
        <f>LEFT(C678, FIND("|", C678) - 1)</f>
        <v xml:space="preserve">Computers &amp; Accessories </v>
      </c>
      <c r="S678" t="str">
        <f>IF(O678&lt;200, "&lt;200", IF(O678&lt;=500, "200–500", "&gt;500"))</f>
        <v>&gt;500</v>
      </c>
      <c r="T678" t="str">
        <f>IF(P678&gt;=0.5, "Yes", "No")</f>
        <v>No</v>
      </c>
      <c r="U678">
        <f>COUNTIF(T678, "Yes")</f>
        <v>0</v>
      </c>
      <c r="V678">
        <f>G678 * Q678</f>
        <v>64738.999999999993</v>
      </c>
      <c r="W678">
        <f>O678 * Q678</f>
        <v>12616210</v>
      </c>
      <c r="X678">
        <f>VALUE(D678)</f>
        <v>599</v>
      </c>
      <c r="Y678">
        <f>ROUND(G678, 0)</f>
        <v>4</v>
      </c>
      <c r="Z678">
        <f>COUNTIF(Q678, "&lt;1000")</f>
        <v>0</v>
      </c>
      <c r="AA678">
        <f>G678*Q678</f>
        <v>64738.999999999993</v>
      </c>
    </row>
    <row r="679" spans="1:27" x14ac:dyDescent="0.25">
      <c r="A679" t="s">
        <v>2298</v>
      </c>
      <c r="B679" t="s">
        <v>5675</v>
      </c>
      <c r="C679" t="s">
        <v>6326</v>
      </c>
      <c r="D679">
        <v>949</v>
      </c>
      <c r="E679" s="2">
        <v>2000</v>
      </c>
      <c r="F679" s="1">
        <v>0.53</v>
      </c>
      <c r="G679">
        <v>4.0999999999999996</v>
      </c>
      <c r="H679" s="4">
        <v>14969</v>
      </c>
      <c r="I679" t="s">
        <v>7088</v>
      </c>
      <c r="J679" t="s">
        <v>2299</v>
      </c>
      <c r="K679" t="s">
        <v>8229</v>
      </c>
      <c r="L679" t="s">
        <v>2300</v>
      </c>
      <c r="M679" t="s">
        <v>9393</v>
      </c>
      <c r="N679" t="s">
        <v>2301</v>
      </c>
      <c r="O679">
        <f>VALUE(E679)</f>
        <v>2000</v>
      </c>
      <c r="P679">
        <f>VALUE(F679)</f>
        <v>0.53</v>
      </c>
      <c r="Q679">
        <f>VALUE(H679)</f>
        <v>14969</v>
      </c>
      <c r="R679" t="str">
        <f>LEFT(C679, FIND("|", C679) - 1)</f>
        <v xml:space="preserve">Computers &amp; Accessories </v>
      </c>
      <c r="S679" t="str">
        <f>IF(O679&lt;200, "&lt;200", IF(O679&lt;=500, "200–500", "&gt;500"))</f>
        <v>&gt;500</v>
      </c>
      <c r="T679" t="str">
        <f>IF(P679&gt;=0.5, "Yes", "No")</f>
        <v>Yes</v>
      </c>
      <c r="U679">
        <f>COUNTIF(T679, "Yes")</f>
        <v>1</v>
      </c>
      <c r="V679">
        <f>G679 * Q679</f>
        <v>61372.899999999994</v>
      </c>
      <c r="W679">
        <f>O679 * Q679</f>
        <v>29938000</v>
      </c>
      <c r="X679">
        <f>VALUE(D679)</f>
        <v>949</v>
      </c>
      <c r="Y679">
        <f>ROUND(G679, 0)</f>
        <v>4</v>
      </c>
      <c r="Z679">
        <f>COUNTIF(Q679, "&lt;1000")</f>
        <v>0</v>
      </c>
      <c r="AA679">
        <f>G679*Q679</f>
        <v>61372.899999999994</v>
      </c>
    </row>
    <row r="680" spans="1:27" x14ac:dyDescent="0.25">
      <c r="A680" t="s">
        <v>2302</v>
      </c>
      <c r="B680" t="s">
        <v>5676</v>
      </c>
      <c r="C680" t="s">
        <v>1148</v>
      </c>
      <c r="D680" s="2">
        <v>2499</v>
      </c>
      <c r="E680" s="2">
        <v>9999</v>
      </c>
      <c r="F680" s="1">
        <v>0.75</v>
      </c>
      <c r="G680">
        <v>4.0999999999999996</v>
      </c>
      <c r="H680" s="4">
        <v>42139</v>
      </c>
      <c r="I680" t="s">
        <v>7089</v>
      </c>
      <c r="J680" t="s">
        <v>2303</v>
      </c>
      <c r="K680" t="s">
        <v>8230</v>
      </c>
      <c r="L680" t="s">
        <v>2304</v>
      </c>
      <c r="M680" t="s">
        <v>9394</v>
      </c>
      <c r="N680" t="s">
        <v>2305</v>
      </c>
      <c r="O680">
        <f>VALUE(E680)</f>
        <v>9999</v>
      </c>
      <c r="P680">
        <f>VALUE(F680)</f>
        <v>0.75</v>
      </c>
      <c r="Q680">
        <f>VALUE(H680)</f>
        <v>42139</v>
      </c>
      <c r="R680" t="str">
        <f>LEFT(C680, FIND("|", C680) - 1)</f>
        <v>Electronics</v>
      </c>
      <c r="S680" t="str">
        <f>IF(O680&lt;200, "&lt;200", IF(O680&lt;=500, "200–500", "&gt;500"))</f>
        <v>&gt;500</v>
      </c>
      <c r="T680" t="str">
        <f>IF(P680&gt;=0.5, "Yes", "No")</f>
        <v>Yes</v>
      </c>
      <c r="U680">
        <f>COUNTIF(T680, "Yes")</f>
        <v>1</v>
      </c>
      <c r="V680">
        <f>G680 * Q680</f>
        <v>172769.9</v>
      </c>
      <c r="W680">
        <f>O680 * Q680</f>
        <v>421347861</v>
      </c>
      <c r="X680">
        <f>VALUE(D680)</f>
        <v>2499</v>
      </c>
      <c r="Y680">
        <f>ROUND(G680, 0)</f>
        <v>4</v>
      </c>
      <c r="Z680">
        <f>COUNTIF(Q680, "&lt;1000")</f>
        <v>0</v>
      </c>
      <c r="AA680">
        <f>G680*Q680</f>
        <v>172769.9</v>
      </c>
    </row>
    <row r="681" spans="1:27" x14ac:dyDescent="0.25">
      <c r="A681" t="s">
        <v>2306</v>
      </c>
      <c r="B681" t="s">
        <v>5677</v>
      </c>
      <c r="C681" t="s">
        <v>1903</v>
      </c>
      <c r="D681">
        <v>159</v>
      </c>
      <c r="E681">
        <v>180</v>
      </c>
      <c r="F681" s="1">
        <v>0.12</v>
      </c>
      <c r="G681">
        <v>4.0999999999999996</v>
      </c>
      <c r="H681" s="4">
        <v>989</v>
      </c>
      <c r="I681" t="s">
        <v>7090</v>
      </c>
      <c r="J681" t="s">
        <v>2307</v>
      </c>
      <c r="K681" t="s">
        <v>8231</v>
      </c>
      <c r="L681" t="s">
        <v>2308</v>
      </c>
      <c r="M681" t="s">
        <v>9395</v>
      </c>
      <c r="N681" t="s">
        <v>2309</v>
      </c>
      <c r="O681">
        <f>VALUE(E681)</f>
        <v>180</v>
      </c>
      <c r="P681">
        <f>VALUE(F681)</f>
        <v>0.12</v>
      </c>
      <c r="Q681">
        <f>VALUE(H681)</f>
        <v>989</v>
      </c>
      <c r="R681" t="str">
        <f>LEFT(C681, FIND("|", C681) - 1)</f>
        <v>Electronics</v>
      </c>
      <c r="S681" t="str">
        <f>IF(O681&lt;200, "&lt;200", IF(O681&lt;=500, "200–500", "&gt;500"))</f>
        <v>&lt;200</v>
      </c>
      <c r="T681" t="str">
        <f>IF(P681&gt;=0.5, "Yes", "No")</f>
        <v>No</v>
      </c>
      <c r="U681">
        <f>COUNTIF(T681, "Yes")</f>
        <v>0</v>
      </c>
      <c r="V681">
        <f>G681 * Q681</f>
        <v>4054.8999999999996</v>
      </c>
      <c r="W681">
        <f>O681 * Q681</f>
        <v>178020</v>
      </c>
      <c r="X681">
        <f>VALUE(D681)</f>
        <v>159</v>
      </c>
      <c r="Y681">
        <f>ROUND(G681, 0)</f>
        <v>4</v>
      </c>
      <c r="Z681">
        <f>COUNTIF(Q681, "&lt;1000")</f>
        <v>1</v>
      </c>
      <c r="AA681">
        <f>G681*Q681</f>
        <v>4054.8999999999996</v>
      </c>
    </row>
    <row r="682" spans="1:27" x14ac:dyDescent="0.25">
      <c r="A682" t="s">
        <v>2310</v>
      </c>
      <c r="B682" t="s">
        <v>5678</v>
      </c>
      <c r="C682" t="s">
        <v>1174</v>
      </c>
      <c r="D682" s="2">
        <v>1329</v>
      </c>
      <c r="E682" s="2">
        <v>2900</v>
      </c>
      <c r="F682" s="1">
        <v>0.54</v>
      </c>
      <c r="G682">
        <v>4.0999999999999996</v>
      </c>
      <c r="H682" s="4">
        <v>19624</v>
      </c>
      <c r="I682" t="s">
        <v>7091</v>
      </c>
      <c r="J682" t="s">
        <v>2311</v>
      </c>
      <c r="K682" t="s">
        <v>8232</v>
      </c>
      <c r="L682" t="s">
        <v>2312</v>
      </c>
      <c r="M682" t="s">
        <v>9396</v>
      </c>
      <c r="N682" t="s">
        <v>2313</v>
      </c>
      <c r="O682">
        <f>VALUE(E682)</f>
        <v>2900</v>
      </c>
      <c r="P682">
        <f>VALUE(F682)</f>
        <v>0.54</v>
      </c>
      <c r="Q682">
        <f>VALUE(H682)</f>
        <v>19624</v>
      </c>
      <c r="R682" t="str">
        <f>LEFT(C682, FIND("|", C682) - 1)</f>
        <v>Electronics</v>
      </c>
      <c r="S682" t="str">
        <f>IF(O682&lt;200, "&lt;200", IF(O682&lt;=500, "200–500", "&gt;500"))</f>
        <v>&gt;500</v>
      </c>
      <c r="T682" t="str">
        <f>IF(P682&gt;=0.5, "Yes", "No")</f>
        <v>Yes</v>
      </c>
      <c r="U682">
        <f>COUNTIF(T682, "Yes")</f>
        <v>1</v>
      </c>
      <c r="V682">
        <f>G682 * Q682</f>
        <v>80458.399999999994</v>
      </c>
      <c r="W682">
        <f>O682 * Q682</f>
        <v>56909600</v>
      </c>
      <c r="X682">
        <f>VALUE(D682)</f>
        <v>1329</v>
      </c>
      <c r="Y682">
        <f>ROUND(G682, 0)</f>
        <v>4</v>
      </c>
      <c r="Z682">
        <f>COUNTIF(Q682, "&lt;1000")</f>
        <v>0</v>
      </c>
      <c r="AA682">
        <f>G682*Q682</f>
        <v>80458.399999999994</v>
      </c>
    </row>
    <row r="683" spans="1:27" x14ac:dyDescent="0.25">
      <c r="A683" t="s">
        <v>2314</v>
      </c>
      <c r="B683" t="s">
        <v>5679</v>
      </c>
      <c r="C683" t="s">
        <v>6325</v>
      </c>
      <c r="D683">
        <v>570</v>
      </c>
      <c r="E683">
        <v>999</v>
      </c>
      <c r="F683" s="1">
        <v>0.43</v>
      </c>
      <c r="G683">
        <v>4.0999999999999996</v>
      </c>
      <c r="H683" s="4">
        <v>3201</v>
      </c>
      <c r="I683" t="s">
        <v>7092</v>
      </c>
      <c r="J683" t="s">
        <v>2315</v>
      </c>
      <c r="K683" t="s">
        <v>2316</v>
      </c>
      <c r="L683" t="s">
        <v>2317</v>
      </c>
      <c r="M683" t="s">
        <v>9397</v>
      </c>
      <c r="N683" t="s">
        <v>5020</v>
      </c>
      <c r="O683">
        <f>VALUE(E683)</f>
        <v>999</v>
      </c>
      <c r="P683">
        <f>VALUE(F683)</f>
        <v>0.43</v>
      </c>
      <c r="Q683">
        <f>VALUE(H683)</f>
        <v>3201</v>
      </c>
      <c r="R683" t="str">
        <f>LEFT(C683, FIND("|", C683) - 1)</f>
        <v xml:space="preserve">Computers &amp; Accessories </v>
      </c>
      <c r="S683" t="str">
        <f>IF(O683&lt;200, "&lt;200", IF(O683&lt;=500, "200–500", "&gt;500"))</f>
        <v>&gt;500</v>
      </c>
      <c r="T683" t="str">
        <f>IF(P683&gt;=0.5, "Yes", "No")</f>
        <v>No</v>
      </c>
      <c r="U683">
        <f>COUNTIF(T683, "Yes")</f>
        <v>0</v>
      </c>
      <c r="V683">
        <f>G683 * Q683</f>
        <v>13124.099999999999</v>
      </c>
      <c r="W683">
        <f>O683 * Q683</f>
        <v>3197799</v>
      </c>
      <c r="X683">
        <f>VALUE(D683)</f>
        <v>570</v>
      </c>
      <c r="Y683">
        <f>ROUND(G683, 0)</f>
        <v>4</v>
      </c>
      <c r="Z683">
        <f>COUNTIF(Q683, "&lt;1000")</f>
        <v>0</v>
      </c>
      <c r="AA683">
        <f>G683*Q683</f>
        <v>13124.099999999999</v>
      </c>
    </row>
    <row r="684" spans="1:27" x14ac:dyDescent="0.25">
      <c r="A684" t="s">
        <v>2318</v>
      </c>
      <c r="B684" t="s">
        <v>5680</v>
      </c>
      <c r="C684" t="s">
        <v>2319</v>
      </c>
      <c r="D684">
        <v>899</v>
      </c>
      <c r="E684" s="2">
        <v>1999</v>
      </c>
      <c r="F684" s="1">
        <v>0.55000000000000004</v>
      </c>
      <c r="G684">
        <v>4.0999999999999996</v>
      </c>
      <c r="H684" s="4">
        <v>30469</v>
      </c>
      <c r="I684" t="s">
        <v>7093</v>
      </c>
      <c r="J684" t="s">
        <v>2320</v>
      </c>
      <c r="K684" t="s">
        <v>8233</v>
      </c>
      <c r="L684" t="s">
        <v>2321</v>
      </c>
      <c r="M684" t="s">
        <v>9398</v>
      </c>
      <c r="N684" t="s">
        <v>2322</v>
      </c>
      <c r="O684">
        <f>VALUE(E684)</f>
        <v>1999</v>
      </c>
      <c r="P684">
        <f>VALUE(F684)</f>
        <v>0.55000000000000004</v>
      </c>
      <c r="Q684">
        <f>VALUE(H684)</f>
        <v>30469</v>
      </c>
      <c r="R684" t="str">
        <f>LEFT(C684, FIND("|", C684) - 1)</f>
        <v>Electronics</v>
      </c>
      <c r="S684" t="str">
        <f>IF(O684&lt;200, "&lt;200", IF(O684&lt;=500, "200–500", "&gt;500"))</f>
        <v>&gt;500</v>
      </c>
      <c r="T684" t="str">
        <f>IF(P684&gt;=0.5, "Yes", "No")</f>
        <v>Yes</v>
      </c>
      <c r="U684">
        <f>COUNTIF(T684, "Yes")</f>
        <v>1</v>
      </c>
      <c r="V684">
        <f>G684 * Q684</f>
        <v>124922.9</v>
      </c>
      <c r="W684">
        <f>O684 * Q684</f>
        <v>60907531</v>
      </c>
      <c r="X684">
        <f>VALUE(D684)</f>
        <v>899</v>
      </c>
      <c r="Y684">
        <f>ROUND(G684, 0)</f>
        <v>4</v>
      </c>
      <c r="Z684">
        <f>COUNTIF(Q684, "&lt;1000")</f>
        <v>0</v>
      </c>
      <c r="AA684">
        <f>G684*Q684</f>
        <v>124922.9</v>
      </c>
    </row>
    <row r="685" spans="1:27" x14ac:dyDescent="0.25">
      <c r="A685" t="s">
        <v>2323</v>
      </c>
      <c r="B685" t="s">
        <v>5681</v>
      </c>
      <c r="C685" t="s">
        <v>6327</v>
      </c>
      <c r="D685">
        <v>449</v>
      </c>
      <c r="E685">
        <v>999</v>
      </c>
      <c r="F685" s="1">
        <v>0.55000000000000004</v>
      </c>
      <c r="G685">
        <v>4.0999999999999996</v>
      </c>
      <c r="H685" s="4">
        <v>9940</v>
      </c>
      <c r="I685" t="s">
        <v>7094</v>
      </c>
      <c r="J685" t="s">
        <v>2324</v>
      </c>
      <c r="K685" t="s">
        <v>8234</v>
      </c>
      <c r="L685" t="s">
        <v>2325</v>
      </c>
      <c r="M685" t="s">
        <v>9399</v>
      </c>
      <c r="N685" t="s">
        <v>2326</v>
      </c>
      <c r="O685">
        <f>VALUE(E685)</f>
        <v>999</v>
      </c>
      <c r="P685">
        <f>VALUE(F685)</f>
        <v>0.55000000000000004</v>
      </c>
      <c r="Q685">
        <f>VALUE(H685)</f>
        <v>9940</v>
      </c>
      <c r="R685" t="str">
        <f>LEFT(C685, FIND("|", C685) - 1)</f>
        <v xml:space="preserve">Computers &amp; Accessories </v>
      </c>
      <c r="S685" t="str">
        <f>IF(O685&lt;200, "&lt;200", IF(O685&lt;=500, "200–500", "&gt;500"))</f>
        <v>&gt;500</v>
      </c>
      <c r="T685" t="str">
        <f>IF(P685&gt;=0.5, "Yes", "No")</f>
        <v>Yes</v>
      </c>
      <c r="U685">
        <f>COUNTIF(T685, "Yes")</f>
        <v>1</v>
      </c>
      <c r="V685">
        <f>G685 * Q685</f>
        <v>40754</v>
      </c>
      <c r="W685">
        <f>O685 * Q685</f>
        <v>9930060</v>
      </c>
      <c r="X685">
        <f>VALUE(D685)</f>
        <v>449</v>
      </c>
      <c r="Y685">
        <f>ROUND(G685, 0)</f>
        <v>4</v>
      </c>
      <c r="Z685">
        <f>COUNTIF(Q685, "&lt;1000")</f>
        <v>0</v>
      </c>
      <c r="AA685">
        <f>G685*Q685</f>
        <v>40754</v>
      </c>
    </row>
    <row r="686" spans="1:27" x14ac:dyDescent="0.25">
      <c r="A686" t="s">
        <v>2327</v>
      </c>
      <c r="B686" t="s">
        <v>5682</v>
      </c>
      <c r="C686" t="s">
        <v>6328</v>
      </c>
      <c r="D686">
        <v>549</v>
      </c>
      <c r="E686">
        <v>999</v>
      </c>
      <c r="F686" s="1">
        <v>0.45</v>
      </c>
      <c r="G686">
        <v>4.0999999999999996</v>
      </c>
      <c r="H686" s="4">
        <v>7758</v>
      </c>
      <c r="I686" t="s">
        <v>7095</v>
      </c>
      <c r="J686" t="s">
        <v>2328</v>
      </c>
      <c r="K686" t="s">
        <v>8235</v>
      </c>
      <c r="L686" t="s">
        <v>2329</v>
      </c>
      <c r="M686" t="s">
        <v>9400</v>
      </c>
      <c r="N686" t="s">
        <v>2330</v>
      </c>
      <c r="O686">
        <f>VALUE(E686)</f>
        <v>999</v>
      </c>
      <c r="P686">
        <f>VALUE(F686)</f>
        <v>0.45</v>
      </c>
      <c r="Q686">
        <f>VALUE(H686)</f>
        <v>7758</v>
      </c>
      <c r="R686" t="str">
        <f>LEFT(C686, FIND("|", C686) - 1)</f>
        <v xml:space="preserve">Computers &amp; Accessories </v>
      </c>
      <c r="S686" t="str">
        <f>IF(O686&lt;200, "&lt;200", IF(O686&lt;=500, "200–500", "&gt;500"))</f>
        <v>&gt;500</v>
      </c>
      <c r="T686" t="str">
        <f>IF(P686&gt;=0.5, "Yes", "No")</f>
        <v>No</v>
      </c>
      <c r="U686">
        <f>COUNTIF(T686, "Yes")</f>
        <v>0</v>
      </c>
      <c r="V686">
        <f>G686 * Q686</f>
        <v>31807.799999999996</v>
      </c>
      <c r="W686">
        <f>O686 * Q686</f>
        <v>7750242</v>
      </c>
      <c r="X686">
        <f>VALUE(D686)</f>
        <v>549</v>
      </c>
      <c r="Y686">
        <f>ROUND(G686, 0)</f>
        <v>4</v>
      </c>
      <c r="Z686">
        <f>COUNTIF(Q686, "&lt;1000")</f>
        <v>0</v>
      </c>
      <c r="AA686">
        <f>G686*Q686</f>
        <v>31807.799999999996</v>
      </c>
    </row>
    <row r="687" spans="1:27" x14ac:dyDescent="0.25">
      <c r="A687" t="s">
        <v>2331</v>
      </c>
      <c r="B687" t="s">
        <v>5683</v>
      </c>
      <c r="C687" t="s">
        <v>6318</v>
      </c>
      <c r="D687" s="2">
        <v>1529</v>
      </c>
      <c r="E687" s="2">
        <v>2399</v>
      </c>
      <c r="F687" s="1">
        <v>0.36</v>
      </c>
      <c r="G687">
        <v>4.0999999999999996</v>
      </c>
      <c r="H687" s="4">
        <v>68409</v>
      </c>
      <c r="I687" t="s">
        <v>7096</v>
      </c>
      <c r="J687" t="s">
        <v>2332</v>
      </c>
      <c r="K687" t="s">
        <v>8236</v>
      </c>
      <c r="L687" t="s">
        <v>2333</v>
      </c>
      <c r="M687" t="s">
        <v>9401</v>
      </c>
      <c r="N687" t="s">
        <v>2334</v>
      </c>
      <c r="O687">
        <f>VALUE(E687)</f>
        <v>2399</v>
      </c>
      <c r="P687">
        <f>VALUE(F687)</f>
        <v>0.36</v>
      </c>
      <c r="Q687">
        <f>VALUE(H687)</f>
        <v>68409</v>
      </c>
      <c r="R687" t="str">
        <f>LEFT(C687, FIND("|", C687) - 1)</f>
        <v xml:space="preserve">Computers &amp; Accessories </v>
      </c>
      <c r="S687" t="str">
        <f>IF(O687&lt;200, "&lt;200", IF(O687&lt;=500, "200–500", "&gt;500"))</f>
        <v>&gt;500</v>
      </c>
      <c r="T687" t="str">
        <f>IF(P687&gt;=0.5, "Yes", "No")</f>
        <v>No</v>
      </c>
      <c r="U687">
        <f>COUNTIF(T687, "Yes")</f>
        <v>0</v>
      </c>
      <c r="V687">
        <f>G687 * Q687</f>
        <v>280476.89999999997</v>
      </c>
      <c r="W687">
        <f>O687 * Q687</f>
        <v>164113191</v>
      </c>
      <c r="X687">
        <f>VALUE(D687)</f>
        <v>1529</v>
      </c>
      <c r="Y687">
        <f>ROUND(G687, 0)</f>
        <v>4</v>
      </c>
      <c r="Z687">
        <f>COUNTIF(Q687, "&lt;1000")</f>
        <v>0</v>
      </c>
      <c r="AA687">
        <f>G687*Q687</f>
        <v>280476.89999999997</v>
      </c>
    </row>
    <row r="688" spans="1:27" x14ac:dyDescent="0.25">
      <c r="A688" t="s">
        <v>2335</v>
      </c>
      <c r="B688" t="s">
        <v>2336</v>
      </c>
      <c r="C688" t="s">
        <v>10147</v>
      </c>
      <c r="D688">
        <v>100</v>
      </c>
      <c r="E688">
        <v>100</v>
      </c>
      <c r="F688" s="1">
        <v>0</v>
      </c>
      <c r="G688">
        <v>4.0999999999999996</v>
      </c>
      <c r="H688" s="4">
        <v>3095</v>
      </c>
      <c r="I688" t="s">
        <v>7097</v>
      </c>
      <c r="J688" t="s">
        <v>2337</v>
      </c>
      <c r="K688" t="s">
        <v>8237</v>
      </c>
      <c r="L688" t="s">
        <v>2338</v>
      </c>
      <c r="M688" t="s">
        <v>9402</v>
      </c>
      <c r="N688" t="s">
        <v>2339</v>
      </c>
      <c r="O688">
        <f>VALUE(E688)</f>
        <v>100</v>
      </c>
      <c r="P688">
        <f>VALUE(F688)</f>
        <v>0</v>
      </c>
      <c r="Q688">
        <f>VALUE(H688)</f>
        <v>3095</v>
      </c>
      <c r="R688" t="str">
        <f>LEFT(C688, FIND("|", C688) - 1)</f>
        <v>Office Products</v>
      </c>
      <c r="S688" t="str">
        <f>IF(O688&lt;200, "&lt;200", IF(O688&lt;=500, "200–500", "&gt;500"))</f>
        <v>&lt;200</v>
      </c>
      <c r="T688" t="str">
        <f>IF(P688&gt;=0.5, "Yes", "No")</f>
        <v>No</v>
      </c>
      <c r="U688">
        <f>COUNTIF(T688, "Yes")</f>
        <v>0</v>
      </c>
      <c r="V688">
        <f>G688 * Q688</f>
        <v>12689.499999999998</v>
      </c>
      <c r="W688">
        <f>O688 * Q688</f>
        <v>309500</v>
      </c>
      <c r="X688">
        <f>VALUE(D688)</f>
        <v>100</v>
      </c>
      <c r="Y688">
        <f>ROUND(G688, 0)</f>
        <v>4</v>
      </c>
      <c r="Z688">
        <f>COUNTIF(Q688, "&lt;1000")</f>
        <v>0</v>
      </c>
      <c r="AA688">
        <f>G688*Q688</f>
        <v>12689.499999999998</v>
      </c>
    </row>
    <row r="689" spans="1:27" x14ac:dyDescent="0.25">
      <c r="A689" t="s">
        <v>2340</v>
      </c>
      <c r="B689" t="s">
        <v>5684</v>
      </c>
      <c r="C689" t="s">
        <v>6307</v>
      </c>
      <c r="D689">
        <v>299</v>
      </c>
      <c r="E689" s="2">
        <v>1499</v>
      </c>
      <c r="F689" s="1">
        <v>0.8</v>
      </c>
      <c r="G689">
        <v>4.0999999999999996</v>
      </c>
      <c r="H689" s="4">
        <v>903</v>
      </c>
      <c r="I689" t="s">
        <v>7098</v>
      </c>
      <c r="J689" t="s">
        <v>2341</v>
      </c>
      <c r="K689" t="s">
        <v>8238</v>
      </c>
      <c r="L689" t="s">
        <v>2342</v>
      </c>
      <c r="M689" t="s">
        <v>9403</v>
      </c>
      <c r="N689" t="s">
        <v>2343</v>
      </c>
      <c r="O689">
        <f>VALUE(E689)</f>
        <v>1499</v>
      </c>
      <c r="P689">
        <f>VALUE(F689)</f>
        <v>0.8</v>
      </c>
      <c r="Q689">
        <f>VALUE(H689)</f>
        <v>903</v>
      </c>
      <c r="R689" t="str">
        <f>LEFT(C689, FIND("|", C689) - 1)</f>
        <v xml:space="preserve">Computers &amp; Accessories </v>
      </c>
      <c r="S689" t="str">
        <f>IF(O689&lt;200, "&lt;200", IF(O689&lt;=500, "200–500", "&gt;500"))</f>
        <v>&gt;500</v>
      </c>
      <c r="T689" t="str">
        <f>IF(P689&gt;=0.5, "Yes", "No")</f>
        <v>Yes</v>
      </c>
      <c r="U689">
        <f>COUNTIF(T689, "Yes")</f>
        <v>1</v>
      </c>
      <c r="V689">
        <f>G689 * Q689</f>
        <v>3702.2999999999997</v>
      </c>
      <c r="W689">
        <f>O689 * Q689</f>
        <v>1353597</v>
      </c>
      <c r="X689">
        <f>VALUE(D689)</f>
        <v>299</v>
      </c>
      <c r="Y689">
        <f>ROUND(G689, 0)</f>
        <v>4</v>
      </c>
      <c r="Z689">
        <f>COUNTIF(Q689, "&lt;1000")</f>
        <v>1</v>
      </c>
      <c r="AA689">
        <f>G689*Q689</f>
        <v>3702.2999999999997</v>
      </c>
    </row>
    <row r="690" spans="1:27" x14ac:dyDescent="0.25">
      <c r="A690" t="s">
        <v>2344</v>
      </c>
      <c r="B690" t="s">
        <v>5685</v>
      </c>
      <c r="C690" t="s">
        <v>6309</v>
      </c>
      <c r="D690" s="2">
        <v>1295</v>
      </c>
      <c r="E690" s="2">
        <v>1795</v>
      </c>
      <c r="F690" s="1">
        <v>0.28000000000000003</v>
      </c>
      <c r="G690">
        <v>4.0999999999999996</v>
      </c>
      <c r="H690" s="4">
        <v>25771</v>
      </c>
      <c r="I690" t="s">
        <v>7099</v>
      </c>
      <c r="J690" t="s">
        <v>2345</v>
      </c>
      <c r="K690" t="s">
        <v>8239</v>
      </c>
      <c r="L690" t="s">
        <v>2346</v>
      </c>
      <c r="M690" t="s">
        <v>9404</v>
      </c>
      <c r="N690" t="s">
        <v>2347</v>
      </c>
      <c r="O690">
        <f>VALUE(E690)</f>
        <v>1795</v>
      </c>
      <c r="P690">
        <f>VALUE(F690)</f>
        <v>0.28000000000000003</v>
      </c>
      <c r="Q690">
        <f>VALUE(H690)</f>
        <v>25771</v>
      </c>
      <c r="R690" t="str">
        <f>LEFT(C690, FIND("|", C690) - 1)</f>
        <v xml:space="preserve">Computers &amp; Accessories </v>
      </c>
      <c r="S690" t="str">
        <f>IF(O690&lt;200, "&lt;200", IF(O690&lt;=500, "200–500", "&gt;500"))</f>
        <v>&gt;500</v>
      </c>
      <c r="T690" t="str">
        <f>IF(P690&gt;=0.5, "Yes", "No")</f>
        <v>No</v>
      </c>
      <c r="U690">
        <f>COUNTIF(T690, "Yes")</f>
        <v>0</v>
      </c>
      <c r="V690">
        <f>G690 * Q690</f>
        <v>105661.09999999999</v>
      </c>
      <c r="W690">
        <f>O690 * Q690</f>
        <v>46258945</v>
      </c>
      <c r="X690">
        <f>VALUE(D690)</f>
        <v>1295</v>
      </c>
      <c r="Y690">
        <f>ROUND(G690, 0)</f>
        <v>4</v>
      </c>
      <c r="Z690">
        <f>COUNTIF(Q690, "&lt;1000")</f>
        <v>0</v>
      </c>
      <c r="AA690">
        <f>G690*Q690</f>
        <v>105661.09999999999</v>
      </c>
    </row>
    <row r="691" spans="1:27" x14ac:dyDescent="0.25">
      <c r="A691" t="s">
        <v>2348</v>
      </c>
      <c r="B691" t="s">
        <v>5686</v>
      </c>
      <c r="C691" t="s">
        <v>1191</v>
      </c>
      <c r="D691">
        <v>699</v>
      </c>
      <c r="E691">
        <v>999</v>
      </c>
      <c r="F691" s="1">
        <v>0.3</v>
      </c>
      <c r="G691">
        <v>4.0999999999999996</v>
      </c>
      <c r="H691" s="4">
        <v>273189</v>
      </c>
      <c r="I691" t="s">
        <v>7100</v>
      </c>
      <c r="J691" t="s">
        <v>2349</v>
      </c>
      <c r="K691" t="s">
        <v>8240</v>
      </c>
      <c r="L691" t="s">
        <v>2350</v>
      </c>
      <c r="M691" t="s">
        <v>9405</v>
      </c>
      <c r="N691" t="s">
        <v>2351</v>
      </c>
      <c r="O691">
        <f>VALUE(E691)</f>
        <v>999</v>
      </c>
      <c r="P691">
        <f>VALUE(F691)</f>
        <v>0.3</v>
      </c>
      <c r="Q691">
        <f>VALUE(H691)</f>
        <v>273189</v>
      </c>
      <c r="R691" t="str">
        <f>LEFT(C691, FIND("|", C691) - 1)</f>
        <v>Electronics</v>
      </c>
      <c r="S691" t="str">
        <f>IF(O691&lt;200, "&lt;200", IF(O691&lt;=500, "200–500", "&gt;500"))</f>
        <v>&gt;500</v>
      </c>
      <c r="T691" t="str">
        <f>IF(P691&gt;=0.5, "Yes", "No")</f>
        <v>No</v>
      </c>
      <c r="U691">
        <f>COUNTIF(T691, "Yes")</f>
        <v>0</v>
      </c>
      <c r="V691">
        <f>G691 * Q691</f>
        <v>1120074.8999999999</v>
      </c>
      <c r="W691">
        <f>O691 * Q691</f>
        <v>272915811</v>
      </c>
      <c r="X691">
        <f>VALUE(D691)</f>
        <v>699</v>
      </c>
      <c r="Y691">
        <f>ROUND(G691, 0)</f>
        <v>4</v>
      </c>
      <c r="Z691">
        <f>COUNTIF(Q691, "&lt;1000")</f>
        <v>0</v>
      </c>
      <c r="AA691">
        <f>G691*Q691</f>
        <v>1120074.8999999999</v>
      </c>
    </row>
    <row r="692" spans="1:27" x14ac:dyDescent="0.25">
      <c r="A692" t="s">
        <v>2352</v>
      </c>
      <c r="B692" t="s">
        <v>5687</v>
      </c>
      <c r="C692" t="s">
        <v>10148</v>
      </c>
      <c r="D692">
        <v>252</v>
      </c>
      <c r="E692">
        <v>315</v>
      </c>
      <c r="F692" s="1">
        <v>0.2</v>
      </c>
      <c r="G692">
        <v>4.0999999999999996</v>
      </c>
      <c r="H692" s="4">
        <v>3785</v>
      </c>
      <c r="I692" t="s">
        <v>7101</v>
      </c>
      <c r="J692" t="s">
        <v>2353</v>
      </c>
      <c r="K692" t="s">
        <v>8241</v>
      </c>
      <c r="L692" t="s">
        <v>2354</v>
      </c>
      <c r="M692" t="s">
        <v>9406</v>
      </c>
      <c r="N692" t="s">
        <v>6418</v>
      </c>
      <c r="O692">
        <f>VALUE(E692)</f>
        <v>315</v>
      </c>
      <c r="P692">
        <f>VALUE(F692)</f>
        <v>0.2</v>
      </c>
      <c r="Q692">
        <f>VALUE(H692)</f>
        <v>3785</v>
      </c>
      <c r="R692" t="str">
        <f>LEFT(C692, FIND("|", C692) - 1)</f>
        <v>Office Products</v>
      </c>
      <c r="S692" t="str">
        <f>IF(O692&lt;200, "&lt;200", IF(O692&lt;=500, "200–500", "&gt;500"))</f>
        <v>200–500</v>
      </c>
      <c r="T692" t="str">
        <f>IF(P692&gt;=0.5, "Yes", "No")</f>
        <v>No</v>
      </c>
      <c r="U692">
        <f>COUNTIF(T692, "Yes")</f>
        <v>0</v>
      </c>
      <c r="V692">
        <f>G692 * Q692</f>
        <v>15518.499999999998</v>
      </c>
      <c r="W692">
        <f>O692 * Q692</f>
        <v>1192275</v>
      </c>
      <c r="X692">
        <f>VALUE(D692)</f>
        <v>252</v>
      </c>
      <c r="Y692">
        <f>ROUND(G692, 0)</f>
        <v>4</v>
      </c>
      <c r="Z692">
        <f>COUNTIF(Q692, "&lt;1000")</f>
        <v>0</v>
      </c>
      <c r="AA692">
        <f>G692*Q692</f>
        <v>15518.499999999998</v>
      </c>
    </row>
    <row r="693" spans="1:27" x14ac:dyDescent="0.25">
      <c r="A693" t="s">
        <v>2355</v>
      </c>
      <c r="B693" t="s">
        <v>5688</v>
      </c>
      <c r="C693" t="s">
        <v>1903</v>
      </c>
      <c r="D693">
        <v>190</v>
      </c>
      <c r="E693">
        <v>220</v>
      </c>
      <c r="F693" s="1">
        <v>0.14000000000000001</v>
      </c>
      <c r="G693">
        <v>4.0999999999999996</v>
      </c>
      <c r="H693" s="4">
        <v>2866</v>
      </c>
      <c r="I693" t="s">
        <v>7102</v>
      </c>
      <c r="J693" t="s">
        <v>2356</v>
      </c>
      <c r="K693" t="s">
        <v>8242</v>
      </c>
      <c r="L693" t="s">
        <v>2357</v>
      </c>
      <c r="M693" t="s">
        <v>9407</v>
      </c>
      <c r="N693" t="s">
        <v>2358</v>
      </c>
      <c r="O693">
        <f>VALUE(E693)</f>
        <v>220</v>
      </c>
      <c r="P693">
        <f>VALUE(F693)</f>
        <v>0.14000000000000001</v>
      </c>
      <c r="Q693">
        <f>VALUE(H693)</f>
        <v>2866</v>
      </c>
      <c r="R693" t="str">
        <f>LEFT(C693, FIND("|", C693) - 1)</f>
        <v>Electronics</v>
      </c>
      <c r="S693" t="str">
        <f>IF(O693&lt;200, "&lt;200", IF(O693&lt;=500, "200–500", "&gt;500"))</f>
        <v>200–500</v>
      </c>
      <c r="T693" t="str">
        <f>IF(P693&gt;=0.5, "Yes", "No")</f>
        <v>No</v>
      </c>
      <c r="U693">
        <f>COUNTIF(T693, "Yes")</f>
        <v>0</v>
      </c>
      <c r="V693">
        <f>G693 * Q693</f>
        <v>11750.599999999999</v>
      </c>
      <c r="W693">
        <f>O693 * Q693</f>
        <v>630520</v>
      </c>
      <c r="X693">
        <f>VALUE(D693)</f>
        <v>190</v>
      </c>
      <c r="Y693">
        <f>ROUND(G693, 0)</f>
        <v>4</v>
      </c>
      <c r="Z693">
        <f>COUNTIF(Q693, "&lt;1000")</f>
        <v>0</v>
      </c>
      <c r="AA693">
        <f>G693*Q693</f>
        <v>11750.599999999999</v>
      </c>
    </row>
    <row r="694" spans="1:27" x14ac:dyDescent="0.25">
      <c r="A694" t="s">
        <v>2359</v>
      </c>
      <c r="B694" t="s">
        <v>5689</v>
      </c>
      <c r="C694" t="s">
        <v>6309</v>
      </c>
      <c r="D694" s="2">
        <v>1299</v>
      </c>
      <c r="E694" s="2">
        <v>1599</v>
      </c>
      <c r="F694" s="1">
        <v>0.19</v>
      </c>
      <c r="G694">
        <v>4.0999999999999996</v>
      </c>
      <c r="H694" s="4">
        <v>27223</v>
      </c>
      <c r="I694" t="s">
        <v>7103</v>
      </c>
      <c r="J694" t="s">
        <v>2360</v>
      </c>
      <c r="K694" t="s">
        <v>8243</v>
      </c>
      <c r="L694" t="s">
        <v>2361</v>
      </c>
      <c r="M694" t="s">
        <v>9408</v>
      </c>
      <c r="N694" t="s">
        <v>6419</v>
      </c>
      <c r="O694">
        <f>VALUE(E694)</f>
        <v>1599</v>
      </c>
      <c r="P694">
        <f>VALUE(F694)</f>
        <v>0.19</v>
      </c>
      <c r="Q694">
        <f>VALUE(H694)</f>
        <v>27223</v>
      </c>
      <c r="R694" t="str">
        <f>LEFT(C694, FIND("|", C694) - 1)</f>
        <v xml:space="preserve">Computers &amp; Accessories </v>
      </c>
      <c r="S694" t="str">
        <f>IF(O694&lt;200, "&lt;200", IF(O694&lt;=500, "200–500", "&gt;500"))</f>
        <v>&gt;500</v>
      </c>
      <c r="T694" t="str">
        <f>IF(P694&gt;=0.5, "Yes", "No")</f>
        <v>No</v>
      </c>
      <c r="U694">
        <f>COUNTIF(T694, "Yes")</f>
        <v>0</v>
      </c>
      <c r="V694">
        <f>G694 * Q694</f>
        <v>111614.29999999999</v>
      </c>
      <c r="W694">
        <f>O694 * Q694</f>
        <v>43529577</v>
      </c>
      <c r="X694">
        <f>VALUE(D694)</f>
        <v>1299</v>
      </c>
      <c r="Y694">
        <f>ROUND(G694, 0)</f>
        <v>4</v>
      </c>
      <c r="Z694">
        <f>COUNTIF(Q694, "&lt;1000")</f>
        <v>0</v>
      </c>
      <c r="AA694">
        <f>G694*Q694</f>
        <v>111614.29999999999</v>
      </c>
    </row>
    <row r="695" spans="1:27" x14ac:dyDescent="0.25">
      <c r="A695" t="s">
        <v>2362</v>
      </c>
      <c r="B695" t="s">
        <v>5690</v>
      </c>
      <c r="C695" t="s">
        <v>6303</v>
      </c>
      <c r="D695">
        <v>729</v>
      </c>
      <c r="E695" s="2">
        <v>1650</v>
      </c>
      <c r="F695" s="1">
        <v>0.56000000000000005</v>
      </c>
      <c r="G695">
        <v>4.0999999999999996</v>
      </c>
      <c r="H695" s="4">
        <v>82356</v>
      </c>
      <c r="I695" t="s">
        <v>7104</v>
      </c>
      <c r="J695" t="s">
        <v>2363</v>
      </c>
      <c r="K695" t="s">
        <v>8244</v>
      </c>
      <c r="L695" t="s">
        <v>2364</v>
      </c>
      <c r="M695" t="s">
        <v>9409</v>
      </c>
      <c r="N695" t="s">
        <v>2365</v>
      </c>
      <c r="O695">
        <f>VALUE(E695)</f>
        <v>1650</v>
      </c>
      <c r="P695">
        <f>VALUE(F695)</f>
        <v>0.56000000000000005</v>
      </c>
      <c r="Q695">
        <f>VALUE(H695)</f>
        <v>82356</v>
      </c>
      <c r="R695" t="str">
        <f>LEFT(C695, FIND("|", C695) - 1)</f>
        <v xml:space="preserve">Computers &amp; Accessories </v>
      </c>
      <c r="S695" t="str">
        <f>IF(O695&lt;200, "&lt;200", IF(O695&lt;=500, "200–500", "&gt;500"))</f>
        <v>&gt;500</v>
      </c>
      <c r="T695" t="str">
        <f>IF(P695&gt;=0.5, "Yes", "No")</f>
        <v>Yes</v>
      </c>
      <c r="U695">
        <f>COUNTIF(T695, "Yes")</f>
        <v>1</v>
      </c>
      <c r="V695">
        <f>G695 * Q695</f>
        <v>337659.6</v>
      </c>
      <c r="W695">
        <f>O695 * Q695</f>
        <v>135887400</v>
      </c>
      <c r="X695">
        <f>VALUE(D695)</f>
        <v>729</v>
      </c>
      <c r="Y695">
        <f>ROUND(G695, 0)</f>
        <v>4</v>
      </c>
      <c r="Z695">
        <f>COUNTIF(Q695, "&lt;1000")</f>
        <v>0</v>
      </c>
      <c r="AA695">
        <f>G695*Q695</f>
        <v>337659.6</v>
      </c>
    </row>
    <row r="696" spans="1:27" x14ac:dyDescent="0.25">
      <c r="A696" t="s">
        <v>2366</v>
      </c>
      <c r="B696" t="s">
        <v>2367</v>
      </c>
      <c r="C696" t="s">
        <v>10149</v>
      </c>
      <c r="D696">
        <v>480</v>
      </c>
      <c r="E696">
        <v>600</v>
      </c>
      <c r="F696" s="1">
        <v>0.2</v>
      </c>
      <c r="G696">
        <v>4.0999999999999996</v>
      </c>
      <c r="H696" s="4">
        <v>5719</v>
      </c>
      <c r="I696" t="s">
        <v>7105</v>
      </c>
      <c r="J696" t="s">
        <v>2368</v>
      </c>
      <c r="K696" t="s">
        <v>8245</v>
      </c>
      <c r="L696" t="s">
        <v>2369</v>
      </c>
      <c r="M696" t="s">
        <v>9410</v>
      </c>
      <c r="N696" t="s">
        <v>2370</v>
      </c>
      <c r="O696">
        <f>VALUE(E696)</f>
        <v>600</v>
      </c>
      <c r="P696">
        <f>VALUE(F696)</f>
        <v>0.2</v>
      </c>
      <c r="Q696">
        <f>VALUE(H696)</f>
        <v>5719</v>
      </c>
      <c r="R696" t="str">
        <f>LEFT(C696, FIND("|", C696) - 1)</f>
        <v>Office Products</v>
      </c>
      <c r="S696" t="str">
        <f>IF(O696&lt;200, "&lt;200", IF(O696&lt;=500, "200–500", "&gt;500"))</f>
        <v>&gt;500</v>
      </c>
      <c r="T696" t="str">
        <f>IF(P696&gt;=0.5, "Yes", "No")</f>
        <v>No</v>
      </c>
      <c r="U696">
        <f>COUNTIF(T696, "Yes")</f>
        <v>0</v>
      </c>
      <c r="V696">
        <f>G696 * Q696</f>
        <v>23447.899999999998</v>
      </c>
      <c r="W696">
        <f>O696 * Q696</f>
        <v>3431400</v>
      </c>
      <c r="X696">
        <f>VALUE(D696)</f>
        <v>480</v>
      </c>
      <c r="Y696">
        <f>ROUND(G696, 0)</f>
        <v>4</v>
      </c>
      <c r="Z696">
        <f>COUNTIF(Q696, "&lt;1000")</f>
        <v>0</v>
      </c>
      <c r="AA696">
        <f>G696*Q696</f>
        <v>23447.899999999998</v>
      </c>
    </row>
    <row r="697" spans="1:27" x14ac:dyDescent="0.25">
      <c r="A697" t="s">
        <v>2371</v>
      </c>
      <c r="B697" t="s">
        <v>5691</v>
      </c>
      <c r="C697" t="s">
        <v>6306</v>
      </c>
      <c r="D697">
        <v>999</v>
      </c>
      <c r="E697" s="2">
        <v>2499</v>
      </c>
      <c r="F697" s="1">
        <v>0.6</v>
      </c>
      <c r="G697">
        <v>4.0999999999999996</v>
      </c>
      <c r="H697" s="4">
        <v>1690</v>
      </c>
      <c r="I697" t="s">
        <v>7106</v>
      </c>
      <c r="J697" t="s">
        <v>2372</v>
      </c>
      <c r="K697" t="s">
        <v>8246</v>
      </c>
      <c r="L697" t="s">
        <v>2373</v>
      </c>
      <c r="M697" t="s">
        <v>9411</v>
      </c>
      <c r="N697" t="s">
        <v>6420</v>
      </c>
      <c r="O697">
        <f>VALUE(E697)</f>
        <v>2499</v>
      </c>
      <c r="P697">
        <f>VALUE(F697)</f>
        <v>0.6</v>
      </c>
      <c r="Q697">
        <f>VALUE(H697)</f>
        <v>1690</v>
      </c>
      <c r="R697" t="str">
        <f>LEFT(C697, FIND("|", C697) - 1)</f>
        <v xml:space="preserve">Computers &amp; Accessories </v>
      </c>
      <c r="S697" t="str">
        <f>IF(O697&lt;200, "&lt;200", IF(O697&lt;=500, "200–500", "&gt;500"))</f>
        <v>&gt;500</v>
      </c>
      <c r="T697" t="str">
        <f>IF(P697&gt;=0.5, "Yes", "No")</f>
        <v>Yes</v>
      </c>
      <c r="U697">
        <f>COUNTIF(T697, "Yes")</f>
        <v>1</v>
      </c>
      <c r="V697">
        <f>G697 * Q697</f>
        <v>6928.9999999999991</v>
      </c>
      <c r="W697">
        <f>O697 * Q697</f>
        <v>4223310</v>
      </c>
      <c r="X697">
        <f>VALUE(D697)</f>
        <v>999</v>
      </c>
      <c r="Y697">
        <f>ROUND(G697, 0)</f>
        <v>4</v>
      </c>
      <c r="Z697">
        <f>COUNTIF(Q697, "&lt;1000")</f>
        <v>0</v>
      </c>
      <c r="AA697">
        <f>G697*Q697</f>
        <v>6928.9999999999991</v>
      </c>
    </row>
    <row r="698" spans="1:27" x14ac:dyDescent="0.25">
      <c r="A698" t="s">
        <v>2374</v>
      </c>
      <c r="B698" t="s">
        <v>5692</v>
      </c>
      <c r="C698" t="s">
        <v>6329</v>
      </c>
      <c r="D698">
        <v>238</v>
      </c>
      <c r="E698">
        <v>699</v>
      </c>
      <c r="F698" s="1">
        <v>0.66</v>
      </c>
      <c r="G698">
        <v>4.0999999999999996</v>
      </c>
      <c r="H698" s="4">
        <v>8372</v>
      </c>
      <c r="I698" t="s">
        <v>7107</v>
      </c>
      <c r="J698" t="s">
        <v>2375</v>
      </c>
      <c r="K698" t="s">
        <v>8247</v>
      </c>
      <c r="L698" t="s">
        <v>2376</v>
      </c>
      <c r="M698" t="s">
        <v>9412</v>
      </c>
      <c r="N698" t="s">
        <v>2377</v>
      </c>
      <c r="O698">
        <f>VALUE(E698)</f>
        <v>699</v>
      </c>
      <c r="P698">
        <f>VALUE(F698)</f>
        <v>0.66</v>
      </c>
      <c r="Q698">
        <f>VALUE(H698)</f>
        <v>8372</v>
      </c>
      <c r="R698" t="str">
        <f>LEFT(C698, FIND("|", C698) - 1)</f>
        <v xml:space="preserve">Computers &amp; Accessories </v>
      </c>
      <c r="S698" t="str">
        <f>IF(O698&lt;200, "&lt;200", IF(O698&lt;=500, "200–500", "&gt;500"))</f>
        <v>&gt;500</v>
      </c>
      <c r="T698" t="str">
        <f>IF(P698&gt;=0.5, "Yes", "No")</f>
        <v>Yes</v>
      </c>
      <c r="U698">
        <f>COUNTIF(T698, "Yes")</f>
        <v>1</v>
      </c>
      <c r="V698">
        <f>G698 * Q698</f>
        <v>34325.199999999997</v>
      </c>
      <c r="W698">
        <f>O698 * Q698</f>
        <v>5852028</v>
      </c>
      <c r="X698">
        <f>VALUE(D698)</f>
        <v>238</v>
      </c>
      <c r="Y698">
        <f>ROUND(G698, 0)</f>
        <v>4</v>
      </c>
      <c r="Z698">
        <f>COUNTIF(Q698, "&lt;1000")</f>
        <v>0</v>
      </c>
      <c r="AA698">
        <f>G698*Q698</f>
        <v>34325.199999999997</v>
      </c>
    </row>
    <row r="699" spans="1:27" x14ac:dyDescent="0.25">
      <c r="A699" t="s">
        <v>2378</v>
      </c>
      <c r="B699" t="s">
        <v>5693</v>
      </c>
      <c r="C699" t="s">
        <v>6309</v>
      </c>
      <c r="D699" s="2">
        <v>1349</v>
      </c>
      <c r="E699" s="2">
        <v>2198</v>
      </c>
      <c r="F699" s="1">
        <v>0.39</v>
      </c>
      <c r="G699">
        <v>4.0999999999999996</v>
      </c>
      <c r="H699" s="4">
        <v>7113</v>
      </c>
      <c r="I699" t="s">
        <v>7108</v>
      </c>
      <c r="J699" t="s">
        <v>2379</v>
      </c>
      <c r="K699" t="s">
        <v>8248</v>
      </c>
      <c r="L699" t="s">
        <v>2380</v>
      </c>
      <c r="M699" t="s">
        <v>9413</v>
      </c>
      <c r="N699" t="s">
        <v>2381</v>
      </c>
      <c r="O699">
        <f>VALUE(E699)</f>
        <v>2198</v>
      </c>
      <c r="P699">
        <f>VALUE(F699)</f>
        <v>0.39</v>
      </c>
      <c r="Q699">
        <f>VALUE(H699)</f>
        <v>7113</v>
      </c>
      <c r="R699" t="str">
        <f>LEFT(C699, FIND("|", C699) - 1)</f>
        <v xml:space="preserve">Computers &amp; Accessories </v>
      </c>
      <c r="S699" t="str">
        <f>IF(O699&lt;200, "&lt;200", IF(O699&lt;=500, "200–500", "&gt;500"))</f>
        <v>&gt;500</v>
      </c>
      <c r="T699" t="str">
        <f>IF(P699&gt;=0.5, "Yes", "No")</f>
        <v>No</v>
      </c>
      <c r="U699">
        <f>COUNTIF(T699, "Yes")</f>
        <v>0</v>
      </c>
      <c r="V699">
        <f>G699 * Q699</f>
        <v>29163.3</v>
      </c>
      <c r="W699">
        <f>O699 * Q699</f>
        <v>15634374</v>
      </c>
      <c r="X699">
        <f>VALUE(D699)</f>
        <v>1349</v>
      </c>
      <c r="Y699">
        <f>ROUND(G699, 0)</f>
        <v>4</v>
      </c>
      <c r="Z699">
        <f>COUNTIF(Q699, "&lt;1000")</f>
        <v>0</v>
      </c>
      <c r="AA699">
        <f>G699*Q699</f>
        <v>29163.3</v>
      </c>
    </row>
    <row r="700" spans="1:27" x14ac:dyDescent="0.25">
      <c r="A700" t="s">
        <v>2382</v>
      </c>
      <c r="B700" t="s">
        <v>5694</v>
      </c>
      <c r="C700" t="s">
        <v>6326</v>
      </c>
      <c r="D700">
        <v>199</v>
      </c>
      <c r="E700">
        <v>499</v>
      </c>
      <c r="F700" s="1">
        <v>0.6</v>
      </c>
      <c r="G700">
        <v>4.0999999999999996</v>
      </c>
      <c r="H700" s="4">
        <v>2804</v>
      </c>
      <c r="I700" t="s">
        <v>7109</v>
      </c>
      <c r="J700" t="s">
        <v>2383</v>
      </c>
      <c r="K700" t="s">
        <v>8249</v>
      </c>
      <c r="L700" t="s">
        <v>2384</v>
      </c>
      <c r="M700" t="s">
        <v>9414</v>
      </c>
      <c r="N700" t="s">
        <v>2385</v>
      </c>
      <c r="O700">
        <f>VALUE(E700)</f>
        <v>499</v>
      </c>
      <c r="P700">
        <f>VALUE(F700)</f>
        <v>0.6</v>
      </c>
      <c r="Q700">
        <f>VALUE(H700)</f>
        <v>2804</v>
      </c>
      <c r="R700" t="str">
        <f>LEFT(C700, FIND("|", C700) - 1)</f>
        <v xml:space="preserve">Computers &amp; Accessories </v>
      </c>
      <c r="S700" t="str">
        <f>IF(O700&lt;200, "&lt;200", IF(O700&lt;=500, "200–500", "&gt;500"))</f>
        <v>200–500</v>
      </c>
      <c r="T700" t="str">
        <f>IF(P700&gt;=0.5, "Yes", "No")</f>
        <v>Yes</v>
      </c>
      <c r="U700">
        <f>COUNTIF(T700, "Yes")</f>
        <v>1</v>
      </c>
      <c r="V700">
        <f>G700 * Q700</f>
        <v>11496.4</v>
      </c>
      <c r="W700">
        <f>O700 * Q700</f>
        <v>1399196</v>
      </c>
      <c r="X700">
        <f>VALUE(D700)</f>
        <v>199</v>
      </c>
      <c r="Y700">
        <f>ROUND(G700, 0)</f>
        <v>4</v>
      </c>
      <c r="Z700">
        <f>COUNTIF(Q700, "&lt;1000")</f>
        <v>0</v>
      </c>
      <c r="AA700">
        <f>G700*Q700</f>
        <v>11496.4</v>
      </c>
    </row>
    <row r="701" spans="1:27" x14ac:dyDescent="0.25">
      <c r="A701" t="s">
        <v>2386</v>
      </c>
      <c r="B701" t="s">
        <v>5695</v>
      </c>
      <c r="C701" t="s">
        <v>1191</v>
      </c>
      <c r="D701" s="2">
        <v>1999</v>
      </c>
      <c r="E701" s="2">
        <v>9999</v>
      </c>
      <c r="F701" s="1">
        <v>0.8</v>
      </c>
      <c r="G701">
        <v>4.0999999999999996</v>
      </c>
      <c r="H701" s="4">
        <v>1986</v>
      </c>
      <c r="I701" t="s">
        <v>7009</v>
      </c>
      <c r="J701" t="s">
        <v>2387</v>
      </c>
      <c r="K701" t="s">
        <v>8250</v>
      </c>
      <c r="L701" t="s">
        <v>2388</v>
      </c>
      <c r="M701" t="s">
        <v>9415</v>
      </c>
      <c r="N701" t="s">
        <v>2389</v>
      </c>
      <c r="O701">
        <f>VALUE(E701)</f>
        <v>9999</v>
      </c>
      <c r="P701">
        <f>VALUE(F701)</f>
        <v>0.8</v>
      </c>
      <c r="Q701">
        <f>VALUE(H701)</f>
        <v>1986</v>
      </c>
      <c r="R701" t="str">
        <f>LEFT(C701, FIND("|", C701) - 1)</f>
        <v>Electronics</v>
      </c>
      <c r="S701" t="str">
        <f>IF(O701&lt;200, "&lt;200", IF(O701&lt;=500, "200–500", "&gt;500"))</f>
        <v>&gt;500</v>
      </c>
      <c r="T701" t="str">
        <f>IF(P701&gt;=0.5, "Yes", "No")</f>
        <v>Yes</v>
      </c>
      <c r="U701">
        <f>COUNTIF(T701, "Yes")</f>
        <v>1</v>
      </c>
      <c r="V701">
        <f>G701 * Q701</f>
        <v>8142.5999999999995</v>
      </c>
      <c r="W701">
        <f>O701 * Q701</f>
        <v>19858014</v>
      </c>
      <c r="X701">
        <f>VALUE(D701)</f>
        <v>1999</v>
      </c>
      <c r="Y701">
        <f>ROUND(G701, 0)</f>
        <v>4</v>
      </c>
      <c r="Z701">
        <f>COUNTIF(Q701, "&lt;1000")</f>
        <v>0</v>
      </c>
      <c r="AA701">
        <f>G701*Q701</f>
        <v>8142.5999999999995</v>
      </c>
    </row>
    <row r="702" spans="1:27" x14ac:dyDescent="0.25">
      <c r="A702" t="s">
        <v>2390</v>
      </c>
      <c r="B702" t="s">
        <v>5696</v>
      </c>
      <c r="C702" t="s">
        <v>1352</v>
      </c>
      <c r="D702">
        <v>99</v>
      </c>
      <c r="E702">
        <v>499</v>
      </c>
      <c r="F702" s="1">
        <v>0.8</v>
      </c>
      <c r="G702">
        <v>4.0999999999999996</v>
      </c>
      <c r="H702" s="4">
        <v>2451</v>
      </c>
      <c r="I702" t="s">
        <v>6838</v>
      </c>
      <c r="J702" t="s">
        <v>2391</v>
      </c>
      <c r="K702" t="s">
        <v>8251</v>
      </c>
      <c r="L702" t="s">
        <v>2392</v>
      </c>
      <c r="M702" t="s">
        <v>9416</v>
      </c>
      <c r="N702" t="s">
        <v>6421</v>
      </c>
      <c r="O702">
        <f>VALUE(E702)</f>
        <v>499</v>
      </c>
      <c r="P702">
        <f>VALUE(F702)</f>
        <v>0.8</v>
      </c>
      <c r="Q702">
        <f>VALUE(H702)</f>
        <v>2451</v>
      </c>
      <c r="R702" t="str">
        <f>LEFT(C702, FIND("|", C702) - 1)</f>
        <v>Electronics</v>
      </c>
      <c r="S702" t="str">
        <f>IF(O702&lt;200, "&lt;200", IF(O702&lt;=500, "200–500", "&gt;500"))</f>
        <v>200–500</v>
      </c>
      <c r="T702" t="str">
        <f>IF(P702&gt;=0.5, "Yes", "No")</f>
        <v>Yes</v>
      </c>
      <c r="U702">
        <f>COUNTIF(T702, "Yes")</f>
        <v>1</v>
      </c>
      <c r="V702">
        <f>G702 * Q702</f>
        <v>10049.099999999999</v>
      </c>
      <c r="W702">
        <f>O702 * Q702</f>
        <v>1223049</v>
      </c>
      <c r="X702">
        <f>VALUE(D702)</f>
        <v>99</v>
      </c>
      <c r="Y702">
        <f>ROUND(G702, 0)</f>
        <v>4</v>
      </c>
      <c r="Z702">
        <f>COUNTIF(Q702, "&lt;1000")</f>
        <v>0</v>
      </c>
      <c r="AA702">
        <f>G702*Q702</f>
        <v>10049.099999999999</v>
      </c>
    </row>
    <row r="703" spans="1:27" x14ac:dyDescent="0.25">
      <c r="A703" t="s">
        <v>2393</v>
      </c>
      <c r="B703" t="s">
        <v>5697</v>
      </c>
      <c r="C703" t="s">
        <v>6304</v>
      </c>
      <c r="D703">
        <v>499</v>
      </c>
      <c r="E703" s="2">
        <v>1000</v>
      </c>
      <c r="F703" s="1">
        <v>0.5</v>
      </c>
      <c r="G703">
        <v>4.0999999999999996</v>
      </c>
      <c r="H703" s="4">
        <v>23</v>
      </c>
      <c r="I703" t="s">
        <v>7110</v>
      </c>
      <c r="J703" t="s">
        <v>2394</v>
      </c>
      <c r="K703" t="s">
        <v>8252</v>
      </c>
      <c r="L703" t="s">
        <v>2395</v>
      </c>
      <c r="M703" t="s">
        <v>9417</v>
      </c>
      <c r="N703" t="s">
        <v>2396</v>
      </c>
      <c r="O703">
        <f>VALUE(E703)</f>
        <v>1000</v>
      </c>
      <c r="P703">
        <f>VALUE(F703)</f>
        <v>0.5</v>
      </c>
      <c r="Q703">
        <f>VALUE(H703)</f>
        <v>23</v>
      </c>
      <c r="R703" t="str">
        <f>LEFT(C703, FIND("|", C703) - 1)</f>
        <v xml:space="preserve">Computers &amp; Accessories </v>
      </c>
      <c r="S703" t="str">
        <f>IF(O703&lt;200, "&lt;200", IF(O703&lt;=500, "200–500", "&gt;500"))</f>
        <v>&gt;500</v>
      </c>
      <c r="T703" t="str">
        <f>IF(P703&gt;=0.5, "Yes", "No")</f>
        <v>Yes</v>
      </c>
      <c r="U703">
        <f>COUNTIF(T703, "Yes")</f>
        <v>1</v>
      </c>
      <c r="V703">
        <f>G703 * Q703</f>
        <v>94.3</v>
      </c>
      <c r="W703">
        <f>O703 * Q703</f>
        <v>23000</v>
      </c>
      <c r="X703">
        <f>VALUE(D703)</f>
        <v>499</v>
      </c>
      <c r="Y703">
        <f>ROUND(G703, 0)</f>
        <v>4</v>
      </c>
      <c r="Z703">
        <f>COUNTIF(Q703, "&lt;1000")</f>
        <v>1</v>
      </c>
      <c r="AA703">
        <f>G703*Q703</f>
        <v>94.3</v>
      </c>
    </row>
    <row r="704" spans="1:27" x14ac:dyDescent="0.25">
      <c r="A704" t="s">
        <v>2397</v>
      </c>
      <c r="B704" t="s">
        <v>5698</v>
      </c>
      <c r="C704" t="s">
        <v>6330</v>
      </c>
      <c r="D704" s="2">
        <v>1792</v>
      </c>
      <c r="E704" s="2">
        <v>3500</v>
      </c>
      <c r="F704" s="1">
        <v>0.49</v>
      </c>
      <c r="G704">
        <v>4.0999999999999996</v>
      </c>
      <c r="H704" s="4">
        <v>26194</v>
      </c>
      <c r="I704" t="s">
        <v>7111</v>
      </c>
      <c r="J704" t="s">
        <v>2398</v>
      </c>
      <c r="K704" t="s">
        <v>2399</v>
      </c>
      <c r="L704" t="s">
        <v>2400</v>
      </c>
      <c r="M704" t="s">
        <v>9418</v>
      </c>
      <c r="N704" t="s">
        <v>2401</v>
      </c>
      <c r="O704">
        <f>VALUE(E704)</f>
        <v>3500</v>
      </c>
      <c r="P704">
        <f>VALUE(F704)</f>
        <v>0.49</v>
      </c>
      <c r="Q704">
        <f>VALUE(H704)</f>
        <v>26194</v>
      </c>
      <c r="R704" t="str">
        <f>LEFT(C704, FIND("|", C704) - 1)</f>
        <v xml:space="preserve">Computers &amp; Accessories </v>
      </c>
      <c r="S704" t="str">
        <f>IF(O704&lt;200, "&lt;200", IF(O704&lt;=500, "200–500", "&gt;500"))</f>
        <v>&gt;500</v>
      </c>
      <c r="T704" t="str">
        <f>IF(P704&gt;=0.5, "Yes", "No")</f>
        <v>No</v>
      </c>
      <c r="U704">
        <f>COUNTIF(T704, "Yes")</f>
        <v>0</v>
      </c>
      <c r="V704">
        <f>G704 * Q704</f>
        <v>107395.4</v>
      </c>
      <c r="W704">
        <f>O704 * Q704</f>
        <v>91679000</v>
      </c>
      <c r="X704">
        <f>VALUE(D704)</f>
        <v>1792</v>
      </c>
      <c r="Y704">
        <f>ROUND(G704, 0)</f>
        <v>4</v>
      </c>
      <c r="Z704">
        <f>COUNTIF(Q704, "&lt;1000")</f>
        <v>0</v>
      </c>
      <c r="AA704">
        <f>G704*Q704</f>
        <v>107395.4</v>
      </c>
    </row>
    <row r="705" spans="1:27" x14ac:dyDescent="0.25">
      <c r="A705" t="s">
        <v>2402</v>
      </c>
      <c r="B705" t="s">
        <v>5699</v>
      </c>
      <c r="C705" t="s">
        <v>6331</v>
      </c>
      <c r="D705" s="2">
        <v>3299</v>
      </c>
      <c r="E705" s="2">
        <v>4100</v>
      </c>
      <c r="F705" s="1">
        <v>0.2</v>
      </c>
      <c r="G705">
        <v>4.0999999999999996</v>
      </c>
      <c r="H705" s="4">
        <v>15783</v>
      </c>
      <c r="I705" t="s">
        <v>7112</v>
      </c>
      <c r="J705" t="s">
        <v>2403</v>
      </c>
      <c r="K705" t="s">
        <v>8253</v>
      </c>
      <c r="L705" t="s">
        <v>2404</v>
      </c>
      <c r="M705" t="s">
        <v>9419</v>
      </c>
      <c r="N705" t="s">
        <v>2405</v>
      </c>
      <c r="O705">
        <f>VALUE(E705)</f>
        <v>4100</v>
      </c>
      <c r="P705">
        <f>VALUE(F705)</f>
        <v>0.2</v>
      </c>
      <c r="Q705">
        <f>VALUE(H705)</f>
        <v>15783</v>
      </c>
      <c r="R705" t="str">
        <f>LEFT(C705, FIND("|", C705) - 1)</f>
        <v xml:space="preserve">Computers &amp; Accessories </v>
      </c>
      <c r="S705" t="str">
        <f>IF(O705&lt;200, "&lt;200", IF(O705&lt;=500, "200–500", "&gt;500"))</f>
        <v>&gt;500</v>
      </c>
      <c r="T705" t="str">
        <f>IF(P705&gt;=0.5, "Yes", "No")</f>
        <v>No</v>
      </c>
      <c r="U705">
        <f>COUNTIF(T705, "Yes")</f>
        <v>0</v>
      </c>
      <c r="V705">
        <f>G705 * Q705</f>
        <v>64710.299999999996</v>
      </c>
      <c r="W705">
        <f>O705 * Q705</f>
        <v>64710300</v>
      </c>
      <c r="X705">
        <f>VALUE(D705)</f>
        <v>3299</v>
      </c>
      <c r="Y705">
        <f>ROUND(G705, 0)</f>
        <v>4</v>
      </c>
      <c r="Z705">
        <f>COUNTIF(Q705, "&lt;1000")</f>
        <v>0</v>
      </c>
      <c r="AA705">
        <f>G705*Q705</f>
        <v>64710.299999999996</v>
      </c>
    </row>
    <row r="706" spans="1:27" x14ac:dyDescent="0.25">
      <c r="A706" t="s">
        <v>2406</v>
      </c>
      <c r="B706" t="s">
        <v>5700</v>
      </c>
      <c r="C706" t="s">
        <v>10148</v>
      </c>
      <c r="D706">
        <v>125</v>
      </c>
      <c r="E706">
        <v>180</v>
      </c>
      <c r="F706" s="1">
        <v>0.31</v>
      </c>
      <c r="G706">
        <v>4.0999999999999996</v>
      </c>
      <c r="H706" s="4">
        <v>8053</v>
      </c>
      <c r="I706" t="s">
        <v>7113</v>
      </c>
      <c r="J706" t="s">
        <v>2407</v>
      </c>
      <c r="K706" t="s">
        <v>8254</v>
      </c>
      <c r="L706" t="s">
        <v>2408</v>
      </c>
      <c r="M706" t="s">
        <v>9420</v>
      </c>
      <c r="N706" t="s">
        <v>2409</v>
      </c>
      <c r="O706">
        <f>VALUE(E706)</f>
        <v>180</v>
      </c>
      <c r="P706">
        <f>VALUE(F706)</f>
        <v>0.31</v>
      </c>
      <c r="Q706">
        <f>VALUE(H706)</f>
        <v>8053</v>
      </c>
      <c r="R706" t="str">
        <f>LEFT(C706, FIND("|", C706) - 1)</f>
        <v>Office Products</v>
      </c>
      <c r="S706" t="str">
        <f>IF(O706&lt;200, "&lt;200", IF(O706&lt;=500, "200–500", "&gt;500"))</f>
        <v>&lt;200</v>
      </c>
      <c r="T706" t="str">
        <f>IF(P706&gt;=0.5, "Yes", "No")</f>
        <v>No</v>
      </c>
      <c r="U706">
        <f>COUNTIF(T706, "Yes")</f>
        <v>0</v>
      </c>
      <c r="V706">
        <f>G706 * Q706</f>
        <v>33017.299999999996</v>
      </c>
      <c r="W706">
        <f>O706 * Q706</f>
        <v>1449540</v>
      </c>
      <c r="X706">
        <f>VALUE(D706)</f>
        <v>125</v>
      </c>
      <c r="Y706">
        <f>ROUND(G706, 0)</f>
        <v>4</v>
      </c>
      <c r="Z706">
        <f>COUNTIF(Q706, "&lt;1000")</f>
        <v>0</v>
      </c>
      <c r="AA706">
        <f>G706*Q706</f>
        <v>33017.299999999996</v>
      </c>
    </row>
    <row r="707" spans="1:27" x14ac:dyDescent="0.25">
      <c r="A707" t="s">
        <v>2410</v>
      </c>
      <c r="B707" t="s">
        <v>5701</v>
      </c>
      <c r="C707" t="s">
        <v>6304</v>
      </c>
      <c r="D707">
        <v>399</v>
      </c>
      <c r="E707" s="2">
        <v>1190</v>
      </c>
      <c r="F707" s="1">
        <v>0.66</v>
      </c>
      <c r="G707">
        <v>4.0999999999999996</v>
      </c>
      <c r="H707" s="4">
        <v>2809</v>
      </c>
      <c r="I707" t="s">
        <v>7114</v>
      </c>
      <c r="J707" t="s">
        <v>2411</v>
      </c>
      <c r="K707" t="s">
        <v>8255</v>
      </c>
      <c r="L707" t="s">
        <v>2412</v>
      </c>
      <c r="M707" t="s">
        <v>9421</v>
      </c>
      <c r="N707" t="s">
        <v>2413</v>
      </c>
      <c r="O707">
        <f>VALUE(E707)</f>
        <v>1190</v>
      </c>
      <c r="P707">
        <f>VALUE(F707)</f>
        <v>0.66</v>
      </c>
      <c r="Q707">
        <f>VALUE(H707)</f>
        <v>2809</v>
      </c>
      <c r="R707" t="str">
        <f>LEFT(C707, FIND("|", C707) - 1)</f>
        <v xml:space="preserve">Computers &amp; Accessories </v>
      </c>
      <c r="S707" t="str">
        <f>IF(O707&lt;200, "&lt;200", IF(O707&lt;=500, "200–500", "&gt;500"))</f>
        <v>&gt;500</v>
      </c>
      <c r="T707" t="str">
        <f>IF(P707&gt;=0.5, "Yes", "No")</f>
        <v>Yes</v>
      </c>
      <c r="U707">
        <f>COUNTIF(T707, "Yes")</f>
        <v>1</v>
      </c>
      <c r="V707">
        <f>G707 * Q707</f>
        <v>11516.9</v>
      </c>
      <c r="W707">
        <f>O707 * Q707</f>
        <v>3342710</v>
      </c>
      <c r="X707">
        <f>VALUE(D707)</f>
        <v>399</v>
      </c>
      <c r="Y707">
        <f>ROUND(G707, 0)</f>
        <v>4</v>
      </c>
      <c r="Z707">
        <f>COUNTIF(Q707, "&lt;1000")</f>
        <v>0</v>
      </c>
      <c r="AA707">
        <f>G707*Q707</f>
        <v>11516.9</v>
      </c>
    </row>
    <row r="708" spans="1:27" x14ac:dyDescent="0.25">
      <c r="A708" t="s">
        <v>2414</v>
      </c>
      <c r="B708" t="s">
        <v>5702</v>
      </c>
      <c r="C708" t="s">
        <v>1191</v>
      </c>
      <c r="D708" s="2">
        <v>1199</v>
      </c>
      <c r="E708" s="2">
        <v>7999</v>
      </c>
      <c r="F708" s="1">
        <v>0.85</v>
      </c>
      <c r="G708">
        <v>4.0999999999999996</v>
      </c>
      <c r="H708" s="4">
        <v>25910</v>
      </c>
      <c r="I708" t="s">
        <v>7115</v>
      </c>
      <c r="J708" t="s">
        <v>2415</v>
      </c>
      <c r="K708" t="s">
        <v>8256</v>
      </c>
      <c r="L708" t="s">
        <v>2416</v>
      </c>
      <c r="M708" t="s">
        <v>9422</v>
      </c>
      <c r="N708" t="s">
        <v>2417</v>
      </c>
      <c r="O708">
        <f>VALUE(E708)</f>
        <v>7999</v>
      </c>
      <c r="P708">
        <f>VALUE(F708)</f>
        <v>0.85</v>
      </c>
      <c r="Q708">
        <f>VALUE(H708)</f>
        <v>25910</v>
      </c>
      <c r="R708" t="str">
        <f>LEFT(C708, FIND("|", C708) - 1)</f>
        <v>Electronics</v>
      </c>
      <c r="S708" t="str">
        <f>IF(O708&lt;200, "&lt;200", IF(O708&lt;=500, "200–500", "&gt;500"))</f>
        <v>&gt;500</v>
      </c>
      <c r="T708" t="str">
        <f>IF(P708&gt;=0.5, "Yes", "No")</f>
        <v>Yes</v>
      </c>
      <c r="U708">
        <f>COUNTIF(T708, "Yes")</f>
        <v>1</v>
      </c>
      <c r="V708">
        <f>G708 * Q708</f>
        <v>106230.99999999999</v>
      </c>
      <c r="W708">
        <f>O708 * Q708</f>
        <v>207254090</v>
      </c>
      <c r="X708">
        <f>VALUE(D708)</f>
        <v>1199</v>
      </c>
      <c r="Y708">
        <f>ROUND(G708, 0)</f>
        <v>4</v>
      </c>
      <c r="Z708">
        <f>COUNTIF(Q708, "&lt;1000")</f>
        <v>0</v>
      </c>
      <c r="AA708">
        <f>G708*Q708</f>
        <v>106230.99999999999</v>
      </c>
    </row>
    <row r="709" spans="1:27" x14ac:dyDescent="0.25">
      <c r="A709" t="s">
        <v>2418</v>
      </c>
      <c r="B709" t="s">
        <v>5703</v>
      </c>
      <c r="C709" t="s">
        <v>6305</v>
      </c>
      <c r="D709">
        <v>235</v>
      </c>
      <c r="E709" s="2">
        <v>1599</v>
      </c>
      <c r="F709" s="1">
        <v>0.85</v>
      </c>
      <c r="G709">
        <v>4.0999999999999996</v>
      </c>
      <c r="H709" s="4">
        <v>1173</v>
      </c>
      <c r="I709" t="s">
        <v>7116</v>
      </c>
      <c r="J709" t="s">
        <v>2419</v>
      </c>
      <c r="K709" t="s">
        <v>8257</v>
      </c>
      <c r="L709" t="s">
        <v>2420</v>
      </c>
      <c r="M709" t="s">
        <v>9423</v>
      </c>
      <c r="N709" t="s">
        <v>2421</v>
      </c>
      <c r="O709">
        <f>VALUE(E709)</f>
        <v>1599</v>
      </c>
      <c r="P709">
        <f>VALUE(F709)</f>
        <v>0.85</v>
      </c>
      <c r="Q709">
        <f>VALUE(H709)</f>
        <v>1173</v>
      </c>
      <c r="R709" t="str">
        <f>LEFT(C709, FIND("|", C709) - 1)</f>
        <v xml:space="preserve">Computers &amp; Accessories </v>
      </c>
      <c r="S709" t="str">
        <f>IF(O709&lt;200, "&lt;200", IF(O709&lt;=500, "200–500", "&gt;500"))</f>
        <v>&gt;500</v>
      </c>
      <c r="T709" t="str">
        <f>IF(P709&gt;=0.5, "Yes", "No")</f>
        <v>Yes</v>
      </c>
      <c r="U709">
        <f>COUNTIF(T709, "Yes")</f>
        <v>1</v>
      </c>
      <c r="V709">
        <f>G709 * Q709</f>
        <v>4809.2999999999993</v>
      </c>
      <c r="W709">
        <f>O709 * Q709</f>
        <v>1875627</v>
      </c>
      <c r="X709">
        <f>VALUE(D709)</f>
        <v>235</v>
      </c>
      <c r="Y709">
        <f>ROUND(G709, 0)</f>
        <v>4</v>
      </c>
      <c r="Z709">
        <f>COUNTIF(Q709, "&lt;1000")</f>
        <v>0</v>
      </c>
      <c r="AA709">
        <f>G709*Q709</f>
        <v>4809.2999999999993</v>
      </c>
    </row>
    <row r="710" spans="1:27" x14ac:dyDescent="0.25">
      <c r="A710" t="s">
        <v>2422</v>
      </c>
      <c r="B710" t="s">
        <v>5704</v>
      </c>
      <c r="C710" t="s">
        <v>6306</v>
      </c>
      <c r="D710">
        <v>549</v>
      </c>
      <c r="E710" s="2">
        <v>1999</v>
      </c>
      <c r="F710" s="1">
        <v>0.73</v>
      </c>
      <c r="G710">
        <v>4.0999999999999996</v>
      </c>
      <c r="H710" s="4">
        <v>6422</v>
      </c>
      <c r="I710" t="s">
        <v>7117</v>
      </c>
      <c r="J710" t="s">
        <v>2423</v>
      </c>
      <c r="K710" t="s">
        <v>8258</v>
      </c>
      <c r="L710" t="s">
        <v>2424</v>
      </c>
      <c r="M710" t="s">
        <v>9424</v>
      </c>
      <c r="N710" t="s">
        <v>2425</v>
      </c>
      <c r="O710">
        <f>VALUE(E710)</f>
        <v>1999</v>
      </c>
      <c r="P710">
        <f>VALUE(F710)</f>
        <v>0.73</v>
      </c>
      <c r="Q710">
        <f>VALUE(H710)</f>
        <v>6422</v>
      </c>
      <c r="R710" t="str">
        <f>LEFT(C710, FIND("|", C710) - 1)</f>
        <v xml:space="preserve">Computers &amp; Accessories </v>
      </c>
      <c r="S710" t="str">
        <f>IF(O710&lt;200, "&lt;200", IF(O710&lt;=500, "200–500", "&gt;500"))</f>
        <v>&gt;500</v>
      </c>
      <c r="T710" t="str">
        <f>IF(P710&gt;=0.5, "Yes", "No")</f>
        <v>Yes</v>
      </c>
      <c r="U710">
        <f>COUNTIF(T710, "Yes")</f>
        <v>1</v>
      </c>
      <c r="V710">
        <f>G710 * Q710</f>
        <v>26330.199999999997</v>
      </c>
      <c r="W710">
        <f>O710 * Q710</f>
        <v>12837578</v>
      </c>
      <c r="X710">
        <f>VALUE(D710)</f>
        <v>549</v>
      </c>
      <c r="Y710">
        <f>ROUND(G710, 0)</f>
        <v>4</v>
      </c>
      <c r="Z710">
        <f>COUNTIF(Q710, "&lt;1000")</f>
        <v>0</v>
      </c>
      <c r="AA710">
        <f>G710*Q710</f>
        <v>26330.199999999997</v>
      </c>
    </row>
    <row r="711" spans="1:27" x14ac:dyDescent="0.25">
      <c r="A711" t="s">
        <v>2426</v>
      </c>
      <c r="B711" t="s">
        <v>5705</v>
      </c>
      <c r="C711" t="s">
        <v>6322</v>
      </c>
      <c r="D711">
        <v>89</v>
      </c>
      <c r="E711">
        <v>99</v>
      </c>
      <c r="F711" s="1">
        <v>0.1</v>
      </c>
      <c r="G711">
        <v>4.0999999999999996</v>
      </c>
      <c r="H711" s="4">
        <v>241</v>
      </c>
      <c r="I711" t="s">
        <v>7118</v>
      </c>
      <c r="J711" t="s">
        <v>2427</v>
      </c>
      <c r="K711" t="s">
        <v>8259</v>
      </c>
      <c r="L711" t="s">
        <v>2428</v>
      </c>
      <c r="M711" t="s">
        <v>9425</v>
      </c>
      <c r="N711" t="s">
        <v>2429</v>
      </c>
      <c r="O711">
        <f>VALUE(E711)</f>
        <v>99</v>
      </c>
      <c r="P711">
        <f>VALUE(F711)</f>
        <v>0.1</v>
      </c>
      <c r="Q711">
        <f>VALUE(H711)</f>
        <v>241</v>
      </c>
      <c r="R711" t="str">
        <f>LEFT(C711, FIND("|", C711) - 1)</f>
        <v xml:space="preserve">Computers &amp; Accessories </v>
      </c>
      <c r="S711" t="str">
        <f>IF(O711&lt;200, "&lt;200", IF(O711&lt;=500, "200–500", "&gt;500"))</f>
        <v>&lt;200</v>
      </c>
      <c r="T711" t="str">
        <f>IF(P711&gt;=0.5, "Yes", "No")</f>
        <v>No</v>
      </c>
      <c r="U711">
        <f>COUNTIF(T711, "Yes")</f>
        <v>0</v>
      </c>
      <c r="V711">
        <f>G711 * Q711</f>
        <v>988.09999999999991</v>
      </c>
      <c r="W711">
        <f>O711 * Q711</f>
        <v>23859</v>
      </c>
      <c r="X711">
        <f>VALUE(D711)</f>
        <v>89</v>
      </c>
      <c r="Y711">
        <f>ROUND(G711, 0)</f>
        <v>4</v>
      </c>
      <c r="Z711">
        <f>COUNTIF(Q711, "&lt;1000")</f>
        <v>1</v>
      </c>
      <c r="AA711">
        <f>G711*Q711</f>
        <v>988.09999999999991</v>
      </c>
    </row>
    <row r="712" spans="1:27" x14ac:dyDescent="0.25">
      <c r="A712" t="s">
        <v>2430</v>
      </c>
      <c r="B712" t="s">
        <v>5706</v>
      </c>
      <c r="C712" t="s">
        <v>1191</v>
      </c>
      <c r="D712" s="2">
        <v>1299</v>
      </c>
      <c r="E712" s="2">
        <v>2999</v>
      </c>
      <c r="F712" s="1">
        <v>0.56999999999999995</v>
      </c>
      <c r="G712">
        <v>4.0999999999999996</v>
      </c>
      <c r="H712" s="4">
        <v>14629</v>
      </c>
      <c r="I712" t="s">
        <v>7119</v>
      </c>
      <c r="J712" t="s">
        <v>2431</v>
      </c>
      <c r="K712" t="s">
        <v>8260</v>
      </c>
      <c r="L712" t="s">
        <v>2432</v>
      </c>
      <c r="M712" t="s">
        <v>9426</v>
      </c>
      <c r="N712" t="s">
        <v>2433</v>
      </c>
      <c r="O712">
        <f>VALUE(E712)</f>
        <v>2999</v>
      </c>
      <c r="P712">
        <f>VALUE(F712)</f>
        <v>0.56999999999999995</v>
      </c>
      <c r="Q712">
        <f>VALUE(H712)</f>
        <v>14629</v>
      </c>
      <c r="R712" t="str">
        <f>LEFT(C712, FIND("|", C712) - 1)</f>
        <v>Electronics</v>
      </c>
      <c r="S712" t="str">
        <f>IF(O712&lt;200, "&lt;200", IF(O712&lt;=500, "200–500", "&gt;500"))</f>
        <v>&gt;500</v>
      </c>
      <c r="T712" t="str">
        <f>IF(P712&gt;=0.5, "Yes", "No")</f>
        <v>Yes</v>
      </c>
      <c r="U712">
        <f>COUNTIF(T712, "Yes")</f>
        <v>1</v>
      </c>
      <c r="V712">
        <f>G712 * Q712</f>
        <v>59978.899999999994</v>
      </c>
      <c r="W712">
        <f>O712 * Q712</f>
        <v>43872371</v>
      </c>
      <c r="X712">
        <f>VALUE(D712)</f>
        <v>1299</v>
      </c>
      <c r="Y712">
        <f>ROUND(G712, 0)</f>
        <v>4</v>
      </c>
      <c r="Z712">
        <f>COUNTIF(Q712, "&lt;1000")</f>
        <v>0</v>
      </c>
      <c r="AA712">
        <f>G712*Q712</f>
        <v>59978.899999999994</v>
      </c>
    </row>
    <row r="713" spans="1:27" x14ac:dyDescent="0.25">
      <c r="A713" t="s">
        <v>2434</v>
      </c>
      <c r="B713" t="s">
        <v>5707</v>
      </c>
      <c r="C713" t="s">
        <v>6315</v>
      </c>
      <c r="D713">
        <v>230</v>
      </c>
      <c r="E713">
        <v>999</v>
      </c>
      <c r="F713" s="1">
        <v>0.77</v>
      </c>
      <c r="G713">
        <v>4.0999999999999996</v>
      </c>
      <c r="H713" s="4">
        <v>1528</v>
      </c>
      <c r="I713" t="s">
        <v>7120</v>
      </c>
      <c r="J713" t="s">
        <v>2435</v>
      </c>
      <c r="K713" t="s">
        <v>8261</v>
      </c>
      <c r="L713" t="s">
        <v>2436</v>
      </c>
      <c r="M713" t="s">
        <v>9427</v>
      </c>
      <c r="N713" t="s">
        <v>2437</v>
      </c>
      <c r="O713">
        <f>VALUE(E713)</f>
        <v>999</v>
      </c>
      <c r="P713">
        <f>VALUE(F713)</f>
        <v>0.77</v>
      </c>
      <c r="Q713">
        <f>VALUE(H713)</f>
        <v>1528</v>
      </c>
      <c r="R713" t="str">
        <f>LEFT(C713, FIND("|", C713) - 1)</f>
        <v xml:space="preserve">Computers &amp; Accessories </v>
      </c>
      <c r="S713" t="str">
        <f>IF(O713&lt;200, "&lt;200", IF(O713&lt;=500, "200–500", "&gt;500"))</f>
        <v>&gt;500</v>
      </c>
      <c r="T713" t="str">
        <f>IF(P713&gt;=0.5, "Yes", "No")</f>
        <v>Yes</v>
      </c>
      <c r="U713">
        <f>COUNTIF(T713, "Yes")</f>
        <v>1</v>
      </c>
      <c r="V713">
        <f>G713 * Q713</f>
        <v>6264.7999999999993</v>
      </c>
      <c r="W713">
        <f>O713 * Q713</f>
        <v>1526472</v>
      </c>
      <c r="X713">
        <f>VALUE(D713)</f>
        <v>230</v>
      </c>
      <c r="Y713">
        <f>ROUND(G713, 0)</f>
        <v>4</v>
      </c>
      <c r="Z713">
        <f>COUNTIF(Q713, "&lt;1000")</f>
        <v>0</v>
      </c>
      <c r="AA713">
        <f>G713*Q713</f>
        <v>6264.7999999999993</v>
      </c>
    </row>
    <row r="714" spans="1:27" x14ac:dyDescent="0.25">
      <c r="A714" t="s">
        <v>2438</v>
      </c>
      <c r="B714" t="s">
        <v>5708</v>
      </c>
      <c r="C714" t="s">
        <v>2439</v>
      </c>
      <c r="D714">
        <v>119</v>
      </c>
      <c r="E714">
        <v>499</v>
      </c>
      <c r="F714" s="1">
        <v>0.76</v>
      </c>
      <c r="G714">
        <v>4.0999999999999996</v>
      </c>
      <c r="H714" s="4">
        <v>15032</v>
      </c>
      <c r="I714" t="s">
        <v>7121</v>
      </c>
      <c r="J714" t="s">
        <v>2440</v>
      </c>
      <c r="K714" t="s">
        <v>8262</v>
      </c>
      <c r="L714" t="s">
        <v>2441</v>
      </c>
      <c r="M714" t="s">
        <v>9428</v>
      </c>
      <c r="N714" t="s">
        <v>2442</v>
      </c>
      <c r="O714">
        <f>VALUE(E714)</f>
        <v>499</v>
      </c>
      <c r="P714">
        <f>VALUE(F714)</f>
        <v>0.76</v>
      </c>
      <c r="Q714">
        <f>VALUE(H714)</f>
        <v>15032</v>
      </c>
      <c r="R714" t="str">
        <f>LEFT(C714, FIND("|", C714) - 1)</f>
        <v>Electronics</v>
      </c>
      <c r="S714" t="str">
        <f>IF(O714&lt;200, "&lt;200", IF(O714&lt;=500, "200–500", "&gt;500"))</f>
        <v>200–500</v>
      </c>
      <c r="T714" t="str">
        <f>IF(P714&gt;=0.5, "Yes", "No")</f>
        <v>Yes</v>
      </c>
      <c r="U714">
        <f>COUNTIF(T714, "Yes")</f>
        <v>1</v>
      </c>
      <c r="V714">
        <f>G714 * Q714</f>
        <v>61631.199999999997</v>
      </c>
      <c r="W714">
        <f>O714 * Q714</f>
        <v>7500968</v>
      </c>
      <c r="X714">
        <f>VALUE(D714)</f>
        <v>119</v>
      </c>
      <c r="Y714">
        <f>ROUND(G714, 0)</f>
        <v>4</v>
      </c>
      <c r="Z714">
        <f>COUNTIF(Q714, "&lt;1000")</f>
        <v>0</v>
      </c>
      <c r="AA714">
        <f>G714*Q714</f>
        <v>61631.199999999997</v>
      </c>
    </row>
    <row r="715" spans="1:27" x14ac:dyDescent="0.25">
      <c r="A715" t="s">
        <v>2443</v>
      </c>
      <c r="B715" t="s">
        <v>5709</v>
      </c>
      <c r="C715" t="s">
        <v>2444</v>
      </c>
      <c r="D715">
        <v>449</v>
      </c>
      <c r="E715">
        <v>800</v>
      </c>
      <c r="F715" s="1">
        <v>0.44</v>
      </c>
      <c r="G715">
        <v>4.0999999999999996</v>
      </c>
      <c r="H715" s="4">
        <v>69585</v>
      </c>
      <c r="I715" t="s">
        <v>7122</v>
      </c>
      <c r="J715" t="s">
        <v>2445</v>
      </c>
      <c r="K715" t="s">
        <v>8263</v>
      </c>
      <c r="L715" t="s">
        <v>2446</v>
      </c>
      <c r="M715" t="s">
        <v>9429</v>
      </c>
      <c r="N715" t="s">
        <v>6422</v>
      </c>
      <c r="O715">
        <f>VALUE(E715)</f>
        <v>800</v>
      </c>
      <c r="P715">
        <f>VALUE(F715)</f>
        <v>0.44</v>
      </c>
      <c r="Q715">
        <f>VALUE(H715)</f>
        <v>69585</v>
      </c>
      <c r="R715" t="str">
        <f>LEFT(C715, FIND("|", C715) - 1)</f>
        <v>Electronics</v>
      </c>
      <c r="S715" t="str">
        <f>IF(O715&lt;200, "&lt;200", IF(O715&lt;=500, "200–500", "&gt;500"))</f>
        <v>&gt;500</v>
      </c>
      <c r="T715" t="str">
        <f>IF(P715&gt;=0.5, "Yes", "No")</f>
        <v>No</v>
      </c>
      <c r="U715">
        <f>COUNTIF(T715, "Yes")</f>
        <v>0</v>
      </c>
      <c r="V715">
        <f>G715 * Q715</f>
        <v>285298.5</v>
      </c>
      <c r="W715">
        <f>O715 * Q715</f>
        <v>55668000</v>
      </c>
      <c r="X715">
        <f>VALUE(D715)</f>
        <v>449</v>
      </c>
      <c r="Y715">
        <f>ROUND(G715, 0)</f>
        <v>4</v>
      </c>
      <c r="Z715">
        <f>COUNTIF(Q715, "&lt;1000")</f>
        <v>0</v>
      </c>
      <c r="AA715">
        <f>G715*Q715</f>
        <v>285298.5</v>
      </c>
    </row>
    <row r="716" spans="1:27" x14ac:dyDescent="0.25">
      <c r="A716" t="s">
        <v>2447</v>
      </c>
      <c r="B716" t="s">
        <v>5710</v>
      </c>
      <c r="C716" t="s">
        <v>2448</v>
      </c>
      <c r="D716" s="2">
        <v>1699</v>
      </c>
      <c r="E716" s="2">
        <v>3495</v>
      </c>
      <c r="F716" s="1">
        <v>0.51</v>
      </c>
      <c r="G716">
        <v>4.0999999999999996</v>
      </c>
      <c r="H716" s="4">
        <v>14371</v>
      </c>
      <c r="I716" t="s">
        <v>7123</v>
      </c>
      <c r="J716" t="s">
        <v>2449</v>
      </c>
      <c r="K716" t="s">
        <v>2450</v>
      </c>
      <c r="L716" t="s">
        <v>2451</v>
      </c>
      <c r="M716" t="s">
        <v>9430</v>
      </c>
      <c r="N716" t="s">
        <v>2452</v>
      </c>
      <c r="O716">
        <f>VALUE(E716)</f>
        <v>3495</v>
      </c>
      <c r="P716">
        <f>VALUE(F716)</f>
        <v>0.51</v>
      </c>
      <c r="Q716">
        <f>VALUE(H716)</f>
        <v>14371</v>
      </c>
      <c r="R716" t="str">
        <f>LEFT(C716, FIND("|", C716) - 1)</f>
        <v>Electronics</v>
      </c>
      <c r="S716" t="str">
        <f>IF(O716&lt;200, "&lt;200", IF(O716&lt;=500, "200–500", "&gt;500"))</f>
        <v>&gt;500</v>
      </c>
      <c r="T716" t="str">
        <f>IF(P716&gt;=0.5, "Yes", "No")</f>
        <v>Yes</v>
      </c>
      <c r="U716">
        <f>COUNTIF(T716, "Yes")</f>
        <v>1</v>
      </c>
      <c r="V716">
        <f>G716 * Q716</f>
        <v>58921.099999999991</v>
      </c>
      <c r="W716">
        <f>O716 * Q716</f>
        <v>50226645</v>
      </c>
      <c r="X716">
        <f>VALUE(D716)</f>
        <v>1699</v>
      </c>
      <c r="Y716">
        <f>ROUND(G716, 0)</f>
        <v>4</v>
      </c>
      <c r="Z716">
        <f>COUNTIF(Q716, "&lt;1000")</f>
        <v>0</v>
      </c>
      <c r="AA716">
        <f>G716*Q716</f>
        <v>58921.099999999991</v>
      </c>
    </row>
    <row r="717" spans="1:27" x14ac:dyDescent="0.25">
      <c r="A717" t="s">
        <v>2453</v>
      </c>
      <c r="B717" t="s">
        <v>5711</v>
      </c>
      <c r="C717" t="s">
        <v>10148</v>
      </c>
      <c r="D717">
        <v>561</v>
      </c>
      <c r="E717">
        <v>720</v>
      </c>
      <c r="F717" s="1">
        <v>0.22</v>
      </c>
      <c r="G717">
        <v>4.0999999999999996</v>
      </c>
      <c r="H717" s="4">
        <v>3182</v>
      </c>
      <c r="I717" t="s">
        <v>7124</v>
      </c>
      <c r="J717" t="s">
        <v>2454</v>
      </c>
      <c r="K717" t="s">
        <v>8264</v>
      </c>
      <c r="L717" t="s">
        <v>2455</v>
      </c>
      <c r="M717" t="s">
        <v>9431</v>
      </c>
      <c r="N717" t="s">
        <v>2456</v>
      </c>
      <c r="O717">
        <f>VALUE(E717)</f>
        <v>720</v>
      </c>
      <c r="P717">
        <f>VALUE(F717)</f>
        <v>0.22</v>
      </c>
      <c r="Q717">
        <f>VALUE(H717)</f>
        <v>3182</v>
      </c>
      <c r="R717" t="str">
        <f>LEFT(C717, FIND("|", C717) - 1)</f>
        <v>Office Products</v>
      </c>
      <c r="S717" t="str">
        <f>IF(O717&lt;200, "&lt;200", IF(O717&lt;=500, "200–500", "&gt;500"))</f>
        <v>&gt;500</v>
      </c>
      <c r="T717" t="str">
        <f>IF(P717&gt;=0.5, "Yes", "No")</f>
        <v>No</v>
      </c>
      <c r="U717">
        <f>COUNTIF(T717, "Yes")</f>
        <v>0</v>
      </c>
      <c r="V717">
        <f>G717 * Q717</f>
        <v>13046.199999999999</v>
      </c>
      <c r="W717">
        <f>O717 * Q717</f>
        <v>2291040</v>
      </c>
      <c r="X717">
        <f>VALUE(D717)</f>
        <v>561</v>
      </c>
      <c r="Y717">
        <f>ROUND(G717, 0)</f>
        <v>4</v>
      </c>
      <c r="Z717">
        <f>COUNTIF(Q717, "&lt;1000")</f>
        <v>0</v>
      </c>
      <c r="AA717">
        <f>G717*Q717</f>
        <v>13046.199999999999</v>
      </c>
    </row>
    <row r="718" spans="1:27" x14ac:dyDescent="0.25">
      <c r="A718" t="s">
        <v>2457</v>
      </c>
      <c r="B718" t="s">
        <v>5712</v>
      </c>
      <c r="C718" t="s">
        <v>6304</v>
      </c>
      <c r="D718">
        <v>289</v>
      </c>
      <c r="E718">
        <v>590</v>
      </c>
      <c r="F718" s="1">
        <v>0.51</v>
      </c>
      <c r="G718">
        <v>4.0999999999999996</v>
      </c>
      <c r="H718" s="4">
        <v>25886</v>
      </c>
      <c r="I718" t="s">
        <v>7125</v>
      </c>
      <c r="J718" t="s">
        <v>2458</v>
      </c>
      <c r="K718" t="s">
        <v>8265</v>
      </c>
      <c r="L718" t="s">
        <v>2459</v>
      </c>
      <c r="M718" t="s">
        <v>9432</v>
      </c>
      <c r="N718" t="s">
        <v>2460</v>
      </c>
      <c r="O718">
        <f>VALUE(E718)</f>
        <v>590</v>
      </c>
      <c r="P718">
        <f>VALUE(F718)</f>
        <v>0.51</v>
      </c>
      <c r="Q718">
        <f>VALUE(H718)</f>
        <v>25886</v>
      </c>
      <c r="R718" t="str">
        <f>LEFT(C718, FIND("|", C718) - 1)</f>
        <v xml:space="preserve">Computers &amp; Accessories </v>
      </c>
      <c r="S718" t="str">
        <f>IF(O718&lt;200, "&lt;200", IF(O718&lt;=500, "200–500", "&gt;500"))</f>
        <v>&gt;500</v>
      </c>
      <c r="T718" t="str">
        <f>IF(P718&gt;=0.5, "Yes", "No")</f>
        <v>Yes</v>
      </c>
      <c r="U718">
        <f>COUNTIF(T718, "Yes")</f>
        <v>1</v>
      </c>
      <c r="V718">
        <f>G718 * Q718</f>
        <v>106132.59999999999</v>
      </c>
      <c r="W718">
        <f>O718 * Q718</f>
        <v>15272740</v>
      </c>
      <c r="X718">
        <f>VALUE(D718)</f>
        <v>289</v>
      </c>
      <c r="Y718">
        <f>ROUND(G718, 0)</f>
        <v>4</v>
      </c>
      <c r="Z718">
        <f>COUNTIF(Q718, "&lt;1000")</f>
        <v>0</v>
      </c>
      <c r="AA718">
        <f>G718*Q718</f>
        <v>106132.59999999999</v>
      </c>
    </row>
    <row r="719" spans="1:27" x14ac:dyDescent="0.25">
      <c r="A719" t="s">
        <v>2461</v>
      </c>
      <c r="B719" t="s">
        <v>5713</v>
      </c>
      <c r="C719" t="s">
        <v>6307</v>
      </c>
      <c r="D719">
        <v>599</v>
      </c>
      <c r="E719" s="2">
        <v>1999</v>
      </c>
      <c r="F719" s="1">
        <v>0.7</v>
      </c>
      <c r="G719">
        <v>4.0999999999999996</v>
      </c>
      <c r="H719" s="4">
        <v>4736</v>
      </c>
      <c r="I719" t="s">
        <v>7126</v>
      </c>
      <c r="J719" t="s">
        <v>2462</v>
      </c>
      <c r="K719" t="s">
        <v>8266</v>
      </c>
      <c r="L719" t="s">
        <v>2463</v>
      </c>
      <c r="M719" t="s">
        <v>9433</v>
      </c>
      <c r="N719" t="s">
        <v>6423</v>
      </c>
      <c r="O719">
        <f>VALUE(E719)</f>
        <v>1999</v>
      </c>
      <c r="P719">
        <f>VALUE(F719)</f>
        <v>0.7</v>
      </c>
      <c r="Q719">
        <f>VALUE(H719)</f>
        <v>4736</v>
      </c>
      <c r="R719" t="str">
        <f>LEFT(C719, FIND("|", C719) - 1)</f>
        <v xml:space="preserve">Computers &amp; Accessories </v>
      </c>
      <c r="S719" t="str">
        <f>IF(O719&lt;200, "&lt;200", IF(O719&lt;=500, "200–500", "&gt;500"))</f>
        <v>&gt;500</v>
      </c>
      <c r="T719" t="str">
        <f>IF(P719&gt;=0.5, "Yes", "No")</f>
        <v>Yes</v>
      </c>
      <c r="U719">
        <f>COUNTIF(T719, "Yes")</f>
        <v>1</v>
      </c>
      <c r="V719">
        <f>G719 * Q719</f>
        <v>19417.599999999999</v>
      </c>
      <c r="W719">
        <f>O719 * Q719</f>
        <v>9467264</v>
      </c>
      <c r="X719">
        <f>VALUE(D719)</f>
        <v>599</v>
      </c>
      <c r="Y719">
        <f>ROUND(G719, 0)</f>
        <v>4</v>
      </c>
      <c r="Z719">
        <f>COUNTIF(Q719, "&lt;1000")</f>
        <v>0</v>
      </c>
      <c r="AA719">
        <f>G719*Q719</f>
        <v>19417.599999999999</v>
      </c>
    </row>
    <row r="720" spans="1:27" x14ac:dyDescent="0.25">
      <c r="A720" t="s">
        <v>2464</v>
      </c>
      <c r="B720" t="s">
        <v>5714</v>
      </c>
      <c r="C720" t="s">
        <v>6310</v>
      </c>
      <c r="D720" s="2">
        <v>5599</v>
      </c>
      <c r="E720" s="2">
        <v>7350</v>
      </c>
      <c r="F720" s="1">
        <v>0.24</v>
      </c>
      <c r="G720">
        <v>4.0999999999999996</v>
      </c>
      <c r="H720" s="4">
        <v>73005</v>
      </c>
      <c r="I720" t="s">
        <v>7127</v>
      </c>
      <c r="J720" t="s">
        <v>2465</v>
      </c>
      <c r="K720" t="s">
        <v>8267</v>
      </c>
      <c r="L720" t="s">
        <v>2466</v>
      </c>
      <c r="M720" t="s">
        <v>9434</v>
      </c>
      <c r="N720" t="s">
        <v>2467</v>
      </c>
      <c r="O720">
        <f>VALUE(E720)</f>
        <v>7350</v>
      </c>
      <c r="P720">
        <f>VALUE(F720)</f>
        <v>0.24</v>
      </c>
      <c r="Q720">
        <f>VALUE(H720)</f>
        <v>73005</v>
      </c>
      <c r="R720" t="str">
        <f>LEFT(C720, FIND("|", C720) - 1)</f>
        <v xml:space="preserve">Computers &amp; Accessories </v>
      </c>
      <c r="S720" t="str">
        <f>IF(O720&lt;200, "&lt;200", IF(O720&lt;=500, "200–500", "&gt;500"))</f>
        <v>&gt;500</v>
      </c>
      <c r="T720" t="str">
        <f>IF(P720&gt;=0.5, "Yes", "No")</f>
        <v>No</v>
      </c>
      <c r="U720">
        <f>COUNTIF(T720, "Yes")</f>
        <v>0</v>
      </c>
      <c r="V720">
        <f>G720 * Q720</f>
        <v>299320.5</v>
      </c>
      <c r="W720">
        <f>O720 * Q720</f>
        <v>536586750</v>
      </c>
      <c r="X720">
        <f>VALUE(D720)</f>
        <v>5599</v>
      </c>
      <c r="Y720">
        <f>ROUND(G720, 0)</f>
        <v>4</v>
      </c>
      <c r="Z720">
        <f>COUNTIF(Q720, "&lt;1000")</f>
        <v>0</v>
      </c>
      <c r="AA720">
        <f>G720*Q720</f>
        <v>299320.5</v>
      </c>
    </row>
    <row r="721" spans="1:27" x14ac:dyDescent="0.25">
      <c r="A721" t="s">
        <v>2468</v>
      </c>
      <c r="B721" t="s">
        <v>5715</v>
      </c>
      <c r="C721" t="s">
        <v>6332</v>
      </c>
      <c r="D721" s="2">
        <v>1990</v>
      </c>
      <c r="E721" s="2">
        <v>2595</v>
      </c>
      <c r="F721" s="1">
        <v>0.23</v>
      </c>
      <c r="G721">
        <v>4.0999999999999996</v>
      </c>
      <c r="H721" s="4">
        <v>20398</v>
      </c>
      <c r="I721" t="s">
        <v>7128</v>
      </c>
      <c r="J721" t="s">
        <v>2469</v>
      </c>
      <c r="K721" t="s">
        <v>8268</v>
      </c>
      <c r="L721" t="s">
        <v>2470</v>
      </c>
      <c r="M721" t="s">
        <v>9435</v>
      </c>
      <c r="N721" t="s">
        <v>5021</v>
      </c>
      <c r="O721">
        <f>VALUE(E721)</f>
        <v>2595</v>
      </c>
      <c r="P721">
        <f>VALUE(F721)</f>
        <v>0.23</v>
      </c>
      <c r="Q721">
        <f>VALUE(H721)</f>
        <v>20398</v>
      </c>
      <c r="R721" t="str">
        <f>LEFT(C721, FIND("|", C721) - 1)</f>
        <v xml:space="preserve">Computers &amp; Accessories </v>
      </c>
      <c r="S721" t="str">
        <f>IF(O721&lt;200, "&lt;200", IF(O721&lt;=500, "200–500", "&gt;500"))</f>
        <v>&gt;500</v>
      </c>
      <c r="T721" t="str">
        <f>IF(P721&gt;=0.5, "Yes", "No")</f>
        <v>No</v>
      </c>
      <c r="U721">
        <f>COUNTIF(T721, "Yes")</f>
        <v>0</v>
      </c>
      <c r="V721">
        <f>G721 * Q721</f>
        <v>83631.799999999988</v>
      </c>
      <c r="W721">
        <f>O721 * Q721</f>
        <v>52932810</v>
      </c>
      <c r="X721">
        <f>VALUE(D721)</f>
        <v>1990</v>
      </c>
      <c r="Y721">
        <f>ROUND(G721, 0)</f>
        <v>4</v>
      </c>
      <c r="Z721">
        <f>COUNTIF(Q721, "&lt;1000")</f>
        <v>0</v>
      </c>
      <c r="AA721">
        <f>G721*Q721</f>
        <v>83631.799999999988</v>
      </c>
    </row>
    <row r="722" spans="1:27" x14ac:dyDescent="0.25">
      <c r="A722" t="s">
        <v>2471</v>
      </c>
      <c r="B722" t="s">
        <v>5716</v>
      </c>
      <c r="C722" t="s">
        <v>6325</v>
      </c>
      <c r="D722">
        <v>499</v>
      </c>
      <c r="E722">
        <v>799</v>
      </c>
      <c r="F722" s="1">
        <v>0.38</v>
      </c>
      <c r="G722">
        <v>4.0999999999999996</v>
      </c>
      <c r="H722" s="4">
        <v>2125</v>
      </c>
      <c r="I722" t="s">
        <v>7129</v>
      </c>
      <c r="J722" t="s">
        <v>2472</v>
      </c>
      <c r="K722" t="s">
        <v>8269</v>
      </c>
      <c r="L722" t="s">
        <v>2473</v>
      </c>
      <c r="M722" t="s">
        <v>9436</v>
      </c>
      <c r="N722" t="s">
        <v>2474</v>
      </c>
      <c r="O722">
        <f>VALUE(E722)</f>
        <v>799</v>
      </c>
      <c r="P722">
        <f>VALUE(F722)</f>
        <v>0.38</v>
      </c>
      <c r="Q722">
        <f>VALUE(H722)</f>
        <v>2125</v>
      </c>
      <c r="R722" t="str">
        <f>LEFT(C722, FIND("|", C722) - 1)</f>
        <v xml:space="preserve">Computers &amp; Accessories </v>
      </c>
      <c r="S722" t="str">
        <f>IF(O722&lt;200, "&lt;200", IF(O722&lt;=500, "200–500", "&gt;500"))</f>
        <v>&gt;500</v>
      </c>
      <c r="T722" t="str">
        <f>IF(P722&gt;=0.5, "Yes", "No")</f>
        <v>No</v>
      </c>
      <c r="U722">
        <f>COUNTIF(T722, "Yes")</f>
        <v>0</v>
      </c>
      <c r="V722">
        <f>G722 * Q722</f>
        <v>8712.5</v>
      </c>
      <c r="W722">
        <f>O722 * Q722</f>
        <v>1697875</v>
      </c>
      <c r="X722">
        <f>VALUE(D722)</f>
        <v>499</v>
      </c>
      <c r="Y722">
        <f>ROUND(G722, 0)</f>
        <v>4</v>
      </c>
      <c r="Z722">
        <f>COUNTIF(Q722, "&lt;1000")</f>
        <v>0</v>
      </c>
      <c r="AA722">
        <f>G722*Q722</f>
        <v>8712.5</v>
      </c>
    </row>
    <row r="723" spans="1:27" x14ac:dyDescent="0.25">
      <c r="A723" t="s">
        <v>2475</v>
      </c>
      <c r="B723" t="s">
        <v>5717</v>
      </c>
      <c r="C723" t="s">
        <v>6327</v>
      </c>
      <c r="D723">
        <v>449</v>
      </c>
      <c r="E723">
        <v>999</v>
      </c>
      <c r="F723" s="1">
        <v>0.55000000000000004</v>
      </c>
      <c r="G723">
        <v>4.0999999999999996</v>
      </c>
      <c r="H723" s="4">
        <v>11330</v>
      </c>
      <c r="I723" t="s">
        <v>7130</v>
      </c>
      <c r="J723" t="s">
        <v>2476</v>
      </c>
      <c r="K723" t="s">
        <v>8270</v>
      </c>
      <c r="L723" t="s">
        <v>2477</v>
      </c>
      <c r="M723" t="s">
        <v>9437</v>
      </c>
      <c r="N723" t="s">
        <v>2478</v>
      </c>
      <c r="O723">
        <f>VALUE(E723)</f>
        <v>999</v>
      </c>
      <c r="P723">
        <f>VALUE(F723)</f>
        <v>0.55000000000000004</v>
      </c>
      <c r="Q723">
        <f>VALUE(H723)</f>
        <v>11330</v>
      </c>
      <c r="R723" t="str">
        <f>LEFT(C723, FIND("|", C723) - 1)</f>
        <v xml:space="preserve">Computers &amp; Accessories </v>
      </c>
      <c r="S723" t="str">
        <f>IF(O723&lt;200, "&lt;200", IF(O723&lt;=500, "200–500", "&gt;500"))</f>
        <v>&gt;500</v>
      </c>
      <c r="T723" t="str">
        <f>IF(P723&gt;=0.5, "Yes", "No")</f>
        <v>Yes</v>
      </c>
      <c r="U723">
        <f>COUNTIF(T723, "Yes")</f>
        <v>1</v>
      </c>
      <c r="V723">
        <f>G723 * Q723</f>
        <v>46452.999999999993</v>
      </c>
      <c r="W723">
        <f>O723 * Q723</f>
        <v>11318670</v>
      </c>
      <c r="X723">
        <f>VALUE(D723)</f>
        <v>449</v>
      </c>
      <c r="Y723">
        <f>ROUND(G723, 0)</f>
        <v>4</v>
      </c>
      <c r="Z723">
        <f>COUNTIF(Q723, "&lt;1000")</f>
        <v>0</v>
      </c>
      <c r="AA723">
        <f>G723*Q723</f>
        <v>46452.999999999993</v>
      </c>
    </row>
    <row r="724" spans="1:27" x14ac:dyDescent="0.25">
      <c r="A724" t="s">
        <v>2479</v>
      </c>
      <c r="B724" t="s">
        <v>5718</v>
      </c>
      <c r="C724" t="s">
        <v>6333</v>
      </c>
      <c r="D724">
        <v>999</v>
      </c>
      <c r="E724" s="2">
        <v>1999</v>
      </c>
      <c r="F724" s="1">
        <v>0.5</v>
      </c>
      <c r="G724">
        <v>4.0999999999999996</v>
      </c>
      <c r="H724" s="4">
        <v>27441</v>
      </c>
      <c r="I724" t="s">
        <v>7131</v>
      </c>
      <c r="J724" t="s">
        <v>2480</v>
      </c>
      <c r="K724" t="s">
        <v>8271</v>
      </c>
      <c r="L724" t="s">
        <v>2481</v>
      </c>
      <c r="M724" t="s">
        <v>9438</v>
      </c>
      <c r="N724" t="s">
        <v>2482</v>
      </c>
      <c r="O724">
        <f>VALUE(E724)</f>
        <v>1999</v>
      </c>
      <c r="P724">
        <f>VALUE(F724)</f>
        <v>0.5</v>
      </c>
      <c r="Q724">
        <f>VALUE(H724)</f>
        <v>27441</v>
      </c>
      <c r="R724" t="str">
        <f>LEFT(C724, FIND("|", C724) - 1)</f>
        <v xml:space="preserve">Computers &amp; Accessories </v>
      </c>
      <c r="S724" t="str">
        <f>IF(O724&lt;200, "&lt;200", IF(O724&lt;=500, "200–500", "&gt;500"))</f>
        <v>&gt;500</v>
      </c>
      <c r="T724" t="str">
        <f>IF(P724&gt;=0.5, "Yes", "No")</f>
        <v>Yes</v>
      </c>
      <c r="U724">
        <f>COUNTIF(T724, "Yes")</f>
        <v>1</v>
      </c>
      <c r="V724">
        <f>G724 * Q724</f>
        <v>112508.09999999999</v>
      </c>
      <c r="W724">
        <f>O724 * Q724</f>
        <v>54854559</v>
      </c>
      <c r="X724">
        <f>VALUE(D724)</f>
        <v>999</v>
      </c>
      <c r="Y724">
        <f>ROUND(G724, 0)</f>
        <v>4</v>
      </c>
      <c r="Z724">
        <f>COUNTIF(Q724, "&lt;1000")</f>
        <v>0</v>
      </c>
      <c r="AA724">
        <f>G724*Q724</f>
        <v>112508.09999999999</v>
      </c>
    </row>
    <row r="725" spans="1:27" x14ac:dyDescent="0.25">
      <c r="A725" t="s">
        <v>2483</v>
      </c>
      <c r="B725" t="s">
        <v>5719</v>
      </c>
      <c r="C725" t="s">
        <v>6302</v>
      </c>
      <c r="D725">
        <v>69</v>
      </c>
      <c r="E725">
        <v>299</v>
      </c>
      <c r="F725" s="1">
        <v>0.77</v>
      </c>
      <c r="G725">
        <v>4.0999999999999996</v>
      </c>
      <c r="H725" s="4">
        <v>255</v>
      </c>
      <c r="I725" t="s">
        <v>7132</v>
      </c>
      <c r="J725" t="s">
        <v>2484</v>
      </c>
      <c r="K725" t="s">
        <v>8272</v>
      </c>
      <c r="L725" t="s">
        <v>2485</v>
      </c>
      <c r="M725" t="s">
        <v>9439</v>
      </c>
      <c r="N725" t="s">
        <v>2486</v>
      </c>
      <c r="O725">
        <f>VALUE(E725)</f>
        <v>299</v>
      </c>
      <c r="P725">
        <f>VALUE(F725)</f>
        <v>0.77</v>
      </c>
      <c r="Q725">
        <f>VALUE(H725)</f>
        <v>255</v>
      </c>
      <c r="R725" t="str">
        <f>LEFT(C725, FIND("|", C725) - 1)</f>
        <v xml:space="preserve">Computers &amp; Accessories </v>
      </c>
      <c r="S725" t="str">
        <f>IF(O725&lt;200, "&lt;200", IF(O725&lt;=500, "200–500", "&gt;500"))</f>
        <v>200–500</v>
      </c>
      <c r="T725" t="str">
        <f>IF(P725&gt;=0.5, "Yes", "No")</f>
        <v>Yes</v>
      </c>
      <c r="U725">
        <f>COUNTIF(T725, "Yes")</f>
        <v>1</v>
      </c>
      <c r="V725">
        <f>G725 * Q725</f>
        <v>1045.5</v>
      </c>
      <c r="W725">
        <f>O725 * Q725</f>
        <v>76245</v>
      </c>
      <c r="X725">
        <f>VALUE(D725)</f>
        <v>69</v>
      </c>
      <c r="Y725">
        <f>ROUND(G725, 0)</f>
        <v>4</v>
      </c>
      <c r="Z725">
        <f>COUNTIF(Q725, "&lt;1000")</f>
        <v>1</v>
      </c>
      <c r="AA725">
        <f>G725*Q725</f>
        <v>1045.5</v>
      </c>
    </row>
    <row r="726" spans="1:27" x14ac:dyDescent="0.25">
      <c r="A726" t="s">
        <v>2487</v>
      </c>
      <c r="B726" t="s">
        <v>5720</v>
      </c>
      <c r="C726" t="s">
        <v>6304</v>
      </c>
      <c r="D726">
        <v>899</v>
      </c>
      <c r="E726" s="2">
        <v>1499</v>
      </c>
      <c r="F726" s="1">
        <v>0.4</v>
      </c>
      <c r="G726">
        <v>4.0999999999999996</v>
      </c>
      <c r="H726" s="4">
        <v>23174</v>
      </c>
      <c r="I726" t="s">
        <v>7133</v>
      </c>
      <c r="J726" t="s">
        <v>2488</v>
      </c>
      <c r="K726" t="s">
        <v>8273</v>
      </c>
      <c r="L726" t="s">
        <v>2489</v>
      </c>
      <c r="M726" t="s">
        <v>9440</v>
      </c>
      <c r="N726" t="s">
        <v>2490</v>
      </c>
      <c r="O726">
        <f>VALUE(E726)</f>
        <v>1499</v>
      </c>
      <c r="P726">
        <f>VALUE(F726)</f>
        <v>0.4</v>
      </c>
      <c r="Q726">
        <f>VALUE(H726)</f>
        <v>23174</v>
      </c>
      <c r="R726" t="str">
        <f>LEFT(C726, FIND("|", C726) - 1)</f>
        <v xml:space="preserve">Computers &amp; Accessories </v>
      </c>
      <c r="S726" t="str">
        <f>IF(O726&lt;200, "&lt;200", IF(O726&lt;=500, "200–500", "&gt;500"))</f>
        <v>&gt;500</v>
      </c>
      <c r="T726" t="str">
        <f>IF(P726&gt;=0.5, "Yes", "No")</f>
        <v>No</v>
      </c>
      <c r="U726">
        <f>COUNTIF(T726, "Yes")</f>
        <v>0</v>
      </c>
      <c r="V726">
        <f>G726 * Q726</f>
        <v>95013.4</v>
      </c>
      <c r="W726">
        <f>O726 * Q726</f>
        <v>34737826</v>
      </c>
      <c r="X726">
        <f>VALUE(D726)</f>
        <v>899</v>
      </c>
      <c r="Y726">
        <f>ROUND(G726, 0)</f>
        <v>4</v>
      </c>
      <c r="Z726">
        <f>COUNTIF(Q726, "&lt;1000")</f>
        <v>0</v>
      </c>
      <c r="AA726">
        <f>G726*Q726</f>
        <v>95013.4</v>
      </c>
    </row>
    <row r="727" spans="1:27" x14ac:dyDescent="0.25">
      <c r="A727" t="s">
        <v>2491</v>
      </c>
      <c r="B727" t="s">
        <v>5721</v>
      </c>
      <c r="C727" t="s">
        <v>10141</v>
      </c>
      <c r="D727">
        <v>478</v>
      </c>
      <c r="E727">
        <v>699</v>
      </c>
      <c r="F727" s="1">
        <v>0.32</v>
      </c>
      <c r="G727">
        <v>4.0999999999999996</v>
      </c>
      <c r="H727" s="4">
        <v>20218</v>
      </c>
      <c r="I727" t="s">
        <v>7134</v>
      </c>
      <c r="J727" t="s">
        <v>2492</v>
      </c>
      <c r="K727" t="s">
        <v>8274</v>
      </c>
      <c r="L727" t="s">
        <v>2493</v>
      </c>
      <c r="M727" t="s">
        <v>9441</v>
      </c>
      <c r="N727" t="s">
        <v>2494</v>
      </c>
      <c r="O727">
        <f>VALUE(E727)</f>
        <v>699</v>
      </c>
      <c r="P727">
        <f>VALUE(F727)</f>
        <v>0.32</v>
      </c>
      <c r="Q727">
        <f>VALUE(H727)</f>
        <v>20218</v>
      </c>
      <c r="R727" t="str">
        <f>LEFT(C727, FIND("|", C727) - 1)</f>
        <v>Musical Instruments</v>
      </c>
      <c r="S727" t="str">
        <f>IF(O727&lt;200, "&lt;200", IF(O727&lt;=500, "200–500", "&gt;500"))</f>
        <v>&gt;500</v>
      </c>
      <c r="T727" t="str">
        <f>IF(P727&gt;=0.5, "Yes", "No")</f>
        <v>No</v>
      </c>
      <c r="U727">
        <f>COUNTIF(T727, "Yes")</f>
        <v>0</v>
      </c>
      <c r="V727">
        <f>G727 * Q727</f>
        <v>82893.799999999988</v>
      </c>
      <c r="W727">
        <f>O727 * Q727</f>
        <v>14132382</v>
      </c>
      <c r="X727">
        <f>VALUE(D727)</f>
        <v>478</v>
      </c>
      <c r="Y727">
        <f>ROUND(G727, 0)</f>
        <v>4</v>
      </c>
      <c r="Z727">
        <f>COUNTIF(Q727, "&lt;1000")</f>
        <v>0</v>
      </c>
      <c r="AA727">
        <f>G727*Q727</f>
        <v>82893.799999999988</v>
      </c>
    </row>
    <row r="728" spans="1:27" x14ac:dyDescent="0.25">
      <c r="A728" t="s">
        <v>2495</v>
      </c>
      <c r="B728" t="s">
        <v>5722</v>
      </c>
      <c r="C728" t="s">
        <v>6334</v>
      </c>
      <c r="D728" s="2">
        <v>1399</v>
      </c>
      <c r="E728" s="2">
        <v>2490</v>
      </c>
      <c r="F728" s="1">
        <v>0.44</v>
      </c>
      <c r="G728">
        <v>4.0999999999999996</v>
      </c>
      <c r="H728" s="4">
        <v>11074</v>
      </c>
      <c r="I728" t="s">
        <v>7135</v>
      </c>
      <c r="J728" t="s">
        <v>2496</v>
      </c>
      <c r="K728" t="s">
        <v>8275</v>
      </c>
      <c r="L728" t="s">
        <v>2497</v>
      </c>
      <c r="M728" t="s">
        <v>9442</v>
      </c>
      <c r="N728" t="s">
        <v>2498</v>
      </c>
      <c r="O728">
        <f>VALUE(E728)</f>
        <v>2490</v>
      </c>
      <c r="P728">
        <f>VALUE(F728)</f>
        <v>0.44</v>
      </c>
      <c r="Q728">
        <f>VALUE(H728)</f>
        <v>11074</v>
      </c>
      <c r="R728" t="str">
        <f>LEFT(C728, FIND("|", C728) - 1)</f>
        <v xml:space="preserve">Computers &amp; Accessories </v>
      </c>
      <c r="S728" t="str">
        <f>IF(O728&lt;200, "&lt;200", IF(O728&lt;=500, "200–500", "&gt;500"))</f>
        <v>&gt;500</v>
      </c>
      <c r="T728" t="str">
        <f>IF(P728&gt;=0.5, "Yes", "No")</f>
        <v>No</v>
      </c>
      <c r="U728">
        <f>COUNTIF(T728, "Yes")</f>
        <v>0</v>
      </c>
      <c r="V728">
        <f>G728 * Q728</f>
        <v>45403.399999999994</v>
      </c>
      <c r="W728">
        <f>O728 * Q728</f>
        <v>27574260</v>
      </c>
      <c r="X728">
        <f>VALUE(D728)</f>
        <v>1399</v>
      </c>
      <c r="Y728">
        <f>ROUND(G728, 0)</f>
        <v>4</v>
      </c>
      <c r="Z728">
        <f>COUNTIF(Q728, "&lt;1000")</f>
        <v>0</v>
      </c>
      <c r="AA728">
        <f>G728*Q728</f>
        <v>45403.399999999994</v>
      </c>
    </row>
    <row r="729" spans="1:27" x14ac:dyDescent="0.25">
      <c r="A729" t="s">
        <v>2499</v>
      </c>
      <c r="B729" t="s">
        <v>5723</v>
      </c>
      <c r="C729" t="s">
        <v>6335</v>
      </c>
      <c r="D729">
        <v>149</v>
      </c>
      <c r="E729">
        <v>499</v>
      </c>
      <c r="F729" s="1">
        <v>0.7</v>
      </c>
      <c r="G729">
        <v>4.0999999999999996</v>
      </c>
      <c r="H729" s="4">
        <v>25607</v>
      </c>
      <c r="I729" t="s">
        <v>7136</v>
      </c>
      <c r="J729" t="s">
        <v>2500</v>
      </c>
      <c r="K729" t="s">
        <v>8276</v>
      </c>
      <c r="L729" t="s">
        <v>2501</v>
      </c>
      <c r="M729" t="s">
        <v>9443</v>
      </c>
      <c r="N729" t="s">
        <v>2502</v>
      </c>
      <c r="O729">
        <f>VALUE(E729)</f>
        <v>499</v>
      </c>
      <c r="P729">
        <f>VALUE(F729)</f>
        <v>0.7</v>
      </c>
      <c r="Q729">
        <f>VALUE(H729)</f>
        <v>25607</v>
      </c>
      <c r="R729" t="str">
        <f>LEFT(C729, FIND("|", C729) - 1)</f>
        <v xml:space="preserve">Computers &amp; Accessories </v>
      </c>
      <c r="S729" t="str">
        <f>IF(O729&lt;200, "&lt;200", IF(O729&lt;=500, "200–500", "&gt;500"))</f>
        <v>200–500</v>
      </c>
      <c r="T729" t="str">
        <f>IF(P729&gt;=0.5, "Yes", "No")</f>
        <v>Yes</v>
      </c>
      <c r="U729">
        <f>COUNTIF(T729, "Yes")</f>
        <v>1</v>
      </c>
      <c r="V729">
        <f>G729 * Q729</f>
        <v>104988.7</v>
      </c>
      <c r="W729">
        <f>O729 * Q729</f>
        <v>12777893</v>
      </c>
      <c r="X729">
        <f>VALUE(D729)</f>
        <v>149</v>
      </c>
      <c r="Y729">
        <f>ROUND(G729, 0)</f>
        <v>4</v>
      </c>
      <c r="Z729">
        <f>COUNTIF(Q729, "&lt;1000")</f>
        <v>0</v>
      </c>
      <c r="AA729">
        <f>G729*Q729</f>
        <v>104988.7</v>
      </c>
    </row>
    <row r="730" spans="1:27" x14ac:dyDescent="0.25">
      <c r="A730" t="s">
        <v>2503</v>
      </c>
      <c r="B730" t="s">
        <v>5724</v>
      </c>
      <c r="C730" t="s">
        <v>2071</v>
      </c>
      <c r="D730" s="2">
        <v>1799</v>
      </c>
      <c r="E730" s="2">
        <v>4990</v>
      </c>
      <c r="F730" s="1">
        <v>0.64</v>
      </c>
      <c r="G730">
        <v>4.0999999999999996</v>
      </c>
      <c r="H730" s="4">
        <v>41226</v>
      </c>
      <c r="I730" t="s">
        <v>7137</v>
      </c>
      <c r="J730" t="s">
        <v>2504</v>
      </c>
      <c r="K730" t="s">
        <v>8277</v>
      </c>
      <c r="L730" t="s">
        <v>2505</v>
      </c>
      <c r="M730" t="s">
        <v>9444</v>
      </c>
      <c r="N730" t="s">
        <v>2506</v>
      </c>
      <c r="O730">
        <f>VALUE(E730)</f>
        <v>4990</v>
      </c>
      <c r="P730">
        <f>VALUE(F730)</f>
        <v>0.64</v>
      </c>
      <c r="Q730">
        <f>VALUE(H730)</f>
        <v>41226</v>
      </c>
      <c r="R730" t="str">
        <f>LEFT(C730, FIND("|", C730) - 1)</f>
        <v>Electronics</v>
      </c>
      <c r="S730" t="str">
        <f>IF(O730&lt;200, "&lt;200", IF(O730&lt;=500, "200–500", "&gt;500"))</f>
        <v>&gt;500</v>
      </c>
      <c r="T730" t="str">
        <f>IF(P730&gt;=0.5, "Yes", "No")</f>
        <v>Yes</v>
      </c>
      <c r="U730">
        <f>COUNTIF(T730, "Yes")</f>
        <v>1</v>
      </c>
      <c r="V730">
        <f>G730 * Q730</f>
        <v>169026.59999999998</v>
      </c>
      <c r="W730">
        <f>O730 * Q730</f>
        <v>205717740</v>
      </c>
      <c r="X730">
        <f>VALUE(D730)</f>
        <v>1799</v>
      </c>
      <c r="Y730">
        <f>ROUND(G730, 0)</f>
        <v>4</v>
      </c>
      <c r="Z730">
        <f>COUNTIF(Q730, "&lt;1000")</f>
        <v>0</v>
      </c>
      <c r="AA730">
        <f>G730*Q730</f>
        <v>169026.59999999998</v>
      </c>
    </row>
    <row r="731" spans="1:27" x14ac:dyDescent="0.25">
      <c r="A731" t="s">
        <v>2507</v>
      </c>
      <c r="B731" t="s">
        <v>5725</v>
      </c>
      <c r="C731" t="s">
        <v>10139</v>
      </c>
      <c r="D731">
        <v>425</v>
      </c>
      <c r="E731">
        <v>999</v>
      </c>
      <c r="F731" s="1">
        <v>0.56999999999999995</v>
      </c>
      <c r="G731">
        <v>4.0999999999999996</v>
      </c>
      <c r="H731" s="4">
        <v>2581</v>
      </c>
      <c r="I731" t="s">
        <v>7138</v>
      </c>
      <c r="J731" t="s">
        <v>2508</v>
      </c>
      <c r="K731" t="s">
        <v>8278</v>
      </c>
      <c r="L731" t="s">
        <v>2509</v>
      </c>
      <c r="M731" t="s">
        <v>9445</v>
      </c>
      <c r="N731" t="s">
        <v>2510</v>
      </c>
      <c r="O731">
        <f>VALUE(E731)</f>
        <v>999</v>
      </c>
      <c r="P731">
        <f>VALUE(F731)</f>
        <v>0.56999999999999995</v>
      </c>
      <c r="Q731">
        <f>VALUE(H731)</f>
        <v>2581</v>
      </c>
      <c r="R731" t="str">
        <f>LEFT(C731, FIND("|", C731) - 1)</f>
        <v>Home Improvement</v>
      </c>
      <c r="S731" t="str">
        <f>IF(O731&lt;200, "&lt;200", IF(O731&lt;=500, "200–500", "&gt;500"))</f>
        <v>&gt;500</v>
      </c>
      <c r="T731" t="str">
        <f>IF(P731&gt;=0.5, "Yes", "No")</f>
        <v>Yes</v>
      </c>
      <c r="U731">
        <f>COUNTIF(T731, "Yes")</f>
        <v>1</v>
      </c>
      <c r="V731">
        <f>G731 * Q731</f>
        <v>10582.099999999999</v>
      </c>
      <c r="W731">
        <f>O731 * Q731</f>
        <v>2578419</v>
      </c>
      <c r="X731">
        <f>VALUE(D731)</f>
        <v>425</v>
      </c>
      <c r="Y731">
        <f>ROUND(G731, 0)</f>
        <v>4</v>
      </c>
      <c r="Z731">
        <f>COUNTIF(Q731, "&lt;1000")</f>
        <v>0</v>
      </c>
      <c r="AA731">
        <f>G731*Q731</f>
        <v>10582.099999999999</v>
      </c>
    </row>
    <row r="732" spans="1:27" x14ac:dyDescent="0.25">
      <c r="A732" t="s">
        <v>2511</v>
      </c>
      <c r="B732" t="s">
        <v>5726</v>
      </c>
      <c r="C732" t="s">
        <v>2319</v>
      </c>
      <c r="D732">
        <v>999</v>
      </c>
      <c r="E732" s="2">
        <v>2490</v>
      </c>
      <c r="F732" s="1">
        <v>0.6</v>
      </c>
      <c r="G732">
        <v>4.0999999999999996</v>
      </c>
      <c r="H732" s="4">
        <v>18331</v>
      </c>
      <c r="I732" t="s">
        <v>7139</v>
      </c>
      <c r="J732" t="s">
        <v>2512</v>
      </c>
      <c r="K732" t="s">
        <v>8279</v>
      </c>
      <c r="L732" t="s">
        <v>2513</v>
      </c>
      <c r="M732" t="s">
        <v>9446</v>
      </c>
      <c r="N732" t="s">
        <v>2514</v>
      </c>
      <c r="O732">
        <f>VALUE(E732)</f>
        <v>2490</v>
      </c>
      <c r="P732">
        <f>VALUE(F732)</f>
        <v>0.6</v>
      </c>
      <c r="Q732">
        <f>VALUE(H732)</f>
        <v>18331</v>
      </c>
      <c r="R732" t="str">
        <f>LEFT(C732, FIND("|", C732) - 1)</f>
        <v>Electronics</v>
      </c>
      <c r="S732" t="str">
        <f>IF(O732&lt;200, "&lt;200", IF(O732&lt;=500, "200–500", "&gt;500"))</f>
        <v>&gt;500</v>
      </c>
      <c r="T732" t="str">
        <f>IF(P732&gt;=0.5, "Yes", "No")</f>
        <v>Yes</v>
      </c>
      <c r="U732">
        <f>COUNTIF(T732, "Yes")</f>
        <v>1</v>
      </c>
      <c r="V732">
        <f>G732 * Q732</f>
        <v>75157.099999999991</v>
      </c>
      <c r="W732">
        <f>O732 * Q732</f>
        <v>45644190</v>
      </c>
      <c r="X732">
        <f>VALUE(D732)</f>
        <v>999</v>
      </c>
      <c r="Y732">
        <f>ROUND(G732, 0)</f>
        <v>4</v>
      </c>
      <c r="Z732">
        <f>COUNTIF(Q732, "&lt;1000")</f>
        <v>0</v>
      </c>
      <c r="AA732">
        <f>G732*Q732</f>
        <v>75157.099999999991</v>
      </c>
    </row>
    <row r="733" spans="1:27" x14ac:dyDescent="0.25">
      <c r="A733" t="s">
        <v>2515</v>
      </c>
      <c r="B733" t="s">
        <v>5727</v>
      </c>
      <c r="C733" t="s">
        <v>6305</v>
      </c>
      <c r="D733">
        <v>378</v>
      </c>
      <c r="E733">
        <v>999</v>
      </c>
      <c r="F733" s="1">
        <v>0.62</v>
      </c>
      <c r="G733">
        <v>4.0999999999999996</v>
      </c>
      <c r="H733" s="4">
        <v>1779</v>
      </c>
      <c r="I733" t="s">
        <v>2516</v>
      </c>
      <c r="J733" t="s">
        <v>2517</v>
      </c>
      <c r="K733" t="s">
        <v>8280</v>
      </c>
      <c r="L733" t="s">
        <v>2518</v>
      </c>
      <c r="M733" t="s">
        <v>9447</v>
      </c>
      <c r="N733" t="s">
        <v>2519</v>
      </c>
      <c r="O733">
        <f>VALUE(E733)</f>
        <v>999</v>
      </c>
      <c r="P733">
        <f>VALUE(F733)</f>
        <v>0.62</v>
      </c>
      <c r="Q733">
        <f>VALUE(H733)</f>
        <v>1779</v>
      </c>
      <c r="R733" t="str">
        <f>LEFT(C733, FIND("|", C733) - 1)</f>
        <v xml:space="preserve">Computers &amp; Accessories </v>
      </c>
      <c r="S733" t="str">
        <f>IF(O733&lt;200, "&lt;200", IF(O733&lt;=500, "200–500", "&gt;500"))</f>
        <v>&gt;500</v>
      </c>
      <c r="T733" t="str">
        <f>IF(P733&gt;=0.5, "Yes", "No")</f>
        <v>Yes</v>
      </c>
      <c r="U733">
        <f>COUNTIF(T733, "Yes")</f>
        <v>1</v>
      </c>
      <c r="V733">
        <f>G733 * Q733</f>
        <v>7293.9</v>
      </c>
      <c r="W733">
        <f>O733 * Q733</f>
        <v>1777221</v>
      </c>
      <c r="X733">
        <f>VALUE(D733)</f>
        <v>378</v>
      </c>
      <c r="Y733">
        <f>ROUND(G733, 0)</f>
        <v>4</v>
      </c>
      <c r="Z733">
        <f>COUNTIF(Q733, "&lt;1000")</f>
        <v>0</v>
      </c>
      <c r="AA733">
        <f>G733*Q733</f>
        <v>7293.9</v>
      </c>
    </row>
    <row r="734" spans="1:27" x14ac:dyDescent="0.25">
      <c r="A734" t="s">
        <v>2520</v>
      </c>
      <c r="B734" t="s">
        <v>5728</v>
      </c>
      <c r="C734" t="s">
        <v>10150</v>
      </c>
      <c r="D734">
        <v>99</v>
      </c>
      <c r="E734">
        <v>99</v>
      </c>
      <c r="F734" s="1">
        <v>0</v>
      </c>
      <c r="G734">
        <v>4.0999999999999996</v>
      </c>
      <c r="H734" s="4">
        <v>388</v>
      </c>
      <c r="I734" t="s">
        <v>7140</v>
      </c>
      <c r="J734" t="s">
        <v>2521</v>
      </c>
      <c r="K734" t="s">
        <v>8281</v>
      </c>
      <c r="L734" t="s">
        <v>2522</v>
      </c>
      <c r="M734" t="s">
        <v>9448</v>
      </c>
      <c r="N734" t="s">
        <v>6424</v>
      </c>
      <c r="O734">
        <f>VALUE(E734)</f>
        <v>99</v>
      </c>
      <c r="P734">
        <f>VALUE(F734)</f>
        <v>0</v>
      </c>
      <c r="Q734">
        <f>VALUE(H734)</f>
        <v>388</v>
      </c>
      <c r="R734" t="str">
        <f>LEFT(C734, FIND("|", C734) - 1)</f>
        <v>Office Products</v>
      </c>
      <c r="S734" t="str">
        <f>IF(O734&lt;200, "&lt;200", IF(O734&lt;=500, "200–500", "&gt;500"))</f>
        <v>&lt;200</v>
      </c>
      <c r="T734" t="str">
        <f>IF(P734&gt;=0.5, "Yes", "No")</f>
        <v>No</v>
      </c>
      <c r="U734">
        <f>COUNTIF(T734, "Yes")</f>
        <v>0</v>
      </c>
      <c r="V734">
        <f>G734 * Q734</f>
        <v>1590.8</v>
      </c>
      <c r="W734">
        <f>O734 * Q734</f>
        <v>38412</v>
      </c>
      <c r="X734">
        <f>VALUE(D734)</f>
        <v>99</v>
      </c>
      <c r="Y734">
        <f>ROUND(G734, 0)</f>
        <v>4</v>
      </c>
      <c r="Z734">
        <f>COUNTIF(Q734, "&lt;1000")</f>
        <v>1</v>
      </c>
      <c r="AA734">
        <f>G734*Q734</f>
        <v>1590.8</v>
      </c>
    </row>
    <row r="735" spans="1:27" x14ac:dyDescent="0.25">
      <c r="A735" t="s">
        <v>2523</v>
      </c>
      <c r="B735" t="s">
        <v>5729</v>
      </c>
      <c r="C735" t="s">
        <v>6318</v>
      </c>
      <c r="D735" s="2">
        <v>1499</v>
      </c>
      <c r="E735" s="2">
        <v>2999</v>
      </c>
      <c r="F735" s="1">
        <v>0.5</v>
      </c>
      <c r="G735">
        <v>4.0999999999999996</v>
      </c>
      <c r="H735" s="4">
        <v>8656</v>
      </c>
      <c r="I735" t="s">
        <v>7141</v>
      </c>
      <c r="J735" t="s">
        <v>2524</v>
      </c>
      <c r="K735" t="s">
        <v>8282</v>
      </c>
      <c r="L735" t="s">
        <v>2525</v>
      </c>
      <c r="M735" t="s">
        <v>9449</v>
      </c>
      <c r="N735" t="s">
        <v>2526</v>
      </c>
      <c r="O735">
        <f>VALUE(E735)</f>
        <v>2999</v>
      </c>
      <c r="P735">
        <f>VALUE(F735)</f>
        <v>0.5</v>
      </c>
      <c r="Q735">
        <f>VALUE(H735)</f>
        <v>8656</v>
      </c>
      <c r="R735" t="str">
        <f>LEFT(C735, FIND("|", C735) - 1)</f>
        <v xml:space="preserve">Computers &amp; Accessories </v>
      </c>
      <c r="S735" t="str">
        <f>IF(O735&lt;200, "&lt;200", IF(O735&lt;=500, "200–500", "&gt;500"))</f>
        <v>&gt;500</v>
      </c>
      <c r="T735" t="str">
        <f>IF(P735&gt;=0.5, "Yes", "No")</f>
        <v>Yes</v>
      </c>
      <c r="U735">
        <f>COUNTIF(T735, "Yes")</f>
        <v>1</v>
      </c>
      <c r="V735">
        <f>G735 * Q735</f>
        <v>35489.599999999999</v>
      </c>
      <c r="W735">
        <f>O735 * Q735</f>
        <v>25959344</v>
      </c>
      <c r="X735">
        <f>VALUE(D735)</f>
        <v>1499</v>
      </c>
      <c r="Y735">
        <f>ROUND(G735, 0)</f>
        <v>4</v>
      </c>
      <c r="Z735">
        <f>COUNTIF(Q735, "&lt;1000")</f>
        <v>0</v>
      </c>
      <c r="AA735">
        <f>G735*Q735</f>
        <v>35489.599999999999</v>
      </c>
    </row>
    <row r="736" spans="1:27" x14ac:dyDescent="0.25">
      <c r="A736" t="s">
        <v>2527</v>
      </c>
      <c r="B736" t="s">
        <v>5730</v>
      </c>
      <c r="C736" t="s">
        <v>6336</v>
      </c>
      <c r="D736" s="2">
        <v>1815</v>
      </c>
      <c r="E736" s="2">
        <v>3100</v>
      </c>
      <c r="F736" s="1">
        <v>0.41</v>
      </c>
      <c r="G736">
        <v>4.0999999999999996</v>
      </c>
      <c r="H736" s="4">
        <v>92925</v>
      </c>
      <c r="I736" t="s">
        <v>7142</v>
      </c>
      <c r="J736" t="s">
        <v>2528</v>
      </c>
      <c r="K736" t="s">
        <v>8283</v>
      </c>
      <c r="L736" t="s">
        <v>2529</v>
      </c>
      <c r="M736" t="s">
        <v>9450</v>
      </c>
      <c r="N736" t="s">
        <v>2530</v>
      </c>
      <c r="O736">
        <f>VALUE(E736)</f>
        <v>3100</v>
      </c>
      <c r="P736">
        <f>VALUE(F736)</f>
        <v>0.41</v>
      </c>
      <c r="Q736">
        <f>VALUE(H736)</f>
        <v>92925</v>
      </c>
      <c r="R736" t="str">
        <f>LEFT(C736, FIND("|", C736) - 1)</f>
        <v xml:space="preserve">Computers &amp; Accessories </v>
      </c>
      <c r="S736" t="str">
        <f>IF(O736&lt;200, "&lt;200", IF(O736&lt;=500, "200–500", "&gt;500"))</f>
        <v>&gt;500</v>
      </c>
      <c r="T736" t="str">
        <f>IF(P736&gt;=0.5, "Yes", "No")</f>
        <v>No</v>
      </c>
      <c r="U736">
        <f>COUNTIF(T736, "Yes")</f>
        <v>0</v>
      </c>
      <c r="V736">
        <f>G736 * Q736</f>
        <v>380992.49999999994</v>
      </c>
      <c r="W736">
        <f>O736 * Q736</f>
        <v>288067500</v>
      </c>
      <c r="X736">
        <f>VALUE(D736)</f>
        <v>1815</v>
      </c>
      <c r="Y736">
        <f>ROUND(G736, 0)</f>
        <v>4</v>
      </c>
      <c r="Z736">
        <f>COUNTIF(Q736, "&lt;1000")</f>
        <v>0</v>
      </c>
      <c r="AA736">
        <f>G736*Q736</f>
        <v>380992.49999999994</v>
      </c>
    </row>
    <row r="737" spans="1:27" x14ac:dyDescent="0.25">
      <c r="A737" t="s">
        <v>2531</v>
      </c>
      <c r="B737" t="s">
        <v>5731</v>
      </c>
      <c r="C737" t="s">
        <v>10148</v>
      </c>
      <c r="D737">
        <v>67</v>
      </c>
      <c r="E737">
        <v>75</v>
      </c>
      <c r="F737" s="1">
        <v>0.11</v>
      </c>
      <c r="G737">
        <v>4.0999999999999996</v>
      </c>
      <c r="H737" s="4">
        <v>1269</v>
      </c>
      <c r="I737" t="s">
        <v>7143</v>
      </c>
      <c r="J737" t="s">
        <v>2532</v>
      </c>
      <c r="K737" t="s">
        <v>8284</v>
      </c>
      <c r="L737" t="s">
        <v>2533</v>
      </c>
      <c r="M737" t="s">
        <v>9451</v>
      </c>
      <c r="N737" t="s">
        <v>2534</v>
      </c>
      <c r="O737">
        <f>VALUE(E737)</f>
        <v>75</v>
      </c>
      <c r="P737">
        <f>VALUE(F737)</f>
        <v>0.11</v>
      </c>
      <c r="Q737">
        <f>VALUE(H737)</f>
        <v>1269</v>
      </c>
      <c r="R737" t="str">
        <f>LEFT(C737, FIND("|", C737) - 1)</f>
        <v>Office Products</v>
      </c>
      <c r="S737" t="str">
        <f>IF(O737&lt;200, "&lt;200", IF(O737&lt;=500, "200–500", "&gt;500"))</f>
        <v>&lt;200</v>
      </c>
      <c r="T737" t="str">
        <f>IF(P737&gt;=0.5, "Yes", "No")</f>
        <v>No</v>
      </c>
      <c r="U737">
        <f>COUNTIF(T737, "Yes")</f>
        <v>0</v>
      </c>
      <c r="V737">
        <f>G737 * Q737</f>
        <v>5202.8999999999996</v>
      </c>
      <c r="W737">
        <f>O737 * Q737</f>
        <v>95175</v>
      </c>
      <c r="X737">
        <f>VALUE(D737)</f>
        <v>67</v>
      </c>
      <c r="Y737">
        <f>ROUND(G737, 0)</f>
        <v>4</v>
      </c>
      <c r="Z737">
        <f>COUNTIF(Q737, "&lt;1000")</f>
        <v>0</v>
      </c>
      <c r="AA737">
        <f>G737*Q737</f>
        <v>5202.8999999999996</v>
      </c>
    </row>
    <row r="738" spans="1:27" x14ac:dyDescent="0.25">
      <c r="A738" t="s">
        <v>2535</v>
      </c>
      <c r="B738" t="s">
        <v>5732</v>
      </c>
      <c r="C738" t="s">
        <v>6306</v>
      </c>
      <c r="D738" s="2">
        <v>1889</v>
      </c>
      <c r="E738" s="2">
        <v>2699</v>
      </c>
      <c r="F738" s="1">
        <v>0.3</v>
      </c>
      <c r="G738">
        <v>4.0999999999999996</v>
      </c>
      <c r="H738" s="4">
        <v>17394</v>
      </c>
      <c r="I738" t="s">
        <v>7144</v>
      </c>
      <c r="J738" t="s">
        <v>2536</v>
      </c>
      <c r="K738" t="s">
        <v>8285</v>
      </c>
      <c r="L738" t="s">
        <v>2537</v>
      </c>
      <c r="M738" t="s">
        <v>9452</v>
      </c>
      <c r="N738" t="s">
        <v>2538</v>
      </c>
      <c r="O738">
        <f>VALUE(E738)</f>
        <v>2699</v>
      </c>
      <c r="P738">
        <f>VALUE(F738)</f>
        <v>0.3</v>
      </c>
      <c r="Q738">
        <f>VALUE(H738)</f>
        <v>17394</v>
      </c>
      <c r="R738" t="str">
        <f>LEFT(C738, FIND("|", C738) - 1)</f>
        <v xml:space="preserve">Computers &amp; Accessories </v>
      </c>
      <c r="S738" t="str">
        <f>IF(O738&lt;200, "&lt;200", IF(O738&lt;=500, "200–500", "&gt;500"))</f>
        <v>&gt;500</v>
      </c>
      <c r="T738" t="str">
        <f>IF(P738&gt;=0.5, "Yes", "No")</f>
        <v>No</v>
      </c>
      <c r="U738">
        <f>COUNTIF(T738, "Yes")</f>
        <v>0</v>
      </c>
      <c r="V738">
        <f>G738 * Q738</f>
        <v>71315.399999999994</v>
      </c>
      <c r="W738">
        <f>O738 * Q738</f>
        <v>46946406</v>
      </c>
      <c r="X738">
        <f>VALUE(D738)</f>
        <v>1889</v>
      </c>
      <c r="Y738">
        <f>ROUND(G738, 0)</f>
        <v>4</v>
      </c>
      <c r="Z738">
        <f>COUNTIF(Q738, "&lt;1000")</f>
        <v>0</v>
      </c>
      <c r="AA738">
        <f>G738*Q738</f>
        <v>71315.399999999994</v>
      </c>
    </row>
    <row r="739" spans="1:27" x14ac:dyDescent="0.25">
      <c r="A739" t="s">
        <v>2539</v>
      </c>
      <c r="B739" t="s">
        <v>5733</v>
      </c>
      <c r="C739" t="s">
        <v>1191</v>
      </c>
      <c r="D739">
        <v>499</v>
      </c>
      <c r="E739" s="2">
        <v>1499</v>
      </c>
      <c r="F739" s="1">
        <v>0.67</v>
      </c>
      <c r="G739">
        <v>4.0999999999999996</v>
      </c>
      <c r="H739" s="4">
        <v>9169</v>
      </c>
      <c r="I739" t="s">
        <v>7145</v>
      </c>
      <c r="J739" t="s">
        <v>2540</v>
      </c>
      <c r="K739" t="s">
        <v>8286</v>
      </c>
      <c r="L739" t="s">
        <v>2541</v>
      </c>
      <c r="M739" t="s">
        <v>9453</v>
      </c>
      <c r="N739" t="s">
        <v>6425</v>
      </c>
      <c r="O739">
        <f>VALUE(E739)</f>
        <v>1499</v>
      </c>
      <c r="P739">
        <f>VALUE(F739)</f>
        <v>0.67</v>
      </c>
      <c r="Q739">
        <f>VALUE(H739)</f>
        <v>9169</v>
      </c>
      <c r="R739" t="str">
        <f>LEFT(C739, FIND("|", C739) - 1)</f>
        <v>Electronics</v>
      </c>
      <c r="S739" t="str">
        <f>IF(O739&lt;200, "&lt;200", IF(O739&lt;=500, "200–500", "&gt;500"))</f>
        <v>&gt;500</v>
      </c>
      <c r="T739" t="str">
        <f>IF(P739&gt;=0.5, "Yes", "No")</f>
        <v>Yes</v>
      </c>
      <c r="U739">
        <f>COUNTIF(T739, "Yes")</f>
        <v>1</v>
      </c>
      <c r="V739">
        <f>G739 * Q739</f>
        <v>37592.899999999994</v>
      </c>
      <c r="W739">
        <f>O739 * Q739</f>
        <v>13744331</v>
      </c>
      <c r="X739">
        <f>VALUE(D739)</f>
        <v>499</v>
      </c>
      <c r="Y739">
        <f>ROUND(G739, 0)</f>
        <v>4</v>
      </c>
      <c r="Z739">
        <f>COUNTIF(Q739, "&lt;1000")</f>
        <v>0</v>
      </c>
      <c r="AA739">
        <f>G739*Q739</f>
        <v>37592.899999999994</v>
      </c>
    </row>
    <row r="740" spans="1:27" x14ac:dyDescent="0.25">
      <c r="A740" t="s">
        <v>2542</v>
      </c>
      <c r="B740" t="s">
        <v>5734</v>
      </c>
      <c r="C740" t="s">
        <v>6315</v>
      </c>
      <c r="D740">
        <v>499</v>
      </c>
      <c r="E740">
        <v>999</v>
      </c>
      <c r="F740" s="1">
        <v>0.5</v>
      </c>
      <c r="G740">
        <v>4.0999999999999996</v>
      </c>
      <c r="H740" s="4">
        <v>1030</v>
      </c>
      <c r="I740" t="s">
        <v>7146</v>
      </c>
      <c r="J740" t="s">
        <v>2543</v>
      </c>
      <c r="K740" t="s">
        <v>8287</v>
      </c>
      <c r="L740" t="s">
        <v>2544</v>
      </c>
      <c r="M740" t="s">
        <v>9454</v>
      </c>
      <c r="N740" t="s">
        <v>2545</v>
      </c>
      <c r="O740">
        <f>VALUE(E740)</f>
        <v>999</v>
      </c>
      <c r="P740">
        <f>VALUE(F740)</f>
        <v>0.5</v>
      </c>
      <c r="Q740">
        <f>VALUE(H740)</f>
        <v>1030</v>
      </c>
      <c r="R740" t="str">
        <f>LEFT(C740, FIND("|", C740) - 1)</f>
        <v xml:space="preserve">Computers &amp; Accessories </v>
      </c>
      <c r="S740" t="str">
        <f>IF(O740&lt;200, "&lt;200", IF(O740&lt;=500, "200–500", "&gt;500"))</f>
        <v>&gt;500</v>
      </c>
      <c r="T740" t="str">
        <f>IF(P740&gt;=0.5, "Yes", "No")</f>
        <v>Yes</v>
      </c>
      <c r="U740">
        <f>COUNTIF(T740, "Yes")</f>
        <v>1</v>
      </c>
      <c r="V740">
        <f>G740 * Q740</f>
        <v>4223</v>
      </c>
      <c r="W740">
        <f>O740 * Q740</f>
        <v>1028970</v>
      </c>
      <c r="X740">
        <f>VALUE(D740)</f>
        <v>499</v>
      </c>
      <c r="Y740">
        <f>ROUND(G740, 0)</f>
        <v>4</v>
      </c>
      <c r="Z740">
        <f>COUNTIF(Q740, "&lt;1000")</f>
        <v>0</v>
      </c>
      <c r="AA740">
        <f>G740*Q740</f>
        <v>4223</v>
      </c>
    </row>
    <row r="741" spans="1:27" x14ac:dyDescent="0.25">
      <c r="A741" t="s">
        <v>2546</v>
      </c>
      <c r="B741" t="s">
        <v>5735</v>
      </c>
      <c r="C741" t="s">
        <v>6310</v>
      </c>
      <c r="D741" s="2">
        <v>5799</v>
      </c>
      <c r="E741" s="2">
        <v>7999</v>
      </c>
      <c r="F741" s="1">
        <v>0.28000000000000003</v>
      </c>
      <c r="G741">
        <v>4.0999999999999996</v>
      </c>
      <c r="H741" s="4">
        <v>50273</v>
      </c>
      <c r="I741" t="s">
        <v>7147</v>
      </c>
      <c r="J741" t="s">
        <v>2547</v>
      </c>
      <c r="K741" t="s">
        <v>8288</v>
      </c>
      <c r="L741" t="s">
        <v>2548</v>
      </c>
      <c r="M741" t="s">
        <v>9455</v>
      </c>
      <c r="N741" t="s">
        <v>2549</v>
      </c>
      <c r="O741">
        <f>VALUE(E741)</f>
        <v>7999</v>
      </c>
      <c r="P741">
        <f>VALUE(F741)</f>
        <v>0.28000000000000003</v>
      </c>
      <c r="Q741">
        <f>VALUE(H741)</f>
        <v>50273</v>
      </c>
      <c r="R741" t="str">
        <f>LEFT(C741, FIND("|", C741) - 1)</f>
        <v xml:space="preserve">Computers &amp; Accessories </v>
      </c>
      <c r="S741" t="str">
        <f>IF(O741&lt;200, "&lt;200", IF(O741&lt;=500, "200–500", "&gt;500"))</f>
        <v>&gt;500</v>
      </c>
      <c r="T741" t="str">
        <f>IF(P741&gt;=0.5, "Yes", "No")</f>
        <v>No</v>
      </c>
      <c r="U741">
        <f>COUNTIF(T741, "Yes")</f>
        <v>0</v>
      </c>
      <c r="V741">
        <f>G741 * Q741</f>
        <v>206119.3</v>
      </c>
      <c r="W741">
        <f>O741 * Q741</f>
        <v>402133727</v>
      </c>
      <c r="X741">
        <f>VALUE(D741)</f>
        <v>5799</v>
      </c>
      <c r="Y741">
        <f>ROUND(G741, 0)</f>
        <v>4</v>
      </c>
      <c r="Z741">
        <f>COUNTIF(Q741, "&lt;1000")</f>
        <v>0</v>
      </c>
      <c r="AA741">
        <f>G741*Q741</f>
        <v>206119.3</v>
      </c>
    </row>
    <row r="742" spans="1:27" x14ac:dyDescent="0.25">
      <c r="A742" t="s">
        <v>2550</v>
      </c>
      <c r="B742" t="s">
        <v>5736</v>
      </c>
      <c r="C742" t="s">
        <v>2551</v>
      </c>
      <c r="D742">
        <v>499</v>
      </c>
      <c r="E742">
        <v>799</v>
      </c>
      <c r="F742" s="1">
        <v>0.38</v>
      </c>
      <c r="G742">
        <v>4.0999999999999996</v>
      </c>
      <c r="H742" s="4">
        <v>6742</v>
      </c>
      <c r="I742" t="s">
        <v>7148</v>
      </c>
      <c r="J742" t="s">
        <v>2552</v>
      </c>
      <c r="K742" t="s">
        <v>8289</v>
      </c>
      <c r="L742" t="s">
        <v>2553</v>
      </c>
      <c r="M742" t="s">
        <v>9456</v>
      </c>
      <c r="N742" t="s">
        <v>2554</v>
      </c>
      <c r="O742">
        <f>VALUE(E742)</f>
        <v>799</v>
      </c>
      <c r="P742">
        <f>VALUE(F742)</f>
        <v>0.38</v>
      </c>
      <c r="Q742">
        <f>VALUE(H742)</f>
        <v>6742</v>
      </c>
      <c r="R742" t="str">
        <f>LEFT(C742, FIND("|", C742) - 1)</f>
        <v>Electronics</v>
      </c>
      <c r="S742" t="str">
        <f>IF(O742&lt;200, "&lt;200", IF(O742&lt;=500, "200–500", "&gt;500"))</f>
        <v>&gt;500</v>
      </c>
      <c r="T742" t="str">
        <f>IF(P742&gt;=0.5, "Yes", "No")</f>
        <v>No</v>
      </c>
      <c r="U742">
        <f>COUNTIF(T742, "Yes")</f>
        <v>0</v>
      </c>
      <c r="V742">
        <f>G742 * Q742</f>
        <v>27642.199999999997</v>
      </c>
      <c r="W742">
        <f>O742 * Q742</f>
        <v>5386858</v>
      </c>
      <c r="X742">
        <f>VALUE(D742)</f>
        <v>499</v>
      </c>
      <c r="Y742">
        <f>ROUND(G742, 0)</f>
        <v>4</v>
      </c>
      <c r="Z742">
        <f>COUNTIF(Q742, "&lt;1000")</f>
        <v>0</v>
      </c>
      <c r="AA742">
        <f>G742*Q742</f>
        <v>27642.199999999997</v>
      </c>
    </row>
    <row r="743" spans="1:27" x14ac:dyDescent="0.25">
      <c r="A743" t="s">
        <v>2555</v>
      </c>
      <c r="B743" t="s">
        <v>5737</v>
      </c>
      <c r="C743" t="s">
        <v>6305</v>
      </c>
      <c r="D743">
        <v>249</v>
      </c>
      <c r="E743">
        <v>600</v>
      </c>
      <c r="F743" s="1">
        <v>0.59</v>
      </c>
      <c r="G743">
        <v>4.0999999999999996</v>
      </c>
      <c r="H743" s="4">
        <v>1208</v>
      </c>
      <c r="I743" t="s">
        <v>7149</v>
      </c>
      <c r="J743" t="s">
        <v>2556</v>
      </c>
      <c r="K743" t="s">
        <v>8290</v>
      </c>
      <c r="L743" t="s">
        <v>2557</v>
      </c>
      <c r="M743" t="s">
        <v>9457</v>
      </c>
      <c r="N743" t="s">
        <v>2558</v>
      </c>
      <c r="O743">
        <f>VALUE(E743)</f>
        <v>600</v>
      </c>
      <c r="P743">
        <f>VALUE(F743)</f>
        <v>0.59</v>
      </c>
      <c r="Q743">
        <f>VALUE(H743)</f>
        <v>1208</v>
      </c>
      <c r="R743" t="str">
        <f>LEFT(C743, FIND("|", C743) - 1)</f>
        <v xml:space="preserve">Computers &amp; Accessories </v>
      </c>
      <c r="S743" t="str">
        <f>IF(O743&lt;200, "&lt;200", IF(O743&lt;=500, "200–500", "&gt;500"))</f>
        <v>&gt;500</v>
      </c>
      <c r="T743" t="str">
        <f>IF(P743&gt;=0.5, "Yes", "No")</f>
        <v>Yes</v>
      </c>
      <c r="U743">
        <f>COUNTIF(T743, "Yes")</f>
        <v>1</v>
      </c>
      <c r="V743">
        <f>G743 * Q743</f>
        <v>4952.7999999999993</v>
      </c>
      <c r="W743">
        <f>O743 * Q743</f>
        <v>724800</v>
      </c>
      <c r="X743">
        <f>VALUE(D743)</f>
        <v>249</v>
      </c>
      <c r="Y743">
        <f>ROUND(G743, 0)</f>
        <v>4</v>
      </c>
      <c r="Z743">
        <f>COUNTIF(Q743, "&lt;1000")</f>
        <v>0</v>
      </c>
      <c r="AA743">
        <f>G743*Q743</f>
        <v>4952.7999999999993</v>
      </c>
    </row>
    <row r="744" spans="1:27" x14ac:dyDescent="0.25">
      <c r="A744" t="s">
        <v>2559</v>
      </c>
      <c r="B744" t="s">
        <v>5738</v>
      </c>
      <c r="C744" t="s">
        <v>6310</v>
      </c>
      <c r="D744" s="2">
        <v>4449</v>
      </c>
      <c r="E744" s="2">
        <v>5734</v>
      </c>
      <c r="F744" s="1">
        <v>0.22</v>
      </c>
      <c r="G744">
        <v>4.0999999999999996</v>
      </c>
      <c r="H744" s="4">
        <v>25006</v>
      </c>
      <c r="I744" t="s">
        <v>7150</v>
      </c>
      <c r="J744" t="s">
        <v>2560</v>
      </c>
      <c r="K744" t="s">
        <v>8291</v>
      </c>
      <c r="L744" t="s">
        <v>2561</v>
      </c>
      <c r="M744" t="s">
        <v>9458</v>
      </c>
      <c r="N744" t="s">
        <v>5022</v>
      </c>
      <c r="O744">
        <f>VALUE(E744)</f>
        <v>5734</v>
      </c>
      <c r="P744">
        <f>VALUE(F744)</f>
        <v>0.22</v>
      </c>
      <c r="Q744">
        <f>VALUE(H744)</f>
        <v>25006</v>
      </c>
      <c r="R744" t="str">
        <f>LEFT(C744, FIND("|", C744) - 1)</f>
        <v xml:space="preserve">Computers &amp; Accessories </v>
      </c>
      <c r="S744" t="str">
        <f>IF(O744&lt;200, "&lt;200", IF(O744&lt;=500, "200–500", "&gt;500"))</f>
        <v>&gt;500</v>
      </c>
      <c r="T744" t="str">
        <f>IF(P744&gt;=0.5, "Yes", "No")</f>
        <v>No</v>
      </c>
      <c r="U744">
        <f>COUNTIF(T744, "Yes")</f>
        <v>0</v>
      </c>
      <c r="V744">
        <f>G744 * Q744</f>
        <v>102524.59999999999</v>
      </c>
      <c r="W744">
        <f>O744 * Q744</f>
        <v>143384404</v>
      </c>
      <c r="X744">
        <f>VALUE(D744)</f>
        <v>4449</v>
      </c>
      <c r="Y744">
        <f>ROUND(G744, 0)</f>
        <v>4</v>
      </c>
      <c r="Z744">
        <f>COUNTIF(Q744, "&lt;1000")</f>
        <v>0</v>
      </c>
      <c r="AA744">
        <f>G744*Q744</f>
        <v>102524.59999999999</v>
      </c>
    </row>
    <row r="745" spans="1:27" x14ac:dyDescent="0.25">
      <c r="A745" t="s">
        <v>2562</v>
      </c>
      <c r="B745" t="s">
        <v>5739</v>
      </c>
      <c r="C745" t="s">
        <v>6324</v>
      </c>
      <c r="D745">
        <v>299</v>
      </c>
      <c r="E745">
        <v>550</v>
      </c>
      <c r="F745" s="1">
        <v>0.46</v>
      </c>
      <c r="G745">
        <v>4.0999999999999996</v>
      </c>
      <c r="H745" s="4">
        <v>33434</v>
      </c>
      <c r="I745" t="s">
        <v>7151</v>
      </c>
      <c r="J745" t="s">
        <v>2563</v>
      </c>
      <c r="K745" t="s">
        <v>8292</v>
      </c>
      <c r="L745" t="s">
        <v>2564</v>
      </c>
      <c r="M745" t="s">
        <v>9459</v>
      </c>
      <c r="N745" t="s">
        <v>6426</v>
      </c>
      <c r="O745">
        <f>VALUE(E745)</f>
        <v>550</v>
      </c>
      <c r="P745">
        <f>VALUE(F745)</f>
        <v>0.46</v>
      </c>
      <c r="Q745">
        <f>VALUE(H745)</f>
        <v>33434</v>
      </c>
      <c r="R745" t="str">
        <f>LEFT(C745, FIND("|", C745) - 1)</f>
        <v xml:space="preserve">Computers &amp; Accessories </v>
      </c>
      <c r="S745" t="str">
        <f>IF(O745&lt;200, "&lt;200", IF(O745&lt;=500, "200–500", "&gt;500"))</f>
        <v>&gt;500</v>
      </c>
      <c r="T745" t="str">
        <f>IF(P745&gt;=0.5, "Yes", "No")</f>
        <v>No</v>
      </c>
      <c r="U745">
        <f>COUNTIF(T745, "Yes")</f>
        <v>0</v>
      </c>
      <c r="V745">
        <f>G745 * Q745</f>
        <v>137079.4</v>
      </c>
      <c r="W745">
        <f>O745 * Q745</f>
        <v>18388700</v>
      </c>
      <c r="X745">
        <f>VALUE(D745)</f>
        <v>299</v>
      </c>
      <c r="Y745">
        <f>ROUND(G745, 0)</f>
        <v>4</v>
      </c>
      <c r="Z745">
        <f>COUNTIF(Q745, "&lt;1000")</f>
        <v>0</v>
      </c>
      <c r="AA745">
        <f>G745*Q745</f>
        <v>137079.4</v>
      </c>
    </row>
    <row r="746" spans="1:27" x14ac:dyDescent="0.25">
      <c r="A746" t="s">
        <v>2565</v>
      </c>
      <c r="B746" t="s">
        <v>5740</v>
      </c>
      <c r="C746" t="s">
        <v>6304</v>
      </c>
      <c r="D746">
        <v>629</v>
      </c>
      <c r="E746" s="2">
        <v>1390</v>
      </c>
      <c r="F746" s="1">
        <v>0.55000000000000004</v>
      </c>
      <c r="G746">
        <v>4.0999999999999996</v>
      </c>
      <c r="H746" s="4">
        <v>6301</v>
      </c>
      <c r="I746" t="s">
        <v>7152</v>
      </c>
      <c r="J746" t="s">
        <v>2566</v>
      </c>
      <c r="K746" t="s">
        <v>8293</v>
      </c>
      <c r="L746" t="s">
        <v>2567</v>
      </c>
      <c r="M746" t="s">
        <v>9460</v>
      </c>
      <c r="N746" t="s">
        <v>2568</v>
      </c>
      <c r="O746">
        <f>VALUE(E746)</f>
        <v>1390</v>
      </c>
      <c r="P746">
        <f>VALUE(F746)</f>
        <v>0.55000000000000004</v>
      </c>
      <c r="Q746">
        <f>VALUE(H746)</f>
        <v>6301</v>
      </c>
      <c r="R746" t="str">
        <f>LEFT(C746, FIND("|", C746) - 1)</f>
        <v xml:space="preserve">Computers &amp; Accessories </v>
      </c>
      <c r="S746" t="str">
        <f>IF(O746&lt;200, "&lt;200", IF(O746&lt;=500, "200–500", "&gt;500"))</f>
        <v>&gt;500</v>
      </c>
      <c r="T746" t="str">
        <f>IF(P746&gt;=0.5, "Yes", "No")</f>
        <v>Yes</v>
      </c>
      <c r="U746">
        <f>COUNTIF(T746, "Yes")</f>
        <v>1</v>
      </c>
      <c r="V746">
        <f>G746 * Q746</f>
        <v>25834.1</v>
      </c>
      <c r="W746">
        <f>O746 * Q746</f>
        <v>8758390</v>
      </c>
      <c r="X746">
        <f>VALUE(D746)</f>
        <v>629</v>
      </c>
      <c r="Y746">
        <f>ROUND(G746, 0)</f>
        <v>4</v>
      </c>
      <c r="Z746">
        <f>COUNTIF(Q746, "&lt;1000")</f>
        <v>0</v>
      </c>
      <c r="AA746">
        <f>G746*Q746</f>
        <v>25834.1</v>
      </c>
    </row>
    <row r="747" spans="1:27" x14ac:dyDescent="0.25">
      <c r="A747" t="s">
        <v>2569</v>
      </c>
      <c r="B747" t="s">
        <v>5741</v>
      </c>
      <c r="C747" t="s">
        <v>6308</v>
      </c>
      <c r="D747" s="2">
        <v>2595</v>
      </c>
      <c r="E747" s="2">
        <v>3295</v>
      </c>
      <c r="F747" s="1">
        <v>0.21</v>
      </c>
      <c r="G747">
        <v>4.0999999999999996</v>
      </c>
      <c r="H747" s="4">
        <v>22618</v>
      </c>
      <c r="I747" t="s">
        <v>7153</v>
      </c>
      <c r="J747" t="s">
        <v>2570</v>
      </c>
      <c r="K747" t="s">
        <v>8294</v>
      </c>
      <c r="L747" t="s">
        <v>2571</v>
      </c>
      <c r="M747" t="s">
        <v>9461</v>
      </c>
      <c r="N747" t="s">
        <v>2572</v>
      </c>
      <c r="O747">
        <f>VALUE(E747)</f>
        <v>3295</v>
      </c>
      <c r="P747">
        <f>VALUE(F747)</f>
        <v>0.21</v>
      </c>
      <c r="Q747">
        <f>VALUE(H747)</f>
        <v>22618</v>
      </c>
      <c r="R747" t="str">
        <f>LEFT(C747, FIND("|", C747) - 1)</f>
        <v xml:space="preserve">Computers &amp; Accessories </v>
      </c>
      <c r="S747" t="str">
        <f>IF(O747&lt;200, "&lt;200", IF(O747&lt;=500, "200–500", "&gt;500"))</f>
        <v>&gt;500</v>
      </c>
      <c r="T747" t="str">
        <f>IF(P747&gt;=0.5, "Yes", "No")</f>
        <v>No</v>
      </c>
      <c r="U747">
        <f>COUNTIF(T747, "Yes")</f>
        <v>0</v>
      </c>
      <c r="V747">
        <f>G747 * Q747</f>
        <v>92733.799999999988</v>
      </c>
      <c r="W747">
        <f>O747 * Q747</f>
        <v>74526310</v>
      </c>
      <c r="X747">
        <f>VALUE(D747)</f>
        <v>2595</v>
      </c>
      <c r="Y747">
        <f>ROUND(G747, 0)</f>
        <v>4</v>
      </c>
      <c r="Z747">
        <f>COUNTIF(Q747, "&lt;1000")</f>
        <v>0</v>
      </c>
      <c r="AA747">
        <f>G747*Q747</f>
        <v>92733.799999999988</v>
      </c>
    </row>
    <row r="748" spans="1:27" x14ac:dyDescent="0.25">
      <c r="A748" t="s">
        <v>2573</v>
      </c>
      <c r="B748" t="s">
        <v>5742</v>
      </c>
      <c r="C748" t="s">
        <v>6318</v>
      </c>
      <c r="D748" s="2">
        <v>1799</v>
      </c>
      <c r="E748" s="2">
        <v>2911</v>
      </c>
      <c r="F748" s="1">
        <v>0.38</v>
      </c>
      <c r="G748">
        <v>4.0999999999999996</v>
      </c>
      <c r="H748" s="4">
        <v>20342</v>
      </c>
      <c r="I748" t="s">
        <v>7154</v>
      </c>
      <c r="J748" t="s">
        <v>2574</v>
      </c>
      <c r="K748" t="s">
        <v>8295</v>
      </c>
      <c r="L748" t="s">
        <v>2575</v>
      </c>
      <c r="M748" t="s">
        <v>9462</v>
      </c>
      <c r="N748" t="s">
        <v>2576</v>
      </c>
      <c r="O748">
        <f>VALUE(E748)</f>
        <v>2911</v>
      </c>
      <c r="P748">
        <f>VALUE(F748)</f>
        <v>0.38</v>
      </c>
      <c r="Q748">
        <f>VALUE(H748)</f>
        <v>20342</v>
      </c>
      <c r="R748" t="str">
        <f>LEFT(C748, FIND("|", C748) - 1)</f>
        <v xml:space="preserve">Computers &amp; Accessories </v>
      </c>
      <c r="S748" t="str">
        <f>IF(O748&lt;200, "&lt;200", IF(O748&lt;=500, "200–500", "&gt;500"))</f>
        <v>&gt;500</v>
      </c>
      <c r="T748" t="str">
        <f>IF(P748&gt;=0.5, "Yes", "No")</f>
        <v>No</v>
      </c>
      <c r="U748">
        <f>COUNTIF(T748, "Yes")</f>
        <v>0</v>
      </c>
      <c r="V748">
        <f>G748 * Q748</f>
        <v>83402.2</v>
      </c>
      <c r="W748">
        <f>O748 * Q748</f>
        <v>59215562</v>
      </c>
      <c r="X748">
        <f>VALUE(D748)</f>
        <v>1799</v>
      </c>
      <c r="Y748">
        <f>ROUND(G748, 0)</f>
        <v>4</v>
      </c>
      <c r="Z748">
        <f>COUNTIF(Q748, "&lt;1000")</f>
        <v>0</v>
      </c>
      <c r="AA748">
        <f>G748*Q748</f>
        <v>83402.2</v>
      </c>
    </row>
    <row r="749" spans="1:27" x14ac:dyDescent="0.25">
      <c r="A749" t="s">
        <v>2577</v>
      </c>
      <c r="B749" t="s">
        <v>5743</v>
      </c>
      <c r="C749" t="s">
        <v>10145</v>
      </c>
      <c r="D749">
        <v>90</v>
      </c>
      <c r="E749">
        <v>175</v>
      </c>
      <c r="F749" s="1">
        <v>0.49</v>
      </c>
      <c r="G749">
        <v>4.0999999999999996</v>
      </c>
      <c r="H749" s="4">
        <v>7429</v>
      </c>
      <c r="I749" t="s">
        <v>7155</v>
      </c>
      <c r="J749" t="s">
        <v>2578</v>
      </c>
      <c r="K749" t="s">
        <v>8296</v>
      </c>
      <c r="L749" t="s">
        <v>2579</v>
      </c>
      <c r="M749" t="s">
        <v>9463</v>
      </c>
      <c r="N749" t="s">
        <v>2580</v>
      </c>
      <c r="O749">
        <f>VALUE(E749)</f>
        <v>175</v>
      </c>
      <c r="P749">
        <f>VALUE(F749)</f>
        <v>0.49</v>
      </c>
      <c r="Q749">
        <f>VALUE(H749)</f>
        <v>7429</v>
      </c>
      <c r="R749" t="str">
        <f>LEFT(C749, FIND("|", C749) - 1)</f>
        <v>Office Products</v>
      </c>
      <c r="S749" t="str">
        <f>IF(O749&lt;200, "&lt;200", IF(O749&lt;=500, "200–500", "&gt;500"))</f>
        <v>&lt;200</v>
      </c>
      <c r="T749" t="str">
        <f>IF(P749&gt;=0.5, "Yes", "No")</f>
        <v>No</v>
      </c>
      <c r="U749">
        <f>COUNTIF(T749, "Yes")</f>
        <v>0</v>
      </c>
      <c r="V749">
        <f>G749 * Q749</f>
        <v>30458.899999999998</v>
      </c>
      <c r="W749">
        <f>O749 * Q749</f>
        <v>1300075</v>
      </c>
      <c r="X749">
        <f>VALUE(D749)</f>
        <v>90</v>
      </c>
      <c r="Y749">
        <f>ROUND(G749, 0)</f>
        <v>4</v>
      </c>
      <c r="Z749">
        <f>COUNTIF(Q749, "&lt;1000")</f>
        <v>0</v>
      </c>
      <c r="AA749">
        <f>G749*Q749</f>
        <v>30458.899999999998</v>
      </c>
    </row>
    <row r="750" spans="1:27" x14ac:dyDescent="0.25">
      <c r="A750" t="s">
        <v>2581</v>
      </c>
      <c r="B750" t="s">
        <v>5744</v>
      </c>
      <c r="C750" t="s">
        <v>6306</v>
      </c>
      <c r="D750">
        <v>599</v>
      </c>
      <c r="E750">
        <v>599</v>
      </c>
      <c r="F750" s="1">
        <v>0</v>
      </c>
      <c r="G750">
        <v>4.0999999999999996</v>
      </c>
      <c r="H750" s="4">
        <v>26423</v>
      </c>
      <c r="I750" t="s">
        <v>7156</v>
      </c>
      <c r="J750" t="s">
        <v>2582</v>
      </c>
      <c r="K750" t="s">
        <v>8297</v>
      </c>
      <c r="L750" t="s">
        <v>2583</v>
      </c>
      <c r="M750" t="s">
        <v>9464</v>
      </c>
      <c r="N750" t="s">
        <v>2584</v>
      </c>
      <c r="O750">
        <f>VALUE(E750)</f>
        <v>599</v>
      </c>
      <c r="P750">
        <f>VALUE(F750)</f>
        <v>0</v>
      </c>
      <c r="Q750">
        <f>VALUE(H750)</f>
        <v>26423</v>
      </c>
      <c r="R750" t="str">
        <f>LEFT(C750, FIND("|", C750) - 1)</f>
        <v xml:space="preserve">Computers &amp; Accessories </v>
      </c>
      <c r="S750" t="str">
        <f>IF(O750&lt;200, "&lt;200", IF(O750&lt;=500, "200–500", "&gt;500"))</f>
        <v>&gt;500</v>
      </c>
      <c r="T750" t="str">
        <f>IF(P750&gt;=0.5, "Yes", "No")</f>
        <v>No</v>
      </c>
      <c r="U750">
        <f>COUNTIF(T750, "Yes")</f>
        <v>0</v>
      </c>
      <c r="V750">
        <f>G750 * Q750</f>
        <v>108334.29999999999</v>
      </c>
      <c r="W750">
        <f>O750 * Q750</f>
        <v>15827377</v>
      </c>
      <c r="X750">
        <f>VALUE(D750)</f>
        <v>599</v>
      </c>
      <c r="Y750">
        <f>ROUND(G750, 0)</f>
        <v>4</v>
      </c>
      <c r="Z750">
        <f>COUNTIF(Q750, "&lt;1000")</f>
        <v>0</v>
      </c>
      <c r="AA750">
        <f>G750*Q750</f>
        <v>108334.29999999999</v>
      </c>
    </row>
    <row r="751" spans="1:27" x14ac:dyDescent="0.25">
      <c r="A751" t="s">
        <v>2585</v>
      </c>
      <c r="B751" t="s">
        <v>5745</v>
      </c>
      <c r="C751" t="s">
        <v>1148</v>
      </c>
      <c r="D751" s="2">
        <v>1999</v>
      </c>
      <c r="E751" s="2">
        <v>7999</v>
      </c>
      <c r="F751" s="1">
        <v>0.75</v>
      </c>
      <c r="G751">
        <v>4.0999999999999996</v>
      </c>
      <c r="H751" s="4">
        <v>31305</v>
      </c>
      <c r="I751" t="s">
        <v>7157</v>
      </c>
      <c r="J751" t="s">
        <v>2586</v>
      </c>
      <c r="K751" t="s">
        <v>8298</v>
      </c>
      <c r="L751" t="s">
        <v>2587</v>
      </c>
      <c r="M751" t="s">
        <v>9465</v>
      </c>
      <c r="N751" t="s">
        <v>6427</v>
      </c>
      <c r="O751">
        <f>VALUE(E751)</f>
        <v>7999</v>
      </c>
      <c r="P751">
        <f>VALUE(F751)</f>
        <v>0.75</v>
      </c>
      <c r="Q751">
        <f>VALUE(H751)</f>
        <v>31305</v>
      </c>
      <c r="R751" t="str">
        <f>LEFT(C751, FIND("|", C751) - 1)</f>
        <v>Electronics</v>
      </c>
      <c r="S751" t="str">
        <f>IF(O751&lt;200, "&lt;200", IF(O751&lt;=500, "200–500", "&gt;500"))</f>
        <v>&gt;500</v>
      </c>
      <c r="T751" t="str">
        <f>IF(P751&gt;=0.5, "Yes", "No")</f>
        <v>Yes</v>
      </c>
      <c r="U751">
        <f>COUNTIF(T751, "Yes")</f>
        <v>1</v>
      </c>
      <c r="V751">
        <f>G751 * Q751</f>
        <v>128350.49999999999</v>
      </c>
      <c r="W751">
        <f>O751 * Q751</f>
        <v>250408695</v>
      </c>
      <c r="X751">
        <f>VALUE(D751)</f>
        <v>1999</v>
      </c>
      <c r="Y751">
        <f>ROUND(G751, 0)</f>
        <v>4</v>
      </c>
      <c r="Z751">
        <f>COUNTIF(Q751, "&lt;1000")</f>
        <v>0</v>
      </c>
      <c r="AA751">
        <f>G751*Q751</f>
        <v>128350.49999999999</v>
      </c>
    </row>
    <row r="752" spans="1:27" x14ac:dyDescent="0.25">
      <c r="A752" t="s">
        <v>2588</v>
      </c>
      <c r="B752" t="s">
        <v>5746</v>
      </c>
      <c r="C752" t="s">
        <v>6337</v>
      </c>
      <c r="D752" s="2">
        <v>2099</v>
      </c>
      <c r="E752" s="2">
        <v>3250</v>
      </c>
      <c r="F752" s="1">
        <v>0.35</v>
      </c>
      <c r="G752">
        <v>4.0999999999999996</v>
      </c>
      <c r="H752" s="4">
        <v>11213</v>
      </c>
      <c r="I752" t="s">
        <v>7158</v>
      </c>
      <c r="J752" t="s">
        <v>2589</v>
      </c>
      <c r="K752" t="s">
        <v>8299</v>
      </c>
      <c r="L752" t="s">
        <v>2590</v>
      </c>
      <c r="M752" t="s">
        <v>9466</v>
      </c>
      <c r="N752" t="s">
        <v>2591</v>
      </c>
      <c r="O752">
        <f>VALUE(E752)</f>
        <v>3250</v>
      </c>
      <c r="P752">
        <f>VALUE(F752)</f>
        <v>0.35</v>
      </c>
      <c r="Q752">
        <f>VALUE(H752)</f>
        <v>11213</v>
      </c>
      <c r="R752" t="str">
        <f>LEFT(C752, FIND("|", C752) - 1)</f>
        <v xml:space="preserve">Computers &amp; Accessories </v>
      </c>
      <c r="S752" t="str">
        <f>IF(O752&lt;200, "&lt;200", IF(O752&lt;=500, "200–500", "&gt;500"))</f>
        <v>&gt;500</v>
      </c>
      <c r="T752" t="str">
        <f>IF(P752&gt;=0.5, "Yes", "No")</f>
        <v>No</v>
      </c>
      <c r="U752">
        <f>COUNTIF(T752, "Yes")</f>
        <v>0</v>
      </c>
      <c r="V752">
        <f>G752 * Q752</f>
        <v>45973.299999999996</v>
      </c>
      <c r="W752">
        <f>O752 * Q752</f>
        <v>36442250</v>
      </c>
      <c r="X752">
        <f>VALUE(D752)</f>
        <v>2099</v>
      </c>
      <c r="Y752">
        <f>ROUND(G752, 0)</f>
        <v>4</v>
      </c>
      <c r="Z752">
        <f>COUNTIF(Q752, "&lt;1000")</f>
        <v>0</v>
      </c>
      <c r="AA752">
        <f>G752*Q752</f>
        <v>45973.299999999996</v>
      </c>
    </row>
    <row r="753" spans="1:27" x14ac:dyDescent="0.25">
      <c r="A753" t="s">
        <v>2592</v>
      </c>
      <c r="B753" t="s">
        <v>2593</v>
      </c>
      <c r="C753" t="s">
        <v>6338</v>
      </c>
      <c r="D753">
        <v>179</v>
      </c>
      <c r="E753">
        <v>499</v>
      </c>
      <c r="F753" s="1">
        <v>0.64</v>
      </c>
      <c r="G753">
        <v>4.0999999999999996</v>
      </c>
      <c r="H753" s="4">
        <v>10174</v>
      </c>
      <c r="I753" t="s">
        <v>7159</v>
      </c>
      <c r="J753" t="s">
        <v>2594</v>
      </c>
      <c r="K753" t="s">
        <v>8300</v>
      </c>
      <c r="L753" t="s">
        <v>2595</v>
      </c>
      <c r="M753" t="s">
        <v>9467</v>
      </c>
      <c r="N753" t="s">
        <v>2596</v>
      </c>
      <c r="O753">
        <f>VALUE(E753)</f>
        <v>499</v>
      </c>
      <c r="P753">
        <f>VALUE(F753)</f>
        <v>0.64</v>
      </c>
      <c r="Q753">
        <f>VALUE(H753)</f>
        <v>10174</v>
      </c>
      <c r="R753" t="str">
        <f>LEFT(C753, FIND("|", C753) - 1)</f>
        <v xml:space="preserve">Computers &amp; Accessories </v>
      </c>
      <c r="S753" t="str">
        <f>IF(O753&lt;200, "&lt;200", IF(O753&lt;=500, "200–500", "&gt;500"))</f>
        <v>200–500</v>
      </c>
      <c r="T753" t="str">
        <f>IF(P753&gt;=0.5, "Yes", "No")</f>
        <v>Yes</v>
      </c>
      <c r="U753">
        <f>COUNTIF(T753, "Yes")</f>
        <v>1</v>
      </c>
      <c r="V753">
        <f>G753 * Q753</f>
        <v>41713.399999999994</v>
      </c>
      <c r="W753">
        <f>O753 * Q753</f>
        <v>5076826</v>
      </c>
      <c r="X753">
        <f>VALUE(D753)</f>
        <v>179</v>
      </c>
      <c r="Y753">
        <f>ROUND(G753, 0)</f>
        <v>4</v>
      </c>
      <c r="Z753">
        <f>COUNTIF(Q753, "&lt;1000")</f>
        <v>0</v>
      </c>
      <c r="AA753">
        <f>G753*Q753</f>
        <v>41713.399999999994</v>
      </c>
    </row>
    <row r="754" spans="1:27" x14ac:dyDescent="0.25">
      <c r="A754" t="s">
        <v>2597</v>
      </c>
      <c r="B754" t="s">
        <v>5747</v>
      </c>
      <c r="C754" t="s">
        <v>6309</v>
      </c>
      <c r="D754" s="2">
        <v>1345</v>
      </c>
      <c r="E754" s="2">
        <v>2295</v>
      </c>
      <c r="F754" s="1">
        <v>0.41</v>
      </c>
      <c r="G754">
        <v>4.0999999999999996</v>
      </c>
      <c r="H754" s="4">
        <v>17413</v>
      </c>
      <c r="I754" t="s">
        <v>7160</v>
      </c>
      <c r="J754" t="s">
        <v>2598</v>
      </c>
      <c r="K754" t="s">
        <v>8301</v>
      </c>
      <c r="L754" t="s">
        <v>2599</v>
      </c>
      <c r="M754" t="s">
        <v>9468</v>
      </c>
      <c r="N754" t="s">
        <v>2600</v>
      </c>
      <c r="O754">
        <f>VALUE(E754)</f>
        <v>2295</v>
      </c>
      <c r="P754">
        <f>VALUE(F754)</f>
        <v>0.41</v>
      </c>
      <c r="Q754">
        <f>VALUE(H754)</f>
        <v>17413</v>
      </c>
      <c r="R754" t="str">
        <f>LEFT(C754, FIND("|", C754) - 1)</f>
        <v xml:space="preserve">Computers &amp; Accessories </v>
      </c>
      <c r="S754" t="str">
        <f>IF(O754&lt;200, "&lt;200", IF(O754&lt;=500, "200–500", "&gt;500"))</f>
        <v>&gt;500</v>
      </c>
      <c r="T754" t="str">
        <f>IF(P754&gt;=0.5, "Yes", "No")</f>
        <v>No</v>
      </c>
      <c r="U754">
        <f>COUNTIF(T754, "Yes")</f>
        <v>0</v>
      </c>
      <c r="V754">
        <f>G754 * Q754</f>
        <v>71393.299999999988</v>
      </c>
      <c r="W754">
        <f>O754 * Q754</f>
        <v>39962835</v>
      </c>
      <c r="X754">
        <f>VALUE(D754)</f>
        <v>1345</v>
      </c>
      <c r="Y754">
        <f>ROUND(G754, 0)</f>
        <v>4</v>
      </c>
      <c r="Z754">
        <f>COUNTIF(Q754, "&lt;1000")</f>
        <v>0</v>
      </c>
      <c r="AA754">
        <f>G754*Q754</f>
        <v>71393.299999999988</v>
      </c>
    </row>
    <row r="755" spans="1:27" x14ac:dyDescent="0.25">
      <c r="A755" t="s">
        <v>2601</v>
      </c>
      <c r="B755" t="s">
        <v>5748</v>
      </c>
      <c r="C755" t="s">
        <v>1973</v>
      </c>
      <c r="D755">
        <v>349</v>
      </c>
      <c r="E755">
        <v>995</v>
      </c>
      <c r="F755" s="1">
        <v>0.65</v>
      </c>
      <c r="G755">
        <v>4.0999999999999996</v>
      </c>
      <c r="H755" s="4">
        <v>6676</v>
      </c>
      <c r="I755" t="s">
        <v>7161</v>
      </c>
      <c r="J755" t="s">
        <v>2602</v>
      </c>
      <c r="K755" t="s">
        <v>8302</v>
      </c>
      <c r="L755" t="s">
        <v>2603</v>
      </c>
      <c r="M755" t="s">
        <v>9469</v>
      </c>
      <c r="N755" t="s">
        <v>2604</v>
      </c>
      <c r="O755">
        <f>VALUE(E755)</f>
        <v>995</v>
      </c>
      <c r="P755">
        <f>VALUE(F755)</f>
        <v>0.65</v>
      </c>
      <c r="Q755">
        <f>VALUE(H755)</f>
        <v>6676</v>
      </c>
      <c r="R755" t="str">
        <f>LEFT(C755, FIND("|", C755) - 1)</f>
        <v>Electronics</v>
      </c>
      <c r="S755" t="str">
        <f>IF(O755&lt;200, "&lt;200", IF(O755&lt;=500, "200–500", "&gt;500"))</f>
        <v>&gt;500</v>
      </c>
      <c r="T755" t="str">
        <f>IF(P755&gt;=0.5, "Yes", "No")</f>
        <v>Yes</v>
      </c>
      <c r="U755">
        <f>COUNTIF(T755, "Yes")</f>
        <v>1</v>
      </c>
      <c r="V755">
        <f>G755 * Q755</f>
        <v>27371.599999999999</v>
      </c>
      <c r="W755">
        <f>O755 * Q755</f>
        <v>6642620</v>
      </c>
      <c r="X755">
        <f>VALUE(D755)</f>
        <v>349</v>
      </c>
      <c r="Y755">
        <f>ROUND(G755, 0)</f>
        <v>4</v>
      </c>
      <c r="Z755">
        <f>COUNTIF(Q755, "&lt;1000")</f>
        <v>0</v>
      </c>
      <c r="AA755">
        <f>G755*Q755</f>
        <v>27371.599999999999</v>
      </c>
    </row>
    <row r="756" spans="1:27" x14ac:dyDescent="0.25">
      <c r="A756" t="s">
        <v>2605</v>
      </c>
      <c r="B756" t="s">
        <v>5749</v>
      </c>
      <c r="C756" t="s">
        <v>6329</v>
      </c>
      <c r="D756">
        <v>287</v>
      </c>
      <c r="E756">
        <v>499</v>
      </c>
      <c r="F756" s="1">
        <v>0.42</v>
      </c>
      <c r="G756">
        <v>4.0999999999999996</v>
      </c>
      <c r="H756" s="4">
        <v>8076</v>
      </c>
      <c r="I756" t="s">
        <v>7162</v>
      </c>
      <c r="J756" t="s">
        <v>2606</v>
      </c>
      <c r="K756" t="s">
        <v>8303</v>
      </c>
      <c r="L756" t="s">
        <v>2607</v>
      </c>
      <c r="M756" t="s">
        <v>9470</v>
      </c>
      <c r="N756" t="s">
        <v>6428</v>
      </c>
      <c r="O756">
        <f>VALUE(E756)</f>
        <v>499</v>
      </c>
      <c r="P756">
        <f>VALUE(F756)</f>
        <v>0.42</v>
      </c>
      <c r="Q756">
        <f>VALUE(H756)</f>
        <v>8076</v>
      </c>
      <c r="R756" t="str">
        <f>LEFT(C756, FIND("|", C756) - 1)</f>
        <v xml:space="preserve">Computers &amp; Accessories </v>
      </c>
      <c r="S756" t="str">
        <f>IF(O756&lt;200, "&lt;200", IF(O756&lt;=500, "200–500", "&gt;500"))</f>
        <v>200–500</v>
      </c>
      <c r="T756" t="str">
        <f>IF(P756&gt;=0.5, "Yes", "No")</f>
        <v>No</v>
      </c>
      <c r="U756">
        <f>COUNTIF(T756, "Yes")</f>
        <v>0</v>
      </c>
      <c r="V756">
        <f>G756 * Q756</f>
        <v>33111.599999999999</v>
      </c>
      <c r="W756">
        <f>O756 * Q756</f>
        <v>4029924</v>
      </c>
      <c r="X756">
        <f>VALUE(D756)</f>
        <v>287</v>
      </c>
      <c r="Y756">
        <f>ROUND(G756, 0)</f>
        <v>4</v>
      </c>
      <c r="Z756">
        <f>COUNTIF(Q756, "&lt;1000")</f>
        <v>0</v>
      </c>
      <c r="AA756">
        <f>G756*Q756</f>
        <v>33111.599999999999</v>
      </c>
    </row>
    <row r="757" spans="1:27" x14ac:dyDescent="0.25">
      <c r="A757" t="s">
        <v>2608</v>
      </c>
      <c r="B757" t="s">
        <v>5750</v>
      </c>
      <c r="C757" t="s">
        <v>6303</v>
      </c>
      <c r="D757">
        <v>349</v>
      </c>
      <c r="E757">
        <v>450</v>
      </c>
      <c r="F757" s="1">
        <v>0.22</v>
      </c>
      <c r="G757">
        <v>4.0999999999999996</v>
      </c>
      <c r="H757" s="4">
        <v>18656</v>
      </c>
      <c r="I757" t="s">
        <v>7163</v>
      </c>
      <c r="J757" t="s">
        <v>2609</v>
      </c>
      <c r="K757" t="s">
        <v>8304</v>
      </c>
      <c r="L757" t="s">
        <v>2610</v>
      </c>
      <c r="M757" t="s">
        <v>9471</v>
      </c>
      <c r="N757" t="s">
        <v>2611</v>
      </c>
      <c r="O757">
        <f>VALUE(E757)</f>
        <v>450</v>
      </c>
      <c r="P757">
        <f>VALUE(F757)</f>
        <v>0.22</v>
      </c>
      <c r="Q757">
        <f>VALUE(H757)</f>
        <v>18656</v>
      </c>
      <c r="R757" t="str">
        <f>LEFT(C757, FIND("|", C757) - 1)</f>
        <v xml:space="preserve">Computers &amp; Accessories </v>
      </c>
      <c r="S757" t="str">
        <f>IF(O757&lt;200, "&lt;200", IF(O757&lt;=500, "200–500", "&gt;500"))</f>
        <v>200–500</v>
      </c>
      <c r="T757" t="str">
        <f>IF(P757&gt;=0.5, "Yes", "No")</f>
        <v>No</v>
      </c>
      <c r="U757">
        <f>COUNTIF(T757, "Yes")</f>
        <v>0</v>
      </c>
      <c r="V757">
        <f>G757 * Q757</f>
        <v>76489.599999999991</v>
      </c>
      <c r="W757">
        <f>O757 * Q757</f>
        <v>8395200</v>
      </c>
      <c r="X757">
        <f>VALUE(D757)</f>
        <v>349</v>
      </c>
      <c r="Y757">
        <f>ROUND(G757, 0)</f>
        <v>4</v>
      </c>
      <c r="Z757">
        <f>COUNTIF(Q757, "&lt;1000")</f>
        <v>0</v>
      </c>
      <c r="AA757">
        <f>G757*Q757</f>
        <v>76489.599999999991</v>
      </c>
    </row>
    <row r="758" spans="1:27" x14ac:dyDescent="0.25">
      <c r="A758" t="s">
        <v>2612</v>
      </c>
      <c r="B758" t="s">
        <v>5751</v>
      </c>
      <c r="C758" t="s">
        <v>1903</v>
      </c>
      <c r="D758">
        <v>879</v>
      </c>
      <c r="E758" s="2">
        <v>1109</v>
      </c>
      <c r="F758" s="1">
        <v>0.21</v>
      </c>
      <c r="G758">
        <v>4.0999999999999996</v>
      </c>
      <c r="H758" s="4">
        <v>31599</v>
      </c>
      <c r="I758" t="s">
        <v>7164</v>
      </c>
      <c r="J758" t="s">
        <v>2613</v>
      </c>
      <c r="K758" t="s">
        <v>8305</v>
      </c>
      <c r="L758" t="s">
        <v>2614</v>
      </c>
      <c r="M758" t="s">
        <v>9472</v>
      </c>
      <c r="N758" t="s">
        <v>2615</v>
      </c>
      <c r="O758">
        <f>VALUE(E758)</f>
        <v>1109</v>
      </c>
      <c r="P758">
        <f>VALUE(F758)</f>
        <v>0.21</v>
      </c>
      <c r="Q758">
        <f>VALUE(H758)</f>
        <v>31599</v>
      </c>
      <c r="R758" t="str">
        <f>LEFT(C758, FIND("|", C758) - 1)</f>
        <v>Electronics</v>
      </c>
      <c r="S758" t="str">
        <f>IF(O758&lt;200, "&lt;200", IF(O758&lt;=500, "200–500", "&gt;500"))</f>
        <v>&gt;500</v>
      </c>
      <c r="T758" t="str">
        <f>IF(P758&gt;=0.5, "Yes", "No")</f>
        <v>No</v>
      </c>
      <c r="U758">
        <f>COUNTIF(T758, "Yes")</f>
        <v>0</v>
      </c>
      <c r="V758">
        <f>G758 * Q758</f>
        <v>129555.9</v>
      </c>
      <c r="W758">
        <f>O758 * Q758</f>
        <v>35043291</v>
      </c>
      <c r="X758">
        <f>VALUE(D758)</f>
        <v>879</v>
      </c>
      <c r="Y758">
        <f>ROUND(G758, 0)</f>
        <v>4</v>
      </c>
      <c r="Z758">
        <f>COUNTIF(Q758, "&lt;1000")</f>
        <v>0</v>
      </c>
      <c r="AA758">
        <f>G758*Q758</f>
        <v>129555.9</v>
      </c>
    </row>
    <row r="759" spans="1:27" x14ac:dyDescent="0.25">
      <c r="A759" t="s">
        <v>2616</v>
      </c>
      <c r="B759" t="s">
        <v>5752</v>
      </c>
      <c r="C759" t="s">
        <v>2120</v>
      </c>
      <c r="D759">
        <v>250</v>
      </c>
      <c r="E759">
        <v>250</v>
      </c>
      <c r="F759" s="1">
        <v>0</v>
      </c>
      <c r="G759">
        <v>4.0999999999999996</v>
      </c>
      <c r="H759" s="4">
        <v>13971</v>
      </c>
      <c r="I759" t="s">
        <v>7165</v>
      </c>
      <c r="J759" t="s">
        <v>2617</v>
      </c>
      <c r="K759" t="s">
        <v>8306</v>
      </c>
      <c r="L759" t="s">
        <v>2618</v>
      </c>
      <c r="M759" t="s">
        <v>9473</v>
      </c>
      <c r="N759" t="s">
        <v>5023</v>
      </c>
      <c r="O759">
        <f>VALUE(E759)</f>
        <v>250</v>
      </c>
      <c r="P759">
        <f>VALUE(F759)</f>
        <v>0</v>
      </c>
      <c r="Q759">
        <f>VALUE(H759)</f>
        <v>13971</v>
      </c>
      <c r="R759" t="str">
        <f>LEFT(C759, FIND("|", C759) - 1)</f>
        <v>Electronics</v>
      </c>
      <c r="S759" t="str">
        <f>IF(O759&lt;200, "&lt;200", IF(O759&lt;=500, "200–500", "&gt;500"))</f>
        <v>200–500</v>
      </c>
      <c r="T759" t="str">
        <f>IF(P759&gt;=0.5, "Yes", "No")</f>
        <v>No</v>
      </c>
      <c r="U759">
        <f>COUNTIF(T759, "Yes")</f>
        <v>0</v>
      </c>
      <c r="V759">
        <f>G759 * Q759</f>
        <v>57281.1</v>
      </c>
      <c r="W759">
        <f>O759 * Q759</f>
        <v>3492750</v>
      </c>
      <c r="X759">
        <f>VALUE(D759)</f>
        <v>250</v>
      </c>
      <c r="Y759">
        <f>ROUND(G759, 0)</f>
        <v>4</v>
      </c>
      <c r="Z759">
        <f>COUNTIF(Q759, "&lt;1000")</f>
        <v>0</v>
      </c>
      <c r="AA759">
        <f>G759*Q759</f>
        <v>57281.1</v>
      </c>
    </row>
    <row r="760" spans="1:27" x14ac:dyDescent="0.25">
      <c r="A760" t="s">
        <v>2619</v>
      </c>
      <c r="B760" t="s">
        <v>5753</v>
      </c>
      <c r="C760" t="s">
        <v>1191</v>
      </c>
      <c r="D760">
        <v>199</v>
      </c>
      <c r="E760">
        <v>499</v>
      </c>
      <c r="F760" s="1">
        <v>0.6</v>
      </c>
      <c r="G760">
        <v>4.0999999999999996</v>
      </c>
      <c r="H760" s="4">
        <v>2492</v>
      </c>
      <c r="I760" t="s">
        <v>7166</v>
      </c>
      <c r="J760" t="s">
        <v>2620</v>
      </c>
      <c r="K760" t="s">
        <v>8307</v>
      </c>
      <c r="L760" t="s">
        <v>2621</v>
      </c>
      <c r="M760" t="s">
        <v>9474</v>
      </c>
      <c r="N760" t="s">
        <v>2622</v>
      </c>
      <c r="O760">
        <f>VALUE(E760)</f>
        <v>499</v>
      </c>
      <c r="P760">
        <f>VALUE(F760)</f>
        <v>0.6</v>
      </c>
      <c r="Q760">
        <f>VALUE(H760)</f>
        <v>2492</v>
      </c>
      <c r="R760" t="str">
        <f>LEFT(C760, FIND("|", C760) - 1)</f>
        <v>Electronics</v>
      </c>
      <c r="S760" t="str">
        <f>IF(O760&lt;200, "&lt;200", IF(O760&lt;=500, "200–500", "&gt;500"))</f>
        <v>200–500</v>
      </c>
      <c r="T760" t="str">
        <f>IF(P760&gt;=0.5, "Yes", "No")</f>
        <v>Yes</v>
      </c>
      <c r="U760">
        <f>COUNTIF(T760, "Yes")</f>
        <v>1</v>
      </c>
      <c r="V760">
        <f>G760 * Q760</f>
        <v>10217.199999999999</v>
      </c>
      <c r="W760">
        <f>O760 * Q760</f>
        <v>1243508</v>
      </c>
      <c r="X760">
        <f>VALUE(D760)</f>
        <v>199</v>
      </c>
      <c r="Y760">
        <f>ROUND(G760, 0)</f>
        <v>4</v>
      </c>
      <c r="Z760">
        <f>COUNTIF(Q760, "&lt;1000")</f>
        <v>0</v>
      </c>
      <c r="AA760">
        <f>G760*Q760</f>
        <v>10217.199999999999</v>
      </c>
    </row>
    <row r="761" spans="1:27" x14ac:dyDescent="0.25">
      <c r="A761" t="s">
        <v>2623</v>
      </c>
      <c r="B761" t="s">
        <v>5754</v>
      </c>
      <c r="C761" t="s">
        <v>6338</v>
      </c>
      <c r="D761">
        <v>149</v>
      </c>
      <c r="E761">
        <v>999</v>
      </c>
      <c r="F761" s="1">
        <v>0.85</v>
      </c>
      <c r="G761">
        <v>4.0999999999999996</v>
      </c>
      <c r="H761" s="4">
        <v>2523</v>
      </c>
      <c r="I761" t="s">
        <v>7167</v>
      </c>
      <c r="J761" t="s">
        <v>2624</v>
      </c>
      <c r="K761" t="s">
        <v>8308</v>
      </c>
      <c r="L761" t="s">
        <v>2625</v>
      </c>
      <c r="M761" t="s">
        <v>9475</v>
      </c>
      <c r="N761" t="s">
        <v>2626</v>
      </c>
      <c r="O761">
        <f>VALUE(E761)</f>
        <v>999</v>
      </c>
      <c r="P761">
        <f>VALUE(F761)</f>
        <v>0.85</v>
      </c>
      <c r="Q761">
        <f>VALUE(H761)</f>
        <v>2523</v>
      </c>
      <c r="R761" t="str">
        <f>LEFT(C761, FIND("|", C761) - 1)</f>
        <v xml:space="preserve">Computers &amp; Accessories </v>
      </c>
      <c r="S761" t="str">
        <f>IF(O761&lt;200, "&lt;200", IF(O761&lt;=500, "200–500", "&gt;500"))</f>
        <v>&gt;500</v>
      </c>
      <c r="T761" t="str">
        <f>IF(P761&gt;=0.5, "Yes", "No")</f>
        <v>Yes</v>
      </c>
      <c r="U761">
        <f>COUNTIF(T761, "Yes")</f>
        <v>1</v>
      </c>
      <c r="V761">
        <f>G761 * Q761</f>
        <v>10344.299999999999</v>
      </c>
      <c r="W761">
        <f>O761 * Q761</f>
        <v>2520477</v>
      </c>
      <c r="X761">
        <f>VALUE(D761)</f>
        <v>149</v>
      </c>
      <c r="Y761">
        <f>ROUND(G761, 0)</f>
        <v>4</v>
      </c>
      <c r="Z761">
        <f>COUNTIF(Q761, "&lt;1000")</f>
        <v>0</v>
      </c>
      <c r="AA761">
        <f>G761*Q761</f>
        <v>10344.299999999999</v>
      </c>
    </row>
    <row r="762" spans="1:27" x14ac:dyDescent="0.25">
      <c r="A762" t="s">
        <v>2627</v>
      </c>
      <c r="B762" t="s">
        <v>5755</v>
      </c>
      <c r="C762" t="s">
        <v>6305</v>
      </c>
      <c r="D762">
        <v>469</v>
      </c>
      <c r="E762" s="2">
        <v>1499</v>
      </c>
      <c r="F762" s="1">
        <v>0.69</v>
      </c>
      <c r="G762">
        <v>4.0999999999999996</v>
      </c>
      <c r="H762" s="4">
        <v>352</v>
      </c>
      <c r="I762" t="s">
        <v>7168</v>
      </c>
      <c r="J762" t="s">
        <v>2628</v>
      </c>
      <c r="K762" t="s">
        <v>8309</v>
      </c>
      <c r="L762" t="s">
        <v>2629</v>
      </c>
      <c r="M762" t="s">
        <v>9476</v>
      </c>
      <c r="N762" t="s">
        <v>2630</v>
      </c>
      <c r="O762">
        <f>VALUE(E762)</f>
        <v>1499</v>
      </c>
      <c r="P762">
        <f>VALUE(F762)</f>
        <v>0.69</v>
      </c>
      <c r="Q762">
        <f>VALUE(H762)</f>
        <v>352</v>
      </c>
      <c r="R762" t="str">
        <f>LEFT(C762, FIND("|", C762) - 1)</f>
        <v xml:space="preserve">Computers &amp; Accessories </v>
      </c>
      <c r="S762" t="str">
        <f>IF(O762&lt;200, "&lt;200", IF(O762&lt;=500, "200–500", "&gt;500"))</f>
        <v>&gt;500</v>
      </c>
      <c r="T762" t="str">
        <f>IF(P762&gt;=0.5, "Yes", "No")</f>
        <v>Yes</v>
      </c>
      <c r="U762">
        <f>COUNTIF(T762, "Yes")</f>
        <v>1</v>
      </c>
      <c r="V762">
        <f>G762 * Q762</f>
        <v>1443.1999999999998</v>
      </c>
      <c r="W762">
        <f>O762 * Q762</f>
        <v>527648</v>
      </c>
      <c r="X762">
        <f>VALUE(D762)</f>
        <v>469</v>
      </c>
      <c r="Y762">
        <f>ROUND(G762, 0)</f>
        <v>4</v>
      </c>
      <c r="Z762">
        <f>COUNTIF(Q762, "&lt;1000")</f>
        <v>1</v>
      </c>
      <c r="AA762">
        <f>G762*Q762</f>
        <v>1443.1999999999998</v>
      </c>
    </row>
    <row r="763" spans="1:27" x14ac:dyDescent="0.25">
      <c r="A763" t="s">
        <v>2631</v>
      </c>
      <c r="B763" t="s">
        <v>5756</v>
      </c>
      <c r="C763" t="s">
        <v>6325</v>
      </c>
      <c r="D763" s="2">
        <v>1187</v>
      </c>
      <c r="E763" s="2">
        <v>1929</v>
      </c>
      <c r="F763" s="1">
        <v>0.38</v>
      </c>
      <c r="G763">
        <v>4.0999999999999996</v>
      </c>
      <c r="H763" s="4">
        <v>1662</v>
      </c>
      <c r="I763" t="s">
        <v>7169</v>
      </c>
      <c r="J763" t="s">
        <v>2632</v>
      </c>
      <c r="K763" t="s">
        <v>2633</v>
      </c>
      <c r="L763" t="s">
        <v>2634</v>
      </c>
      <c r="M763" t="s">
        <v>9477</v>
      </c>
      <c r="N763" t="s">
        <v>2635</v>
      </c>
      <c r="O763">
        <f>VALUE(E763)</f>
        <v>1929</v>
      </c>
      <c r="P763">
        <f>VALUE(F763)</f>
        <v>0.38</v>
      </c>
      <c r="Q763">
        <f>VALUE(H763)</f>
        <v>1662</v>
      </c>
      <c r="R763" t="str">
        <f>LEFT(C763, FIND("|", C763) - 1)</f>
        <v xml:space="preserve">Computers &amp; Accessories </v>
      </c>
      <c r="S763" t="str">
        <f>IF(O763&lt;200, "&lt;200", IF(O763&lt;=500, "200–500", "&gt;500"))</f>
        <v>&gt;500</v>
      </c>
      <c r="T763" t="str">
        <f>IF(P763&gt;=0.5, "Yes", "No")</f>
        <v>No</v>
      </c>
      <c r="U763">
        <f>COUNTIF(T763, "Yes")</f>
        <v>0</v>
      </c>
      <c r="V763">
        <f>G763 * Q763</f>
        <v>6814.2</v>
      </c>
      <c r="W763">
        <f>O763 * Q763</f>
        <v>3205998</v>
      </c>
      <c r="X763">
        <f>VALUE(D763)</f>
        <v>1187</v>
      </c>
      <c r="Y763">
        <f>ROUND(G763, 0)</f>
        <v>4</v>
      </c>
      <c r="Z763">
        <f>COUNTIF(Q763, "&lt;1000")</f>
        <v>0</v>
      </c>
      <c r="AA763">
        <f>G763*Q763</f>
        <v>6814.2</v>
      </c>
    </row>
    <row r="764" spans="1:27" x14ac:dyDescent="0.25">
      <c r="A764" t="s">
        <v>2636</v>
      </c>
      <c r="B764" t="s">
        <v>5757</v>
      </c>
      <c r="C764" t="s">
        <v>6339</v>
      </c>
      <c r="D764">
        <v>849</v>
      </c>
      <c r="E764" s="2">
        <v>1499</v>
      </c>
      <c r="F764" s="1">
        <v>0.43</v>
      </c>
      <c r="G764">
        <v>4.0999999999999996</v>
      </c>
      <c r="H764" s="4">
        <v>7352</v>
      </c>
      <c r="I764" t="s">
        <v>7170</v>
      </c>
      <c r="J764" t="s">
        <v>2637</v>
      </c>
      <c r="K764" t="s">
        <v>8310</v>
      </c>
      <c r="L764" t="s">
        <v>2638</v>
      </c>
      <c r="M764" t="s">
        <v>9478</v>
      </c>
      <c r="N764" t="s">
        <v>2639</v>
      </c>
      <c r="O764">
        <f>VALUE(E764)</f>
        <v>1499</v>
      </c>
      <c r="P764">
        <f>VALUE(F764)</f>
        <v>0.43</v>
      </c>
      <c r="Q764">
        <f>VALUE(H764)</f>
        <v>7352</v>
      </c>
      <c r="R764" t="str">
        <f>LEFT(C764, FIND("|", C764) - 1)</f>
        <v xml:space="preserve">Computers &amp; Accessories </v>
      </c>
      <c r="S764" t="str">
        <f>IF(O764&lt;200, "&lt;200", IF(O764&lt;=500, "200–500", "&gt;500"))</f>
        <v>&gt;500</v>
      </c>
      <c r="T764" t="str">
        <f>IF(P764&gt;=0.5, "Yes", "No")</f>
        <v>No</v>
      </c>
      <c r="U764">
        <f>COUNTIF(T764, "Yes")</f>
        <v>0</v>
      </c>
      <c r="V764">
        <f>G764 * Q764</f>
        <v>30143.199999999997</v>
      </c>
      <c r="W764">
        <f>O764 * Q764</f>
        <v>11020648</v>
      </c>
      <c r="X764">
        <f>VALUE(D764)</f>
        <v>849</v>
      </c>
      <c r="Y764">
        <f>ROUND(G764, 0)</f>
        <v>4</v>
      </c>
      <c r="Z764">
        <f>COUNTIF(Q764, "&lt;1000")</f>
        <v>0</v>
      </c>
      <c r="AA764">
        <f>G764*Q764</f>
        <v>30143.199999999997</v>
      </c>
    </row>
    <row r="765" spans="1:27" x14ac:dyDescent="0.25">
      <c r="A765" t="s">
        <v>2640</v>
      </c>
      <c r="B765" t="s">
        <v>5758</v>
      </c>
      <c r="C765" t="s">
        <v>6304</v>
      </c>
      <c r="D765">
        <v>328</v>
      </c>
      <c r="E765">
        <v>399</v>
      </c>
      <c r="F765" s="1">
        <v>0.18</v>
      </c>
      <c r="G765">
        <v>4.0999999999999996</v>
      </c>
      <c r="H765" s="4">
        <v>3441</v>
      </c>
      <c r="I765" t="s">
        <v>7171</v>
      </c>
      <c r="J765" t="s">
        <v>2641</v>
      </c>
      <c r="K765" t="s">
        <v>8311</v>
      </c>
      <c r="L765" t="s">
        <v>2642</v>
      </c>
      <c r="M765" t="s">
        <v>9479</v>
      </c>
      <c r="N765" t="s">
        <v>2643</v>
      </c>
      <c r="O765">
        <f>VALUE(E765)</f>
        <v>399</v>
      </c>
      <c r="P765">
        <f>VALUE(F765)</f>
        <v>0.18</v>
      </c>
      <c r="Q765">
        <f>VALUE(H765)</f>
        <v>3441</v>
      </c>
      <c r="R765" t="str">
        <f>LEFT(C765, FIND("|", C765) - 1)</f>
        <v xml:space="preserve">Computers &amp; Accessories </v>
      </c>
      <c r="S765" t="str">
        <f>IF(O765&lt;200, "&lt;200", IF(O765&lt;=500, "200–500", "&gt;500"))</f>
        <v>200–500</v>
      </c>
      <c r="T765" t="str">
        <f>IF(P765&gt;=0.5, "Yes", "No")</f>
        <v>No</v>
      </c>
      <c r="U765">
        <f>COUNTIF(T765, "Yes")</f>
        <v>0</v>
      </c>
      <c r="V765">
        <f>G765 * Q765</f>
        <v>14108.099999999999</v>
      </c>
      <c r="W765">
        <f>O765 * Q765</f>
        <v>1372959</v>
      </c>
      <c r="X765">
        <f>VALUE(D765)</f>
        <v>328</v>
      </c>
      <c r="Y765">
        <f>ROUND(G765, 0)</f>
        <v>4</v>
      </c>
      <c r="Z765">
        <f>COUNTIF(Q765, "&lt;1000")</f>
        <v>0</v>
      </c>
      <c r="AA765">
        <f>G765*Q765</f>
        <v>14108.099999999999</v>
      </c>
    </row>
    <row r="766" spans="1:27" x14ac:dyDescent="0.25">
      <c r="A766" t="s">
        <v>2644</v>
      </c>
      <c r="B766" t="s">
        <v>5759</v>
      </c>
      <c r="C766" t="s">
        <v>6306</v>
      </c>
      <c r="D766">
        <v>269</v>
      </c>
      <c r="E766">
        <v>699</v>
      </c>
      <c r="F766" s="1">
        <v>0.62</v>
      </c>
      <c r="G766">
        <v>4.0999999999999996</v>
      </c>
      <c r="H766" s="4">
        <v>93</v>
      </c>
      <c r="I766" t="s">
        <v>7172</v>
      </c>
      <c r="J766" t="s">
        <v>2645</v>
      </c>
      <c r="K766" t="s">
        <v>8312</v>
      </c>
      <c r="L766" t="s">
        <v>2646</v>
      </c>
      <c r="M766" t="s">
        <v>9480</v>
      </c>
      <c r="N766" t="s">
        <v>2647</v>
      </c>
      <c r="O766">
        <f>VALUE(E766)</f>
        <v>699</v>
      </c>
      <c r="P766">
        <f>VALUE(F766)</f>
        <v>0.62</v>
      </c>
      <c r="Q766">
        <f>VALUE(H766)</f>
        <v>93</v>
      </c>
      <c r="R766" t="str">
        <f>LEFT(C766, FIND("|", C766) - 1)</f>
        <v xml:space="preserve">Computers &amp; Accessories </v>
      </c>
      <c r="S766" t="str">
        <f>IF(O766&lt;200, "&lt;200", IF(O766&lt;=500, "200–500", "&gt;500"))</f>
        <v>&gt;500</v>
      </c>
      <c r="T766" t="str">
        <f>IF(P766&gt;=0.5, "Yes", "No")</f>
        <v>Yes</v>
      </c>
      <c r="U766">
        <f>COUNTIF(T766, "Yes")</f>
        <v>1</v>
      </c>
      <c r="V766">
        <f>G766 * Q766</f>
        <v>381.29999999999995</v>
      </c>
      <c r="W766">
        <f>O766 * Q766</f>
        <v>65007</v>
      </c>
      <c r="X766">
        <f>VALUE(D766)</f>
        <v>269</v>
      </c>
      <c r="Y766">
        <f>ROUND(G766, 0)</f>
        <v>4</v>
      </c>
      <c r="Z766">
        <f>COUNTIF(Q766, "&lt;1000")</f>
        <v>1</v>
      </c>
      <c r="AA766">
        <f>G766*Q766</f>
        <v>381.29999999999995</v>
      </c>
    </row>
    <row r="767" spans="1:27" x14ac:dyDescent="0.25">
      <c r="A767" t="s">
        <v>2648</v>
      </c>
      <c r="B767" t="s">
        <v>5760</v>
      </c>
      <c r="C767" t="s">
        <v>2649</v>
      </c>
      <c r="D767">
        <v>299</v>
      </c>
      <c r="E767">
        <v>400</v>
      </c>
      <c r="F767" s="1">
        <v>0.25</v>
      </c>
      <c r="G767">
        <v>4.0999999999999996</v>
      </c>
      <c r="H767" s="4">
        <v>40895</v>
      </c>
      <c r="I767" t="s">
        <v>7173</v>
      </c>
      <c r="J767" t="s">
        <v>2650</v>
      </c>
      <c r="K767" t="s">
        <v>8313</v>
      </c>
      <c r="L767" t="s">
        <v>2651</v>
      </c>
      <c r="M767" t="s">
        <v>9481</v>
      </c>
      <c r="N767" t="s">
        <v>2652</v>
      </c>
      <c r="O767">
        <f>VALUE(E767)</f>
        <v>400</v>
      </c>
      <c r="P767">
        <f>VALUE(F767)</f>
        <v>0.25</v>
      </c>
      <c r="Q767">
        <f>VALUE(H767)</f>
        <v>40895</v>
      </c>
      <c r="R767" t="str">
        <f>LEFT(C767, FIND("|", C767) - 1)</f>
        <v>Electronics</v>
      </c>
      <c r="S767" t="str">
        <f>IF(O767&lt;200, "&lt;200", IF(O767&lt;=500, "200–500", "&gt;500"))</f>
        <v>200–500</v>
      </c>
      <c r="T767" t="str">
        <f>IF(P767&gt;=0.5, "Yes", "No")</f>
        <v>No</v>
      </c>
      <c r="U767">
        <f>COUNTIF(T767, "Yes")</f>
        <v>0</v>
      </c>
      <c r="V767">
        <f>G767 * Q767</f>
        <v>167669.5</v>
      </c>
      <c r="W767">
        <f>O767 * Q767</f>
        <v>16358000</v>
      </c>
      <c r="X767">
        <f>VALUE(D767)</f>
        <v>299</v>
      </c>
      <c r="Y767">
        <f>ROUND(G767, 0)</f>
        <v>4</v>
      </c>
      <c r="Z767">
        <f>COUNTIF(Q767, "&lt;1000")</f>
        <v>0</v>
      </c>
      <c r="AA767">
        <f>G767*Q767</f>
        <v>167669.5</v>
      </c>
    </row>
    <row r="768" spans="1:27" x14ac:dyDescent="0.25">
      <c r="A768" t="s">
        <v>2653</v>
      </c>
      <c r="B768" t="s">
        <v>5761</v>
      </c>
      <c r="C768" t="s">
        <v>6340</v>
      </c>
      <c r="D768">
        <v>549</v>
      </c>
      <c r="E768" s="2">
        <v>1499</v>
      </c>
      <c r="F768" s="1">
        <v>0.63</v>
      </c>
      <c r="G768">
        <v>4.0999999999999996</v>
      </c>
      <c r="H768" s="4">
        <v>11006</v>
      </c>
      <c r="I768" t="s">
        <v>7174</v>
      </c>
      <c r="J768" t="s">
        <v>2654</v>
      </c>
      <c r="K768" t="s">
        <v>8314</v>
      </c>
      <c r="L768" t="s">
        <v>2655</v>
      </c>
      <c r="M768" t="s">
        <v>9482</v>
      </c>
      <c r="N768" t="s">
        <v>2656</v>
      </c>
      <c r="O768">
        <f>VALUE(E768)</f>
        <v>1499</v>
      </c>
      <c r="P768">
        <f>VALUE(F768)</f>
        <v>0.63</v>
      </c>
      <c r="Q768">
        <f>VALUE(H768)</f>
        <v>11006</v>
      </c>
      <c r="R768" t="str">
        <f>LEFT(C768, FIND("|", C768) - 1)</f>
        <v xml:space="preserve">Computers &amp; Accessories </v>
      </c>
      <c r="S768" t="str">
        <f>IF(O768&lt;200, "&lt;200", IF(O768&lt;=500, "200–500", "&gt;500"))</f>
        <v>&gt;500</v>
      </c>
      <c r="T768" t="str">
        <f>IF(P768&gt;=0.5, "Yes", "No")</f>
        <v>Yes</v>
      </c>
      <c r="U768">
        <f>COUNTIF(T768, "Yes")</f>
        <v>1</v>
      </c>
      <c r="V768">
        <f>G768 * Q768</f>
        <v>45124.6</v>
      </c>
      <c r="W768">
        <f>O768 * Q768</f>
        <v>16497994</v>
      </c>
      <c r="X768">
        <f>VALUE(D768)</f>
        <v>549</v>
      </c>
      <c r="Y768">
        <f>ROUND(G768, 0)</f>
        <v>4</v>
      </c>
      <c r="Z768">
        <f>COUNTIF(Q768, "&lt;1000")</f>
        <v>0</v>
      </c>
      <c r="AA768">
        <f>G768*Q768</f>
        <v>45124.6</v>
      </c>
    </row>
    <row r="769" spans="1:27" x14ac:dyDescent="0.25">
      <c r="A769" t="s">
        <v>2657</v>
      </c>
      <c r="B769" t="s">
        <v>5762</v>
      </c>
      <c r="C769" t="s">
        <v>10144</v>
      </c>
      <c r="D769">
        <v>114</v>
      </c>
      <c r="E769">
        <v>120</v>
      </c>
      <c r="F769" s="1">
        <v>0.05</v>
      </c>
      <c r="G769">
        <v>4.0999999999999996</v>
      </c>
      <c r="H769" s="4">
        <v>8938</v>
      </c>
      <c r="I769" t="s">
        <v>7175</v>
      </c>
      <c r="J769" t="s">
        <v>2658</v>
      </c>
      <c r="K769" t="s">
        <v>8315</v>
      </c>
      <c r="L769" t="s">
        <v>2659</v>
      </c>
      <c r="M769" t="s">
        <v>9483</v>
      </c>
      <c r="N769" t="s">
        <v>2660</v>
      </c>
      <c r="O769">
        <f>VALUE(E769)</f>
        <v>120</v>
      </c>
      <c r="P769">
        <f>VALUE(F769)</f>
        <v>0.05</v>
      </c>
      <c r="Q769">
        <f>VALUE(H769)</f>
        <v>8938</v>
      </c>
      <c r="R769" t="str">
        <f>LEFT(C769, FIND("|", C769) - 1)</f>
        <v>Office Products</v>
      </c>
      <c r="S769" t="str">
        <f>IF(O769&lt;200, "&lt;200", IF(O769&lt;=500, "200–500", "&gt;500"))</f>
        <v>&lt;200</v>
      </c>
      <c r="T769" t="str">
        <f>IF(P769&gt;=0.5, "Yes", "No")</f>
        <v>No</v>
      </c>
      <c r="U769">
        <f>COUNTIF(T769, "Yes")</f>
        <v>0</v>
      </c>
      <c r="V769">
        <f>G769 * Q769</f>
        <v>36645.799999999996</v>
      </c>
      <c r="W769">
        <f>O769 * Q769</f>
        <v>1072560</v>
      </c>
      <c r="X769">
        <f>VALUE(D769)</f>
        <v>114</v>
      </c>
      <c r="Y769">
        <f>ROUND(G769, 0)</f>
        <v>4</v>
      </c>
      <c r="Z769">
        <f>COUNTIF(Q769, "&lt;1000")</f>
        <v>0</v>
      </c>
      <c r="AA769">
        <f>G769*Q769</f>
        <v>36645.799999999996</v>
      </c>
    </row>
    <row r="770" spans="1:27" x14ac:dyDescent="0.25">
      <c r="A770" t="s">
        <v>2661</v>
      </c>
      <c r="B770" t="s">
        <v>5763</v>
      </c>
      <c r="C770" t="s">
        <v>10151</v>
      </c>
      <c r="D770">
        <v>120</v>
      </c>
      <c r="E770">
        <v>120</v>
      </c>
      <c r="F770" s="1">
        <v>0</v>
      </c>
      <c r="G770">
        <v>4.0999999999999996</v>
      </c>
      <c r="H770" s="4">
        <v>4308</v>
      </c>
      <c r="I770" t="s">
        <v>7176</v>
      </c>
      <c r="J770" t="s">
        <v>2662</v>
      </c>
      <c r="K770" t="s">
        <v>8316</v>
      </c>
      <c r="L770" t="s">
        <v>2663</v>
      </c>
      <c r="M770" t="s">
        <v>9484</v>
      </c>
      <c r="N770" t="s">
        <v>2664</v>
      </c>
      <c r="O770">
        <f>VALUE(E770)</f>
        <v>120</v>
      </c>
      <c r="P770">
        <f>VALUE(F770)</f>
        <v>0</v>
      </c>
      <c r="Q770">
        <f>VALUE(H770)</f>
        <v>4308</v>
      </c>
      <c r="R770" t="str">
        <f>LEFT(C770, FIND("|", C770) - 1)</f>
        <v>Office Products</v>
      </c>
      <c r="S770" t="str">
        <f>IF(O770&lt;200, "&lt;200", IF(O770&lt;=500, "200–500", "&gt;500"))</f>
        <v>&lt;200</v>
      </c>
      <c r="T770" t="str">
        <f>IF(P770&gt;=0.5, "Yes", "No")</f>
        <v>No</v>
      </c>
      <c r="U770">
        <f>COUNTIF(T770, "Yes")</f>
        <v>0</v>
      </c>
      <c r="V770">
        <f>G770 * Q770</f>
        <v>17662.8</v>
      </c>
      <c r="W770">
        <f>O770 * Q770</f>
        <v>516960</v>
      </c>
      <c r="X770">
        <f>VALUE(D770)</f>
        <v>120</v>
      </c>
      <c r="Y770">
        <f>ROUND(G770, 0)</f>
        <v>4</v>
      </c>
      <c r="Z770">
        <f>COUNTIF(Q770, "&lt;1000")</f>
        <v>0</v>
      </c>
      <c r="AA770">
        <f>G770*Q770</f>
        <v>17662.8</v>
      </c>
    </row>
    <row r="771" spans="1:27" x14ac:dyDescent="0.25">
      <c r="A771" t="s">
        <v>2665</v>
      </c>
      <c r="B771" t="s">
        <v>5764</v>
      </c>
      <c r="C771" t="s">
        <v>6304</v>
      </c>
      <c r="D771" s="2">
        <v>1490</v>
      </c>
      <c r="E771" s="2">
        <v>2295</v>
      </c>
      <c r="F771" s="1">
        <v>0.35</v>
      </c>
      <c r="G771">
        <v>4.0999999999999996</v>
      </c>
      <c r="H771" s="4">
        <v>10652</v>
      </c>
      <c r="I771" t="s">
        <v>7177</v>
      </c>
      <c r="J771" t="s">
        <v>2666</v>
      </c>
      <c r="K771" t="s">
        <v>8317</v>
      </c>
      <c r="L771" t="s">
        <v>2667</v>
      </c>
      <c r="M771" t="s">
        <v>9485</v>
      </c>
      <c r="N771" t="s">
        <v>2668</v>
      </c>
      <c r="O771">
        <f>VALUE(E771)</f>
        <v>2295</v>
      </c>
      <c r="P771">
        <f>VALUE(F771)</f>
        <v>0.35</v>
      </c>
      <c r="Q771">
        <f>VALUE(H771)</f>
        <v>10652</v>
      </c>
      <c r="R771" t="str">
        <f>LEFT(C771, FIND("|", C771) - 1)</f>
        <v xml:space="preserve">Computers &amp; Accessories </v>
      </c>
      <c r="S771" t="str">
        <f>IF(O771&lt;200, "&lt;200", IF(O771&lt;=500, "200–500", "&gt;500"))</f>
        <v>&gt;500</v>
      </c>
      <c r="T771" t="str">
        <f>IF(P771&gt;=0.5, "Yes", "No")</f>
        <v>No</v>
      </c>
      <c r="U771">
        <f>COUNTIF(T771, "Yes")</f>
        <v>0</v>
      </c>
      <c r="V771">
        <f>G771 * Q771</f>
        <v>43673.2</v>
      </c>
      <c r="W771">
        <f>O771 * Q771</f>
        <v>24446340</v>
      </c>
      <c r="X771">
        <f>VALUE(D771)</f>
        <v>1490</v>
      </c>
      <c r="Y771">
        <f>ROUND(G771, 0)</f>
        <v>4</v>
      </c>
      <c r="Z771">
        <f>COUNTIF(Q771, "&lt;1000")</f>
        <v>0</v>
      </c>
      <c r="AA771">
        <f>G771*Q771</f>
        <v>43673.2</v>
      </c>
    </row>
    <row r="772" spans="1:27" x14ac:dyDescent="0.25">
      <c r="A772" t="s">
        <v>2669</v>
      </c>
      <c r="B772" t="s">
        <v>5765</v>
      </c>
      <c r="C772" t="s">
        <v>10069</v>
      </c>
      <c r="D772">
        <v>99</v>
      </c>
      <c r="E772">
        <v>99</v>
      </c>
      <c r="F772" s="1">
        <v>0</v>
      </c>
      <c r="G772">
        <v>4.0999999999999996</v>
      </c>
      <c r="H772" s="4">
        <v>5036</v>
      </c>
      <c r="I772" t="s">
        <v>7178</v>
      </c>
      <c r="J772" t="s">
        <v>2670</v>
      </c>
      <c r="K772" t="s">
        <v>8318</v>
      </c>
      <c r="L772" t="s">
        <v>2671</v>
      </c>
      <c r="M772" t="s">
        <v>9486</v>
      </c>
      <c r="N772" t="s">
        <v>2672</v>
      </c>
      <c r="O772">
        <f>VALUE(E772)</f>
        <v>99</v>
      </c>
      <c r="P772">
        <f>VALUE(F772)</f>
        <v>0</v>
      </c>
      <c r="Q772">
        <f>VALUE(H772)</f>
        <v>5036</v>
      </c>
      <c r="R772" t="str">
        <f>LEFT(C772, FIND("|", C772) - 1)</f>
        <v>Home &amp; Kitchen</v>
      </c>
      <c r="S772" t="str">
        <f>IF(O772&lt;200, "&lt;200", IF(O772&lt;=500, "200–500", "&gt;500"))</f>
        <v>&lt;200</v>
      </c>
      <c r="T772" t="str">
        <f>IF(P772&gt;=0.5, "Yes", "No")</f>
        <v>No</v>
      </c>
      <c r="U772">
        <f>COUNTIF(T772, "Yes")</f>
        <v>0</v>
      </c>
      <c r="V772">
        <f>G772 * Q772</f>
        <v>20647.599999999999</v>
      </c>
      <c r="W772">
        <f>O772 * Q772</f>
        <v>498564</v>
      </c>
      <c r="X772">
        <f>VALUE(D772)</f>
        <v>99</v>
      </c>
      <c r="Y772">
        <f>ROUND(G772, 0)</f>
        <v>4</v>
      </c>
      <c r="Z772">
        <f>COUNTIF(Q772, "&lt;1000")</f>
        <v>0</v>
      </c>
      <c r="AA772">
        <f>G772*Q772</f>
        <v>20647.599999999999</v>
      </c>
    </row>
    <row r="773" spans="1:27" x14ac:dyDescent="0.25">
      <c r="A773" t="s">
        <v>2673</v>
      </c>
      <c r="B773" t="s">
        <v>5766</v>
      </c>
      <c r="C773" t="s">
        <v>6304</v>
      </c>
      <c r="D773">
        <v>149</v>
      </c>
      <c r="E773">
        <v>249</v>
      </c>
      <c r="F773" s="1">
        <v>0.4</v>
      </c>
      <c r="G773">
        <v>4.0999999999999996</v>
      </c>
      <c r="H773" s="4">
        <v>5057</v>
      </c>
      <c r="I773" t="s">
        <v>7179</v>
      </c>
      <c r="J773" t="s">
        <v>2674</v>
      </c>
      <c r="K773" t="s">
        <v>8319</v>
      </c>
      <c r="L773" t="s">
        <v>2675</v>
      </c>
      <c r="M773" t="s">
        <v>9487</v>
      </c>
      <c r="N773" t="s">
        <v>2676</v>
      </c>
      <c r="O773">
        <f>VALUE(E773)</f>
        <v>249</v>
      </c>
      <c r="P773">
        <f>VALUE(F773)</f>
        <v>0.4</v>
      </c>
      <c r="Q773">
        <f>VALUE(H773)</f>
        <v>5057</v>
      </c>
      <c r="R773" t="str">
        <f>LEFT(C773, FIND("|", C773) - 1)</f>
        <v xml:space="preserve">Computers &amp; Accessories </v>
      </c>
      <c r="S773" t="str">
        <f>IF(O773&lt;200, "&lt;200", IF(O773&lt;=500, "200–500", "&gt;500"))</f>
        <v>200–500</v>
      </c>
      <c r="T773" t="str">
        <f>IF(P773&gt;=0.5, "Yes", "No")</f>
        <v>No</v>
      </c>
      <c r="U773">
        <f>COUNTIF(T773, "Yes")</f>
        <v>0</v>
      </c>
      <c r="V773">
        <f>G773 * Q773</f>
        <v>20733.699999999997</v>
      </c>
      <c r="W773">
        <f>O773 * Q773</f>
        <v>1259193</v>
      </c>
      <c r="X773">
        <f>VALUE(D773)</f>
        <v>149</v>
      </c>
      <c r="Y773">
        <f>ROUND(G773, 0)</f>
        <v>4</v>
      </c>
      <c r="Z773">
        <f>COUNTIF(Q773, "&lt;1000")</f>
        <v>0</v>
      </c>
      <c r="AA773">
        <f>G773*Q773</f>
        <v>20733.699999999997</v>
      </c>
    </row>
    <row r="774" spans="1:27" x14ac:dyDescent="0.25">
      <c r="A774" t="s">
        <v>2677</v>
      </c>
      <c r="B774" t="s">
        <v>5767</v>
      </c>
      <c r="C774" t="s">
        <v>6314</v>
      </c>
      <c r="D774">
        <v>575</v>
      </c>
      <c r="E774" s="2">
        <v>2799</v>
      </c>
      <c r="F774" s="1">
        <v>0.79</v>
      </c>
      <c r="G774">
        <v>4.0999999999999996</v>
      </c>
      <c r="H774" s="4">
        <v>8537</v>
      </c>
      <c r="I774" t="s">
        <v>7180</v>
      </c>
      <c r="J774" t="s">
        <v>2678</v>
      </c>
      <c r="K774" t="s">
        <v>8320</v>
      </c>
      <c r="L774" t="s">
        <v>2679</v>
      </c>
      <c r="M774" t="s">
        <v>9488</v>
      </c>
      <c r="N774" t="s">
        <v>5024</v>
      </c>
      <c r="O774">
        <f>VALUE(E774)</f>
        <v>2799</v>
      </c>
      <c r="P774">
        <f>VALUE(F774)</f>
        <v>0.79</v>
      </c>
      <c r="Q774">
        <f>VALUE(H774)</f>
        <v>8537</v>
      </c>
      <c r="R774" t="str">
        <f>LEFT(C774, FIND("|", C774) - 1)</f>
        <v xml:space="preserve">Computers &amp; Accessories </v>
      </c>
      <c r="S774" t="str">
        <f>IF(O774&lt;200, "&lt;200", IF(O774&lt;=500, "200–500", "&gt;500"))</f>
        <v>&gt;500</v>
      </c>
      <c r="T774" t="str">
        <f>IF(P774&gt;=0.5, "Yes", "No")</f>
        <v>Yes</v>
      </c>
      <c r="U774">
        <f>COUNTIF(T774, "Yes")</f>
        <v>1</v>
      </c>
      <c r="V774">
        <f>G774 * Q774</f>
        <v>35001.699999999997</v>
      </c>
      <c r="W774">
        <f>O774 * Q774</f>
        <v>23895063</v>
      </c>
      <c r="X774">
        <f>VALUE(D774)</f>
        <v>575</v>
      </c>
      <c r="Y774">
        <f>ROUND(G774, 0)</f>
        <v>4</v>
      </c>
      <c r="Z774">
        <f>COUNTIF(Q774, "&lt;1000")</f>
        <v>0</v>
      </c>
      <c r="AA774">
        <f>G774*Q774</f>
        <v>35001.699999999997</v>
      </c>
    </row>
    <row r="775" spans="1:27" x14ac:dyDescent="0.25">
      <c r="A775" t="s">
        <v>2680</v>
      </c>
      <c r="B775" t="s">
        <v>2681</v>
      </c>
      <c r="C775" t="s">
        <v>10149</v>
      </c>
      <c r="D775">
        <v>178</v>
      </c>
      <c r="E775">
        <v>210</v>
      </c>
      <c r="F775" s="1">
        <v>0.15</v>
      </c>
      <c r="G775">
        <v>4.0999999999999996</v>
      </c>
      <c r="H775" s="4">
        <v>2450</v>
      </c>
      <c r="I775" t="s">
        <v>7181</v>
      </c>
      <c r="J775" t="s">
        <v>2682</v>
      </c>
      <c r="K775" t="s">
        <v>8321</v>
      </c>
      <c r="L775" t="s">
        <v>2683</v>
      </c>
      <c r="M775" t="s">
        <v>9489</v>
      </c>
      <c r="N775" t="s">
        <v>6429</v>
      </c>
      <c r="O775">
        <f>VALUE(E775)</f>
        <v>210</v>
      </c>
      <c r="P775">
        <f>VALUE(F775)</f>
        <v>0.15</v>
      </c>
      <c r="Q775">
        <f>VALUE(H775)</f>
        <v>2450</v>
      </c>
      <c r="R775" t="str">
        <f>LEFT(C775, FIND("|", C775) - 1)</f>
        <v>Office Products</v>
      </c>
      <c r="S775" t="str">
        <f>IF(O775&lt;200, "&lt;200", IF(O775&lt;=500, "200–500", "&gt;500"))</f>
        <v>200–500</v>
      </c>
      <c r="T775" t="str">
        <f>IF(P775&gt;=0.5, "Yes", "No")</f>
        <v>No</v>
      </c>
      <c r="U775">
        <f>COUNTIF(T775, "Yes")</f>
        <v>0</v>
      </c>
      <c r="V775">
        <f>G775 * Q775</f>
        <v>10045</v>
      </c>
      <c r="W775">
        <f>O775 * Q775</f>
        <v>514500</v>
      </c>
      <c r="X775">
        <f>VALUE(D775)</f>
        <v>178</v>
      </c>
      <c r="Y775">
        <f>ROUND(G775, 0)</f>
        <v>4</v>
      </c>
      <c r="Z775">
        <f>COUNTIF(Q775, "&lt;1000")</f>
        <v>0</v>
      </c>
      <c r="AA775">
        <f>G775*Q775</f>
        <v>10045</v>
      </c>
    </row>
    <row r="776" spans="1:27" x14ac:dyDescent="0.25">
      <c r="A776" t="s">
        <v>2684</v>
      </c>
      <c r="B776" t="s">
        <v>5768</v>
      </c>
      <c r="C776" t="s">
        <v>1191</v>
      </c>
      <c r="D776" s="2">
        <v>1599</v>
      </c>
      <c r="E776" s="2">
        <v>3490</v>
      </c>
      <c r="F776" s="1">
        <v>0.54</v>
      </c>
      <c r="G776">
        <v>4.0999999999999996</v>
      </c>
      <c r="H776" s="4">
        <v>676</v>
      </c>
      <c r="I776" t="s">
        <v>7182</v>
      </c>
      <c r="J776" t="s">
        <v>2685</v>
      </c>
      <c r="K776" t="s">
        <v>8322</v>
      </c>
      <c r="L776" t="s">
        <v>2686</v>
      </c>
      <c r="M776" t="s">
        <v>9490</v>
      </c>
      <c r="N776" t="s">
        <v>2687</v>
      </c>
      <c r="O776">
        <f>VALUE(E776)</f>
        <v>3490</v>
      </c>
      <c r="P776">
        <f>VALUE(F776)</f>
        <v>0.54</v>
      </c>
      <c r="Q776">
        <f>VALUE(H776)</f>
        <v>676</v>
      </c>
      <c r="R776" t="str">
        <f>LEFT(C776, FIND("|", C776) - 1)</f>
        <v>Electronics</v>
      </c>
      <c r="S776" t="str">
        <f>IF(O776&lt;200, "&lt;200", IF(O776&lt;=500, "200–500", "&gt;500"))</f>
        <v>&gt;500</v>
      </c>
      <c r="T776" t="str">
        <f>IF(P776&gt;=0.5, "Yes", "No")</f>
        <v>Yes</v>
      </c>
      <c r="U776">
        <f>COUNTIF(T776, "Yes")</f>
        <v>1</v>
      </c>
      <c r="V776">
        <f>G776 * Q776</f>
        <v>2771.6</v>
      </c>
      <c r="W776">
        <f>O776 * Q776</f>
        <v>2359240</v>
      </c>
      <c r="X776">
        <f>VALUE(D776)</f>
        <v>1599</v>
      </c>
      <c r="Y776">
        <f>ROUND(G776, 0)</f>
        <v>4</v>
      </c>
      <c r="Z776">
        <f>COUNTIF(Q776, "&lt;1000")</f>
        <v>1</v>
      </c>
      <c r="AA776">
        <f>G776*Q776</f>
        <v>2771.6</v>
      </c>
    </row>
    <row r="777" spans="1:27" x14ac:dyDescent="0.25">
      <c r="A777" t="s">
        <v>2688</v>
      </c>
      <c r="B777" t="s">
        <v>5769</v>
      </c>
      <c r="C777" t="s">
        <v>1191</v>
      </c>
      <c r="D777">
        <v>499</v>
      </c>
      <c r="E777" s="2">
        <v>1299</v>
      </c>
      <c r="F777" s="1">
        <v>0.62</v>
      </c>
      <c r="G777">
        <v>4.0999999999999996</v>
      </c>
      <c r="H777" s="4">
        <v>1173</v>
      </c>
      <c r="I777" t="s">
        <v>7183</v>
      </c>
      <c r="J777" t="s">
        <v>2689</v>
      </c>
      <c r="K777" t="s">
        <v>8323</v>
      </c>
      <c r="L777" t="s">
        <v>2690</v>
      </c>
      <c r="M777" t="s">
        <v>9491</v>
      </c>
      <c r="N777" t="s">
        <v>2691</v>
      </c>
      <c r="O777">
        <f>VALUE(E777)</f>
        <v>1299</v>
      </c>
      <c r="P777">
        <f>VALUE(F777)</f>
        <v>0.62</v>
      </c>
      <c r="Q777">
        <f>VALUE(H777)</f>
        <v>1173</v>
      </c>
      <c r="R777" t="str">
        <f>LEFT(C777, FIND("|", C777) - 1)</f>
        <v>Electronics</v>
      </c>
      <c r="S777" t="str">
        <f>IF(O777&lt;200, "&lt;200", IF(O777&lt;=500, "200–500", "&gt;500"))</f>
        <v>&gt;500</v>
      </c>
      <c r="T777" t="str">
        <f>IF(P777&gt;=0.5, "Yes", "No")</f>
        <v>Yes</v>
      </c>
      <c r="U777">
        <f>COUNTIF(T777, "Yes")</f>
        <v>1</v>
      </c>
      <c r="V777">
        <f>G777 * Q777</f>
        <v>4809.2999999999993</v>
      </c>
      <c r="W777">
        <f>O777 * Q777</f>
        <v>1523727</v>
      </c>
      <c r="X777">
        <f>VALUE(D777)</f>
        <v>499</v>
      </c>
      <c r="Y777">
        <f>ROUND(G777, 0)</f>
        <v>4</v>
      </c>
      <c r="Z777">
        <f>COUNTIF(Q777, "&lt;1000")</f>
        <v>0</v>
      </c>
      <c r="AA777">
        <f>G777*Q777</f>
        <v>4809.2999999999993</v>
      </c>
    </row>
    <row r="778" spans="1:27" x14ac:dyDescent="0.25">
      <c r="A778" t="s">
        <v>2692</v>
      </c>
      <c r="B778" t="s">
        <v>5770</v>
      </c>
      <c r="C778" t="s">
        <v>6315</v>
      </c>
      <c r="D778">
        <v>199</v>
      </c>
      <c r="E778">
        <v>499</v>
      </c>
      <c r="F778" s="1">
        <v>0.6</v>
      </c>
      <c r="G778">
        <v>4.0999999999999996</v>
      </c>
      <c r="H778" s="4">
        <v>9998</v>
      </c>
      <c r="I778" t="s">
        <v>7184</v>
      </c>
      <c r="J778" t="s">
        <v>2693</v>
      </c>
      <c r="K778" t="s">
        <v>8324</v>
      </c>
      <c r="L778" t="s">
        <v>2694</v>
      </c>
      <c r="M778" t="s">
        <v>9492</v>
      </c>
      <c r="N778" t="s">
        <v>6430</v>
      </c>
      <c r="O778">
        <f>VALUE(E778)</f>
        <v>499</v>
      </c>
      <c r="P778">
        <f>VALUE(F778)</f>
        <v>0.6</v>
      </c>
      <c r="Q778">
        <f>VALUE(H778)</f>
        <v>9998</v>
      </c>
      <c r="R778" t="str">
        <f>LEFT(C778, FIND("|", C778) - 1)</f>
        <v xml:space="preserve">Computers &amp; Accessories </v>
      </c>
      <c r="S778" t="str">
        <f>IF(O778&lt;200, "&lt;200", IF(O778&lt;=500, "200–500", "&gt;500"))</f>
        <v>200–500</v>
      </c>
      <c r="T778" t="str">
        <f>IF(P778&gt;=0.5, "Yes", "No")</f>
        <v>Yes</v>
      </c>
      <c r="U778">
        <f>COUNTIF(T778, "Yes")</f>
        <v>1</v>
      </c>
      <c r="V778">
        <f>G778 * Q778</f>
        <v>40991.799999999996</v>
      </c>
      <c r="W778">
        <f>O778 * Q778</f>
        <v>4989002</v>
      </c>
      <c r="X778">
        <f>VALUE(D778)</f>
        <v>199</v>
      </c>
      <c r="Y778">
        <f>ROUND(G778, 0)</f>
        <v>4</v>
      </c>
      <c r="Z778">
        <f>COUNTIF(Q778, "&lt;1000")</f>
        <v>0</v>
      </c>
      <c r="AA778">
        <f>G778*Q778</f>
        <v>40991.799999999996</v>
      </c>
    </row>
    <row r="779" spans="1:27" x14ac:dyDescent="0.25">
      <c r="A779" t="s">
        <v>2695</v>
      </c>
      <c r="B779" t="s">
        <v>5771</v>
      </c>
      <c r="C779" t="s">
        <v>1148</v>
      </c>
      <c r="D779" s="2">
        <v>2499</v>
      </c>
      <c r="E779" s="2">
        <v>5999</v>
      </c>
      <c r="F779" s="1">
        <v>0.57999999999999996</v>
      </c>
      <c r="G779">
        <v>4.0999999999999996</v>
      </c>
      <c r="H779" s="4">
        <v>5852</v>
      </c>
      <c r="I779" t="s">
        <v>7185</v>
      </c>
      <c r="J779" t="s">
        <v>2696</v>
      </c>
      <c r="K779" t="s">
        <v>8325</v>
      </c>
      <c r="L779" t="s">
        <v>2697</v>
      </c>
      <c r="M779" t="s">
        <v>9493</v>
      </c>
      <c r="N779" t="s">
        <v>2698</v>
      </c>
      <c r="O779">
        <f>VALUE(E779)</f>
        <v>5999</v>
      </c>
      <c r="P779">
        <f>VALUE(F779)</f>
        <v>0.57999999999999996</v>
      </c>
      <c r="Q779">
        <f>VALUE(H779)</f>
        <v>5852</v>
      </c>
      <c r="R779" t="str">
        <f>LEFT(C779, FIND("|", C779) - 1)</f>
        <v>Electronics</v>
      </c>
      <c r="S779" t="str">
        <f>IF(O779&lt;200, "&lt;200", IF(O779&lt;=500, "200–500", "&gt;500"))</f>
        <v>&gt;500</v>
      </c>
      <c r="T779" t="str">
        <f>IF(P779&gt;=0.5, "Yes", "No")</f>
        <v>Yes</v>
      </c>
      <c r="U779">
        <f>COUNTIF(T779, "Yes")</f>
        <v>1</v>
      </c>
      <c r="V779">
        <f>G779 * Q779</f>
        <v>23993.199999999997</v>
      </c>
      <c r="W779">
        <f>O779 * Q779</f>
        <v>35106148</v>
      </c>
      <c r="X779">
        <f>VALUE(D779)</f>
        <v>2499</v>
      </c>
      <c r="Y779">
        <f>ROUND(G779, 0)</f>
        <v>4</v>
      </c>
      <c r="Z779">
        <f>COUNTIF(Q779, "&lt;1000")</f>
        <v>0</v>
      </c>
      <c r="AA779">
        <f>G779*Q779</f>
        <v>23993.199999999997</v>
      </c>
    </row>
    <row r="780" spans="1:27" x14ac:dyDescent="0.25">
      <c r="A780" t="s">
        <v>2699</v>
      </c>
      <c r="B780" t="s">
        <v>5772</v>
      </c>
      <c r="C780" t="s">
        <v>6341</v>
      </c>
      <c r="D780">
        <v>199</v>
      </c>
      <c r="E780">
        <v>999</v>
      </c>
      <c r="F780" s="1">
        <v>0.8</v>
      </c>
      <c r="G780">
        <v>4.0999999999999996</v>
      </c>
      <c r="H780" s="4">
        <v>362</v>
      </c>
      <c r="I780" t="s">
        <v>7186</v>
      </c>
      <c r="J780" t="s">
        <v>2700</v>
      </c>
      <c r="K780" t="s">
        <v>8326</v>
      </c>
      <c r="L780" t="s">
        <v>2701</v>
      </c>
      <c r="M780" t="s">
        <v>9494</v>
      </c>
      <c r="N780" t="s">
        <v>2702</v>
      </c>
      <c r="O780">
        <f>VALUE(E780)</f>
        <v>999</v>
      </c>
      <c r="P780">
        <f>VALUE(F780)</f>
        <v>0.8</v>
      </c>
      <c r="Q780">
        <f>VALUE(H780)</f>
        <v>362</v>
      </c>
      <c r="R780" t="str">
        <f>LEFT(C780, FIND("|", C780) - 1)</f>
        <v xml:space="preserve">Computers &amp; Accessories </v>
      </c>
      <c r="S780" t="str">
        <f>IF(O780&lt;200, "&lt;200", IF(O780&lt;=500, "200–500", "&gt;500"))</f>
        <v>&gt;500</v>
      </c>
      <c r="T780" t="str">
        <f>IF(P780&gt;=0.5, "Yes", "No")</f>
        <v>Yes</v>
      </c>
      <c r="U780">
        <f>COUNTIF(T780, "Yes")</f>
        <v>1</v>
      </c>
      <c r="V780">
        <f>G780 * Q780</f>
        <v>1484.1999999999998</v>
      </c>
      <c r="W780">
        <f>O780 * Q780</f>
        <v>361638</v>
      </c>
      <c r="X780">
        <f>VALUE(D780)</f>
        <v>199</v>
      </c>
      <c r="Y780">
        <f>ROUND(G780, 0)</f>
        <v>4</v>
      </c>
      <c r="Z780">
        <f>COUNTIF(Q780, "&lt;1000")</f>
        <v>1</v>
      </c>
      <c r="AA780">
        <f>G780*Q780</f>
        <v>1484.1999999999998</v>
      </c>
    </row>
    <row r="781" spans="1:27" x14ac:dyDescent="0.25">
      <c r="A781" t="s">
        <v>2703</v>
      </c>
      <c r="B781" t="s">
        <v>5773</v>
      </c>
      <c r="C781" t="s">
        <v>1174</v>
      </c>
      <c r="D781">
        <v>939</v>
      </c>
      <c r="E781" s="2">
        <v>1800</v>
      </c>
      <c r="F781" s="1">
        <v>0.48</v>
      </c>
      <c r="G781">
        <v>4.0999999999999996</v>
      </c>
      <c r="H781" s="4">
        <v>205052</v>
      </c>
      <c r="I781" t="s">
        <v>7187</v>
      </c>
      <c r="J781" t="s">
        <v>2704</v>
      </c>
      <c r="K781" t="s">
        <v>8327</v>
      </c>
      <c r="L781" t="s">
        <v>2705</v>
      </c>
      <c r="M781" t="s">
        <v>9495</v>
      </c>
      <c r="N781" t="s">
        <v>2706</v>
      </c>
      <c r="O781">
        <f>VALUE(E781)</f>
        <v>1800</v>
      </c>
      <c r="P781">
        <f>VALUE(F781)</f>
        <v>0.48</v>
      </c>
      <c r="Q781">
        <f>VALUE(H781)</f>
        <v>205052</v>
      </c>
      <c r="R781" t="str">
        <f>LEFT(C781, FIND("|", C781) - 1)</f>
        <v>Electronics</v>
      </c>
      <c r="S781" t="str">
        <f>IF(O781&lt;200, "&lt;200", IF(O781&lt;=500, "200–500", "&gt;500"))</f>
        <v>&gt;500</v>
      </c>
      <c r="T781" t="str">
        <f>IF(P781&gt;=0.5, "Yes", "No")</f>
        <v>No</v>
      </c>
      <c r="U781">
        <f>COUNTIF(T781, "Yes")</f>
        <v>0</v>
      </c>
      <c r="V781">
        <f>G781 * Q781</f>
        <v>840713.2</v>
      </c>
      <c r="W781">
        <f>O781 * Q781</f>
        <v>369093600</v>
      </c>
      <c r="X781">
        <f>VALUE(D781)</f>
        <v>939</v>
      </c>
      <c r="Y781">
        <f>ROUND(G781, 0)</f>
        <v>4</v>
      </c>
      <c r="Z781">
        <f>COUNTIF(Q781, "&lt;1000")</f>
        <v>0</v>
      </c>
      <c r="AA781">
        <f>G781*Q781</f>
        <v>840713.2</v>
      </c>
    </row>
    <row r="782" spans="1:27" x14ac:dyDescent="0.25">
      <c r="A782" t="s">
        <v>2707</v>
      </c>
      <c r="B782" t="s">
        <v>5774</v>
      </c>
      <c r="C782" t="s">
        <v>1148</v>
      </c>
      <c r="D782" s="2">
        <v>2499</v>
      </c>
      <c r="E782" s="2">
        <v>9999</v>
      </c>
      <c r="F782" s="1">
        <v>0.75</v>
      </c>
      <c r="G782">
        <v>4.0999999999999996</v>
      </c>
      <c r="H782" s="4">
        <v>9090</v>
      </c>
      <c r="I782" t="s">
        <v>7188</v>
      </c>
      <c r="J782" t="s">
        <v>2708</v>
      </c>
      <c r="K782" t="s">
        <v>8328</v>
      </c>
      <c r="L782" t="s">
        <v>2709</v>
      </c>
      <c r="M782" t="s">
        <v>9496</v>
      </c>
      <c r="N782" t="s">
        <v>2710</v>
      </c>
      <c r="O782">
        <f>VALUE(E782)</f>
        <v>9999</v>
      </c>
      <c r="P782">
        <f>VALUE(F782)</f>
        <v>0.75</v>
      </c>
      <c r="Q782">
        <f>VALUE(H782)</f>
        <v>9090</v>
      </c>
      <c r="R782" t="str">
        <f>LEFT(C782, FIND("|", C782) - 1)</f>
        <v>Electronics</v>
      </c>
      <c r="S782" t="str">
        <f>IF(O782&lt;200, "&lt;200", IF(O782&lt;=500, "200–500", "&gt;500"))</f>
        <v>&gt;500</v>
      </c>
      <c r="T782" t="str">
        <f>IF(P782&gt;=0.5, "Yes", "No")</f>
        <v>Yes</v>
      </c>
      <c r="U782">
        <f>COUNTIF(T782, "Yes")</f>
        <v>1</v>
      </c>
      <c r="V782">
        <f>G782 * Q782</f>
        <v>37269</v>
      </c>
      <c r="W782">
        <f>O782 * Q782</f>
        <v>90890910</v>
      </c>
      <c r="X782">
        <f>VALUE(D782)</f>
        <v>2499</v>
      </c>
      <c r="Y782">
        <f>ROUND(G782, 0)</f>
        <v>4</v>
      </c>
      <c r="Z782">
        <f>COUNTIF(Q782, "&lt;1000")</f>
        <v>0</v>
      </c>
      <c r="AA782">
        <f>G782*Q782</f>
        <v>37269</v>
      </c>
    </row>
    <row r="783" spans="1:27" x14ac:dyDescent="0.25">
      <c r="A783" t="s">
        <v>2711</v>
      </c>
      <c r="B783" t="s">
        <v>5775</v>
      </c>
      <c r="C783" t="s">
        <v>6304</v>
      </c>
      <c r="D783" s="2">
        <v>1439</v>
      </c>
      <c r="E783" s="2">
        <v>2890</v>
      </c>
      <c r="F783" s="1">
        <v>0.5</v>
      </c>
      <c r="G783">
        <v>4.0999999999999996</v>
      </c>
      <c r="H783" s="4">
        <v>4099</v>
      </c>
      <c r="I783" t="s">
        <v>7189</v>
      </c>
      <c r="J783" t="s">
        <v>2712</v>
      </c>
      <c r="K783" t="s">
        <v>8329</v>
      </c>
      <c r="L783" t="s">
        <v>2713</v>
      </c>
      <c r="M783" t="s">
        <v>9497</v>
      </c>
      <c r="N783" t="s">
        <v>2714</v>
      </c>
      <c r="O783">
        <f>VALUE(E783)</f>
        <v>2890</v>
      </c>
      <c r="P783">
        <f>VALUE(F783)</f>
        <v>0.5</v>
      </c>
      <c r="Q783">
        <f>VALUE(H783)</f>
        <v>4099</v>
      </c>
      <c r="R783" t="str">
        <f>LEFT(C783, FIND("|", C783) - 1)</f>
        <v xml:space="preserve">Computers &amp; Accessories </v>
      </c>
      <c r="S783" t="str">
        <f>IF(O783&lt;200, "&lt;200", IF(O783&lt;=500, "200–500", "&gt;500"))</f>
        <v>&gt;500</v>
      </c>
      <c r="T783" t="str">
        <f>IF(P783&gt;=0.5, "Yes", "No")</f>
        <v>Yes</v>
      </c>
      <c r="U783">
        <f>COUNTIF(T783, "Yes")</f>
        <v>1</v>
      </c>
      <c r="V783">
        <f>G783 * Q783</f>
        <v>16805.899999999998</v>
      </c>
      <c r="W783">
        <f>O783 * Q783</f>
        <v>11846110</v>
      </c>
      <c r="X783">
        <f>VALUE(D783)</f>
        <v>1439</v>
      </c>
      <c r="Y783">
        <f>ROUND(G783, 0)</f>
        <v>4</v>
      </c>
      <c r="Z783">
        <f>COUNTIF(Q783, "&lt;1000")</f>
        <v>0</v>
      </c>
      <c r="AA783">
        <f>G783*Q783</f>
        <v>16805.899999999998</v>
      </c>
    </row>
    <row r="784" spans="1:27" x14ac:dyDescent="0.25">
      <c r="A784" t="s">
        <v>2715</v>
      </c>
      <c r="B784" t="s">
        <v>5776</v>
      </c>
      <c r="C784" t="s">
        <v>1191</v>
      </c>
      <c r="D784" s="2">
        <v>1099</v>
      </c>
      <c r="E784" s="2">
        <v>5999</v>
      </c>
      <c r="F784" s="1">
        <v>0.82</v>
      </c>
      <c r="G784">
        <v>4.0999999999999996</v>
      </c>
      <c r="H784" s="4">
        <v>12966</v>
      </c>
      <c r="I784" t="s">
        <v>7009</v>
      </c>
      <c r="J784" t="s">
        <v>2716</v>
      </c>
      <c r="K784" t="s">
        <v>8330</v>
      </c>
      <c r="L784" t="s">
        <v>2717</v>
      </c>
      <c r="M784" t="s">
        <v>9498</v>
      </c>
      <c r="N784" t="s">
        <v>6431</v>
      </c>
      <c r="O784">
        <f>VALUE(E784)</f>
        <v>5999</v>
      </c>
      <c r="P784">
        <f>VALUE(F784)</f>
        <v>0.82</v>
      </c>
      <c r="Q784">
        <f>VALUE(H784)</f>
        <v>12966</v>
      </c>
      <c r="R784" t="str">
        <f>LEFT(C784, FIND("|", C784) - 1)</f>
        <v>Electronics</v>
      </c>
      <c r="S784" t="str">
        <f>IF(O784&lt;200, "&lt;200", IF(O784&lt;=500, "200–500", "&gt;500"))</f>
        <v>&gt;500</v>
      </c>
      <c r="T784" t="str">
        <f>IF(P784&gt;=0.5, "Yes", "No")</f>
        <v>Yes</v>
      </c>
      <c r="U784">
        <f>COUNTIF(T784, "Yes")</f>
        <v>1</v>
      </c>
      <c r="V784">
        <f>G784 * Q784</f>
        <v>53160.6</v>
      </c>
      <c r="W784">
        <f>O784 * Q784</f>
        <v>77783034</v>
      </c>
      <c r="X784">
        <f>VALUE(D784)</f>
        <v>1099</v>
      </c>
      <c r="Y784">
        <f>ROUND(G784, 0)</f>
        <v>4</v>
      </c>
      <c r="Z784">
        <f>COUNTIF(Q784, "&lt;1000")</f>
        <v>0</v>
      </c>
      <c r="AA784">
        <f>G784*Q784</f>
        <v>53160.6</v>
      </c>
    </row>
    <row r="785" spans="1:27" x14ac:dyDescent="0.25">
      <c r="A785" t="s">
        <v>2718</v>
      </c>
      <c r="B785" t="s">
        <v>2719</v>
      </c>
      <c r="C785" t="s">
        <v>10144</v>
      </c>
      <c r="D785">
        <v>157</v>
      </c>
      <c r="E785">
        <v>160</v>
      </c>
      <c r="F785" s="1">
        <v>0.02</v>
      </c>
      <c r="G785">
        <v>4.0999999999999996</v>
      </c>
      <c r="H785" s="4">
        <v>4428</v>
      </c>
      <c r="I785" t="s">
        <v>7190</v>
      </c>
      <c r="J785" t="s">
        <v>2720</v>
      </c>
      <c r="K785" t="s">
        <v>8331</v>
      </c>
      <c r="L785" t="s">
        <v>2721</v>
      </c>
      <c r="M785" t="s">
        <v>9499</v>
      </c>
      <c r="N785" t="s">
        <v>2722</v>
      </c>
      <c r="O785">
        <f>VALUE(E785)</f>
        <v>160</v>
      </c>
      <c r="P785">
        <f>VALUE(F785)</f>
        <v>0.02</v>
      </c>
      <c r="Q785">
        <f>VALUE(H785)</f>
        <v>4428</v>
      </c>
      <c r="R785" t="str">
        <f>LEFT(C785, FIND("|", C785) - 1)</f>
        <v>Office Products</v>
      </c>
      <c r="S785" t="str">
        <f>IF(O785&lt;200, "&lt;200", IF(O785&lt;=500, "200–500", "&gt;500"))</f>
        <v>&lt;200</v>
      </c>
      <c r="T785" t="str">
        <f>IF(P785&gt;=0.5, "Yes", "No")</f>
        <v>No</v>
      </c>
      <c r="U785">
        <f>COUNTIF(T785, "Yes")</f>
        <v>0</v>
      </c>
      <c r="V785">
        <f>G785 * Q785</f>
        <v>18154.8</v>
      </c>
      <c r="W785">
        <f>O785 * Q785</f>
        <v>708480</v>
      </c>
      <c r="X785">
        <f>VALUE(D785)</f>
        <v>157</v>
      </c>
      <c r="Y785">
        <f>ROUND(G785, 0)</f>
        <v>4</v>
      </c>
      <c r="Z785">
        <f>COUNTIF(Q785, "&lt;1000")</f>
        <v>0</v>
      </c>
      <c r="AA785">
        <f>G785*Q785</f>
        <v>18154.8</v>
      </c>
    </row>
    <row r="786" spans="1:27" x14ac:dyDescent="0.25">
      <c r="A786" t="s">
        <v>2723</v>
      </c>
      <c r="B786" t="s">
        <v>5777</v>
      </c>
      <c r="C786" t="s">
        <v>6313</v>
      </c>
      <c r="D786">
        <v>115</v>
      </c>
      <c r="E786">
        <v>999</v>
      </c>
      <c r="F786" s="1">
        <v>0.88</v>
      </c>
      <c r="G786">
        <v>4.0999999999999996</v>
      </c>
      <c r="H786" s="4">
        <v>5692</v>
      </c>
      <c r="I786" t="s">
        <v>7191</v>
      </c>
      <c r="J786" t="s">
        <v>2724</v>
      </c>
      <c r="K786" t="s">
        <v>8332</v>
      </c>
      <c r="L786" t="s">
        <v>2725</v>
      </c>
      <c r="M786" t="s">
        <v>9500</v>
      </c>
      <c r="N786" t="s">
        <v>2726</v>
      </c>
      <c r="O786">
        <f>VALUE(E786)</f>
        <v>999</v>
      </c>
      <c r="P786">
        <f>VALUE(F786)</f>
        <v>0.88</v>
      </c>
      <c r="Q786">
        <f>VALUE(H786)</f>
        <v>5692</v>
      </c>
      <c r="R786" t="str">
        <f>LEFT(C786, FIND("|", C786) - 1)</f>
        <v xml:space="preserve">Computers &amp; Accessories </v>
      </c>
      <c r="S786" t="str">
        <f>IF(O786&lt;200, "&lt;200", IF(O786&lt;=500, "200–500", "&gt;500"))</f>
        <v>&gt;500</v>
      </c>
      <c r="T786" t="str">
        <f>IF(P786&gt;=0.5, "Yes", "No")</f>
        <v>Yes</v>
      </c>
      <c r="U786">
        <f>COUNTIF(T786, "Yes")</f>
        <v>1</v>
      </c>
      <c r="V786">
        <f>G786 * Q786</f>
        <v>23337.199999999997</v>
      </c>
      <c r="W786">
        <f>O786 * Q786</f>
        <v>5686308</v>
      </c>
      <c r="X786">
        <f>VALUE(D786)</f>
        <v>115</v>
      </c>
      <c r="Y786">
        <f>ROUND(G786, 0)</f>
        <v>4</v>
      </c>
      <c r="Z786">
        <f>COUNTIF(Q786, "&lt;1000")</f>
        <v>0</v>
      </c>
      <c r="AA786">
        <f>G786*Q786</f>
        <v>23337.199999999997</v>
      </c>
    </row>
    <row r="787" spans="1:27" x14ac:dyDescent="0.25">
      <c r="A787" t="s">
        <v>2727</v>
      </c>
      <c r="B787" t="s">
        <v>5778</v>
      </c>
      <c r="C787" t="s">
        <v>6305</v>
      </c>
      <c r="D787">
        <v>175</v>
      </c>
      <c r="E787">
        <v>499</v>
      </c>
      <c r="F787" s="1">
        <v>0.65</v>
      </c>
      <c r="G787">
        <v>4.0999999999999996</v>
      </c>
      <c r="H787" s="4">
        <v>21</v>
      </c>
      <c r="I787" t="s">
        <v>7192</v>
      </c>
      <c r="J787" t="s">
        <v>2728</v>
      </c>
      <c r="K787" t="s">
        <v>8333</v>
      </c>
      <c r="L787" t="s">
        <v>2729</v>
      </c>
      <c r="M787" t="s">
        <v>9501</v>
      </c>
      <c r="N787" t="s">
        <v>2730</v>
      </c>
      <c r="O787">
        <f>VALUE(E787)</f>
        <v>499</v>
      </c>
      <c r="P787">
        <f>VALUE(F787)</f>
        <v>0.65</v>
      </c>
      <c r="Q787">
        <f>VALUE(H787)</f>
        <v>21</v>
      </c>
      <c r="R787" t="str">
        <f>LEFT(C787, FIND("|", C787) - 1)</f>
        <v xml:space="preserve">Computers &amp; Accessories </v>
      </c>
      <c r="S787" t="str">
        <f>IF(O787&lt;200, "&lt;200", IF(O787&lt;=500, "200–500", "&gt;500"))</f>
        <v>200–500</v>
      </c>
      <c r="T787" t="str">
        <f>IF(P787&gt;=0.5, "Yes", "No")</f>
        <v>Yes</v>
      </c>
      <c r="U787">
        <f>COUNTIF(T787, "Yes")</f>
        <v>1</v>
      </c>
      <c r="V787">
        <f>G787 * Q787</f>
        <v>86.1</v>
      </c>
      <c r="W787">
        <f>O787 * Q787</f>
        <v>10479</v>
      </c>
      <c r="X787">
        <f>VALUE(D787)</f>
        <v>175</v>
      </c>
      <c r="Y787">
        <f>ROUND(G787, 0)</f>
        <v>4</v>
      </c>
      <c r="Z787">
        <f>COUNTIF(Q787, "&lt;1000")</f>
        <v>1</v>
      </c>
      <c r="AA787">
        <f>G787*Q787</f>
        <v>86.1</v>
      </c>
    </row>
    <row r="788" spans="1:27" x14ac:dyDescent="0.25">
      <c r="A788" t="s">
        <v>2731</v>
      </c>
      <c r="B788" t="s">
        <v>5779</v>
      </c>
      <c r="C788" t="s">
        <v>2214</v>
      </c>
      <c r="D788" s="2">
        <v>1999</v>
      </c>
      <c r="E788" s="2">
        <v>4700</v>
      </c>
      <c r="F788" s="1">
        <v>0.56999999999999995</v>
      </c>
      <c r="G788">
        <v>4.0999999999999996</v>
      </c>
      <c r="H788" s="4">
        <v>1880</v>
      </c>
      <c r="I788" t="s">
        <v>7193</v>
      </c>
      <c r="J788" t="s">
        <v>2732</v>
      </c>
      <c r="K788" t="s">
        <v>8334</v>
      </c>
      <c r="L788" t="s">
        <v>2733</v>
      </c>
      <c r="M788" t="s">
        <v>9502</v>
      </c>
      <c r="N788" t="s">
        <v>2734</v>
      </c>
      <c r="O788">
        <f>VALUE(E788)</f>
        <v>4700</v>
      </c>
      <c r="P788">
        <f>VALUE(F788)</f>
        <v>0.56999999999999995</v>
      </c>
      <c r="Q788">
        <f>VALUE(H788)</f>
        <v>1880</v>
      </c>
      <c r="R788" t="str">
        <f>LEFT(C788, FIND("|", C788) - 1)</f>
        <v>Electronics</v>
      </c>
      <c r="S788" t="str">
        <f>IF(O788&lt;200, "&lt;200", IF(O788&lt;=500, "200–500", "&gt;500"))</f>
        <v>&gt;500</v>
      </c>
      <c r="T788" t="str">
        <f>IF(P788&gt;=0.5, "Yes", "No")</f>
        <v>Yes</v>
      </c>
      <c r="U788">
        <f>COUNTIF(T788, "Yes")</f>
        <v>1</v>
      </c>
      <c r="V788">
        <f>G788 * Q788</f>
        <v>7707.9999999999991</v>
      </c>
      <c r="W788">
        <f>O788 * Q788</f>
        <v>8836000</v>
      </c>
      <c r="X788">
        <f>VALUE(D788)</f>
        <v>1999</v>
      </c>
      <c r="Y788">
        <f>ROUND(G788, 0)</f>
        <v>4</v>
      </c>
      <c r="Z788">
        <f>COUNTIF(Q788, "&lt;1000")</f>
        <v>0</v>
      </c>
      <c r="AA788">
        <f>G788*Q788</f>
        <v>7707.9999999999991</v>
      </c>
    </row>
    <row r="789" spans="1:27" x14ac:dyDescent="0.25">
      <c r="A789" t="s">
        <v>2735</v>
      </c>
      <c r="B789" t="s">
        <v>5780</v>
      </c>
      <c r="C789" t="s">
        <v>6342</v>
      </c>
      <c r="D789" s="2">
        <v>3999</v>
      </c>
      <c r="E789" s="3">
        <v>4332.96</v>
      </c>
      <c r="F789" s="1">
        <v>0.08</v>
      </c>
      <c r="G789">
        <v>4.0999999999999996</v>
      </c>
      <c r="H789" s="4">
        <v>21762</v>
      </c>
      <c r="I789" t="s">
        <v>7194</v>
      </c>
      <c r="J789" t="s">
        <v>2736</v>
      </c>
      <c r="K789" t="s">
        <v>8335</v>
      </c>
      <c r="L789" t="s">
        <v>2737</v>
      </c>
      <c r="M789" t="s">
        <v>9503</v>
      </c>
      <c r="N789" t="s">
        <v>2738</v>
      </c>
      <c r="O789">
        <f>VALUE(E789)</f>
        <v>4332.96</v>
      </c>
      <c r="P789">
        <f>VALUE(F789)</f>
        <v>0.08</v>
      </c>
      <c r="Q789">
        <f>VALUE(H789)</f>
        <v>21762</v>
      </c>
      <c r="R789" t="str">
        <f>LEFT(C789, FIND("|", C789) - 1)</f>
        <v xml:space="preserve">Computers &amp; Accessories </v>
      </c>
      <c r="S789" t="str">
        <f>IF(O789&lt;200, "&lt;200", IF(O789&lt;=500, "200–500", "&gt;500"))</f>
        <v>&gt;500</v>
      </c>
      <c r="T789" t="str">
        <f>IF(P789&gt;=0.5, "Yes", "No")</f>
        <v>No</v>
      </c>
      <c r="U789">
        <f>COUNTIF(T789, "Yes")</f>
        <v>0</v>
      </c>
      <c r="V789">
        <f>G789 * Q789</f>
        <v>89224.2</v>
      </c>
      <c r="W789">
        <f>O789 * Q789</f>
        <v>94293875.519999996</v>
      </c>
      <c r="X789">
        <f>VALUE(D789)</f>
        <v>3999</v>
      </c>
      <c r="Y789">
        <f>ROUND(G789, 0)</f>
        <v>4</v>
      </c>
      <c r="Z789">
        <f>COUNTIF(Q789, "&lt;1000")</f>
        <v>0</v>
      </c>
      <c r="AA789">
        <f>G789*Q789</f>
        <v>89224.2</v>
      </c>
    </row>
    <row r="790" spans="1:27" x14ac:dyDescent="0.25">
      <c r="A790" t="s">
        <v>2739</v>
      </c>
      <c r="B790" t="s">
        <v>5781</v>
      </c>
      <c r="C790" t="s">
        <v>6318</v>
      </c>
      <c r="D790">
        <v>899</v>
      </c>
      <c r="E790" s="2">
        <v>1800</v>
      </c>
      <c r="F790" s="1">
        <v>0.5</v>
      </c>
      <c r="G790">
        <v>4.0999999999999996</v>
      </c>
      <c r="H790" s="4">
        <v>22375</v>
      </c>
      <c r="I790" t="s">
        <v>7195</v>
      </c>
      <c r="J790" t="s">
        <v>2740</v>
      </c>
      <c r="K790" t="s">
        <v>8336</v>
      </c>
      <c r="L790" t="s">
        <v>2741</v>
      </c>
      <c r="M790" t="s">
        <v>9504</v>
      </c>
      <c r="N790" t="s">
        <v>2742</v>
      </c>
      <c r="O790">
        <f>VALUE(E790)</f>
        <v>1800</v>
      </c>
      <c r="P790">
        <f>VALUE(F790)</f>
        <v>0.5</v>
      </c>
      <c r="Q790">
        <f>VALUE(H790)</f>
        <v>22375</v>
      </c>
      <c r="R790" t="str">
        <f>LEFT(C790, FIND("|", C790) - 1)</f>
        <v xml:space="preserve">Computers &amp; Accessories </v>
      </c>
      <c r="S790" t="str">
        <f>IF(O790&lt;200, "&lt;200", IF(O790&lt;=500, "200–500", "&gt;500"))</f>
        <v>&gt;500</v>
      </c>
      <c r="T790" t="str">
        <f>IF(P790&gt;=0.5, "Yes", "No")</f>
        <v>Yes</v>
      </c>
      <c r="U790">
        <f>COUNTIF(T790, "Yes")</f>
        <v>1</v>
      </c>
      <c r="V790">
        <f>G790 * Q790</f>
        <v>91737.499999999985</v>
      </c>
      <c r="W790">
        <f>O790 * Q790</f>
        <v>40275000</v>
      </c>
      <c r="X790">
        <f>VALUE(D790)</f>
        <v>899</v>
      </c>
      <c r="Y790">
        <f>ROUND(G790, 0)</f>
        <v>4</v>
      </c>
      <c r="Z790">
        <f>COUNTIF(Q790, "&lt;1000")</f>
        <v>0</v>
      </c>
      <c r="AA790">
        <f>G790*Q790</f>
        <v>91737.499999999985</v>
      </c>
    </row>
    <row r="791" spans="1:27" x14ac:dyDescent="0.25">
      <c r="A791" t="s">
        <v>2743</v>
      </c>
      <c r="B791" t="s">
        <v>5782</v>
      </c>
      <c r="C791" t="s">
        <v>6315</v>
      </c>
      <c r="D791">
        <v>299</v>
      </c>
      <c r="E791">
        <v>990</v>
      </c>
      <c r="F791" s="1">
        <v>0.7</v>
      </c>
      <c r="G791">
        <v>4.0999999999999996</v>
      </c>
      <c r="H791" s="4">
        <v>2453</v>
      </c>
      <c r="I791" t="s">
        <v>7196</v>
      </c>
      <c r="J791" t="s">
        <v>2744</v>
      </c>
      <c r="K791" t="s">
        <v>8337</v>
      </c>
      <c r="L791" t="s">
        <v>2745</v>
      </c>
      <c r="M791" t="s">
        <v>9505</v>
      </c>
      <c r="N791" t="s">
        <v>2746</v>
      </c>
      <c r="O791">
        <f>VALUE(E791)</f>
        <v>990</v>
      </c>
      <c r="P791">
        <f>VALUE(F791)</f>
        <v>0.7</v>
      </c>
      <c r="Q791">
        <f>VALUE(H791)</f>
        <v>2453</v>
      </c>
      <c r="R791" t="str">
        <f>LEFT(C791, FIND("|", C791) - 1)</f>
        <v xml:space="preserve">Computers &amp; Accessories </v>
      </c>
      <c r="S791" t="str">
        <f>IF(O791&lt;200, "&lt;200", IF(O791&lt;=500, "200–500", "&gt;500"))</f>
        <v>&gt;500</v>
      </c>
      <c r="T791" t="str">
        <f>IF(P791&gt;=0.5, "Yes", "No")</f>
        <v>Yes</v>
      </c>
      <c r="U791">
        <f>COUNTIF(T791, "Yes")</f>
        <v>1</v>
      </c>
      <c r="V791">
        <f>G791 * Q791</f>
        <v>10057.299999999999</v>
      </c>
      <c r="W791">
        <f>O791 * Q791</f>
        <v>2428470</v>
      </c>
      <c r="X791">
        <f>VALUE(D791)</f>
        <v>299</v>
      </c>
      <c r="Y791">
        <f>ROUND(G791, 0)</f>
        <v>4</v>
      </c>
      <c r="Z791">
        <f>COUNTIF(Q791, "&lt;1000")</f>
        <v>0</v>
      </c>
      <c r="AA791">
        <f>G791*Q791</f>
        <v>10057.299999999999</v>
      </c>
    </row>
    <row r="792" spans="1:27" x14ac:dyDescent="0.25">
      <c r="A792" t="s">
        <v>2747</v>
      </c>
      <c r="B792" t="s">
        <v>5783</v>
      </c>
      <c r="C792" t="s">
        <v>6305</v>
      </c>
      <c r="D792" s="2">
        <v>3303</v>
      </c>
      <c r="E792" s="2">
        <v>4699</v>
      </c>
      <c r="F792" s="1">
        <v>0.3</v>
      </c>
      <c r="G792">
        <v>4.0999999999999996</v>
      </c>
      <c r="H792" s="4">
        <v>13544</v>
      </c>
      <c r="I792" t="s">
        <v>7197</v>
      </c>
      <c r="J792" t="s">
        <v>2748</v>
      </c>
      <c r="K792" t="s">
        <v>8338</v>
      </c>
      <c r="L792" t="s">
        <v>2749</v>
      </c>
      <c r="M792" t="s">
        <v>9506</v>
      </c>
      <c r="N792" t="s">
        <v>2750</v>
      </c>
      <c r="O792">
        <f>VALUE(E792)</f>
        <v>4699</v>
      </c>
      <c r="P792">
        <f>VALUE(F792)</f>
        <v>0.3</v>
      </c>
      <c r="Q792">
        <f>VALUE(H792)</f>
        <v>13544</v>
      </c>
      <c r="R792" t="str">
        <f>LEFT(C792, FIND("|", C792) - 1)</f>
        <v xml:space="preserve">Computers &amp; Accessories </v>
      </c>
      <c r="S792" t="str">
        <f>IF(O792&lt;200, "&lt;200", IF(O792&lt;=500, "200–500", "&gt;500"))</f>
        <v>&gt;500</v>
      </c>
      <c r="T792" t="str">
        <f>IF(P792&gt;=0.5, "Yes", "No")</f>
        <v>No</v>
      </c>
      <c r="U792">
        <f>COUNTIF(T792, "Yes")</f>
        <v>0</v>
      </c>
      <c r="V792">
        <f>G792 * Q792</f>
        <v>55530.399999999994</v>
      </c>
      <c r="W792">
        <f>O792 * Q792</f>
        <v>63643256</v>
      </c>
      <c r="X792">
        <f>VALUE(D792)</f>
        <v>3303</v>
      </c>
      <c r="Y792">
        <f>ROUND(G792, 0)</f>
        <v>4</v>
      </c>
      <c r="Z792">
        <f>COUNTIF(Q792, "&lt;1000")</f>
        <v>0</v>
      </c>
      <c r="AA792">
        <f>G792*Q792</f>
        <v>55530.399999999994</v>
      </c>
    </row>
    <row r="793" spans="1:27" x14ac:dyDescent="0.25">
      <c r="A793" t="s">
        <v>2751</v>
      </c>
      <c r="B793" t="s">
        <v>5784</v>
      </c>
      <c r="C793" t="s">
        <v>6332</v>
      </c>
      <c r="D793" s="2">
        <v>1890</v>
      </c>
      <c r="E793" s="2">
        <v>5490</v>
      </c>
      <c r="F793" s="1">
        <v>0.66</v>
      </c>
      <c r="G793">
        <v>4.0999999999999996</v>
      </c>
      <c r="H793" s="4">
        <v>10976</v>
      </c>
      <c r="I793" t="s">
        <v>7198</v>
      </c>
      <c r="J793" t="s">
        <v>2752</v>
      </c>
      <c r="K793" t="s">
        <v>8339</v>
      </c>
      <c r="L793" t="s">
        <v>2753</v>
      </c>
      <c r="M793" t="s">
        <v>9507</v>
      </c>
      <c r="N793" t="s">
        <v>6432</v>
      </c>
      <c r="O793">
        <f>VALUE(E793)</f>
        <v>5490</v>
      </c>
      <c r="P793">
        <f>VALUE(F793)</f>
        <v>0.66</v>
      </c>
      <c r="Q793">
        <f>VALUE(H793)</f>
        <v>10976</v>
      </c>
      <c r="R793" t="str">
        <f>LEFT(C793, FIND("|", C793) - 1)</f>
        <v xml:space="preserve">Computers &amp; Accessories </v>
      </c>
      <c r="S793" t="str">
        <f>IF(O793&lt;200, "&lt;200", IF(O793&lt;=500, "200–500", "&gt;500"))</f>
        <v>&gt;500</v>
      </c>
      <c r="T793" t="str">
        <f>IF(P793&gt;=0.5, "Yes", "No")</f>
        <v>Yes</v>
      </c>
      <c r="U793">
        <f>COUNTIF(T793, "Yes")</f>
        <v>1</v>
      </c>
      <c r="V793">
        <f>G793 * Q793</f>
        <v>45001.599999999999</v>
      </c>
      <c r="W793">
        <f>O793 * Q793</f>
        <v>60258240</v>
      </c>
      <c r="X793">
        <f>VALUE(D793)</f>
        <v>1890</v>
      </c>
      <c r="Y793">
        <f>ROUND(G793, 0)</f>
        <v>4</v>
      </c>
      <c r="Z793">
        <f>COUNTIF(Q793, "&lt;1000")</f>
        <v>0</v>
      </c>
      <c r="AA793">
        <f>G793*Q793</f>
        <v>45001.599999999999</v>
      </c>
    </row>
    <row r="794" spans="1:27" x14ac:dyDescent="0.25">
      <c r="A794" t="s">
        <v>2754</v>
      </c>
      <c r="B794" t="s">
        <v>2755</v>
      </c>
      <c r="C794" t="s">
        <v>10147</v>
      </c>
      <c r="D794">
        <v>90</v>
      </c>
      <c r="E794">
        <v>100</v>
      </c>
      <c r="F794" s="1">
        <v>0.1</v>
      </c>
      <c r="G794">
        <v>4.0999999999999996</v>
      </c>
      <c r="H794" s="4">
        <v>3061</v>
      </c>
      <c r="I794" t="s">
        <v>7199</v>
      </c>
      <c r="J794" t="s">
        <v>2756</v>
      </c>
      <c r="K794" t="s">
        <v>8340</v>
      </c>
      <c r="L794" t="s">
        <v>2757</v>
      </c>
      <c r="M794" t="s">
        <v>9508</v>
      </c>
      <c r="N794" t="s">
        <v>2758</v>
      </c>
      <c r="O794">
        <f>VALUE(E794)</f>
        <v>100</v>
      </c>
      <c r="P794">
        <f>VALUE(F794)</f>
        <v>0.1</v>
      </c>
      <c r="Q794">
        <f>VALUE(H794)</f>
        <v>3061</v>
      </c>
      <c r="R794" t="str">
        <f>LEFT(C794, FIND("|", C794) - 1)</f>
        <v>Office Products</v>
      </c>
      <c r="S794" t="str">
        <f>IF(O794&lt;200, "&lt;200", IF(O794&lt;=500, "200–500", "&gt;500"))</f>
        <v>&lt;200</v>
      </c>
      <c r="T794" t="str">
        <f>IF(P794&gt;=0.5, "Yes", "No")</f>
        <v>No</v>
      </c>
      <c r="U794">
        <f>COUNTIF(T794, "Yes")</f>
        <v>0</v>
      </c>
      <c r="V794">
        <f>G794 * Q794</f>
        <v>12550.099999999999</v>
      </c>
      <c r="W794">
        <f>O794 * Q794</f>
        <v>306100</v>
      </c>
      <c r="X794">
        <f>VALUE(D794)</f>
        <v>90</v>
      </c>
      <c r="Y794">
        <f>ROUND(G794, 0)</f>
        <v>4</v>
      </c>
      <c r="Z794">
        <f>COUNTIF(Q794, "&lt;1000")</f>
        <v>0</v>
      </c>
      <c r="AA794">
        <f>G794*Q794</f>
        <v>12550.099999999999</v>
      </c>
    </row>
    <row r="795" spans="1:27" x14ac:dyDescent="0.25">
      <c r="A795" t="s">
        <v>2759</v>
      </c>
      <c r="B795" t="s">
        <v>5785</v>
      </c>
      <c r="C795" t="s">
        <v>1191</v>
      </c>
      <c r="D795" s="2">
        <v>1599</v>
      </c>
      <c r="E795" s="2">
        <v>2790</v>
      </c>
      <c r="F795" s="1">
        <v>0.43</v>
      </c>
      <c r="G795">
        <v>4.0999999999999996</v>
      </c>
      <c r="H795" s="4">
        <v>2272</v>
      </c>
      <c r="I795" t="s">
        <v>7200</v>
      </c>
      <c r="J795" t="s">
        <v>2760</v>
      </c>
      <c r="K795" t="s">
        <v>8341</v>
      </c>
      <c r="L795" t="s">
        <v>2761</v>
      </c>
      <c r="M795" t="s">
        <v>9509</v>
      </c>
      <c r="N795" t="s">
        <v>2762</v>
      </c>
      <c r="O795">
        <f>VALUE(E795)</f>
        <v>2790</v>
      </c>
      <c r="P795">
        <f>VALUE(F795)</f>
        <v>0.43</v>
      </c>
      <c r="Q795">
        <f>VALUE(H795)</f>
        <v>2272</v>
      </c>
      <c r="R795" t="str">
        <f>LEFT(C795, FIND("|", C795) - 1)</f>
        <v>Electronics</v>
      </c>
      <c r="S795" t="str">
        <f>IF(O795&lt;200, "&lt;200", IF(O795&lt;=500, "200–500", "&gt;500"))</f>
        <v>&gt;500</v>
      </c>
      <c r="T795" t="str">
        <f>IF(P795&gt;=0.5, "Yes", "No")</f>
        <v>No</v>
      </c>
      <c r="U795">
        <f>COUNTIF(T795, "Yes")</f>
        <v>0</v>
      </c>
      <c r="V795">
        <f>G795 * Q795</f>
        <v>9315.1999999999989</v>
      </c>
      <c r="W795">
        <f>O795 * Q795</f>
        <v>6338880</v>
      </c>
      <c r="X795">
        <f>VALUE(D795)</f>
        <v>1599</v>
      </c>
      <c r="Y795">
        <f>ROUND(G795, 0)</f>
        <v>4</v>
      </c>
      <c r="Z795">
        <f>COUNTIF(Q795, "&lt;1000")</f>
        <v>0</v>
      </c>
      <c r="AA795">
        <f>G795*Q795</f>
        <v>9315.1999999999989</v>
      </c>
    </row>
    <row r="796" spans="1:27" x14ac:dyDescent="0.25">
      <c r="A796" t="s">
        <v>2763</v>
      </c>
      <c r="B796" t="s">
        <v>5786</v>
      </c>
      <c r="C796" t="s">
        <v>6333</v>
      </c>
      <c r="D796">
        <v>599</v>
      </c>
      <c r="E796">
        <v>999</v>
      </c>
      <c r="F796" s="1">
        <v>0.4</v>
      </c>
      <c r="G796">
        <v>4.0999999999999996</v>
      </c>
      <c r="H796" s="4">
        <v>7601</v>
      </c>
      <c r="I796" t="s">
        <v>7201</v>
      </c>
      <c r="J796" t="s">
        <v>2764</v>
      </c>
      <c r="K796" t="s">
        <v>8342</v>
      </c>
      <c r="L796" t="s">
        <v>2765</v>
      </c>
      <c r="M796" t="s">
        <v>9510</v>
      </c>
      <c r="N796" t="s">
        <v>2766</v>
      </c>
      <c r="O796">
        <f>VALUE(E796)</f>
        <v>999</v>
      </c>
      <c r="P796">
        <f>VALUE(F796)</f>
        <v>0.4</v>
      </c>
      <c r="Q796">
        <f>VALUE(H796)</f>
        <v>7601</v>
      </c>
      <c r="R796" t="str">
        <f>LEFT(C796, FIND("|", C796) - 1)</f>
        <v xml:space="preserve">Computers &amp; Accessories </v>
      </c>
      <c r="S796" t="str">
        <f>IF(O796&lt;200, "&lt;200", IF(O796&lt;=500, "200–500", "&gt;500"))</f>
        <v>&gt;500</v>
      </c>
      <c r="T796" t="str">
        <f>IF(P796&gt;=0.5, "Yes", "No")</f>
        <v>No</v>
      </c>
      <c r="U796">
        <f>COUNTIF(T796, "Yes")</f>
        <v>0</v>
      </c>
      <c r="V796">
        <f>G796 * Q796</f>
        <v>31164.1</v>
      </c>
      <c r="W796">
        <f>O796 * Q796</f>
        <v>7593399</v>
      </c>
      <c r="X796">
        <f>VALUE(D796)</f>
        <v>599</v>
      </c>
      <c r="Y796">
        <f>ROUND(G796, 0)</f>
        <v>4</v>
      </c>
      <c r="Z796">
        <f>COUNTIF(Q796, "&lt;1000")</f>
        <v>0</v>
      </c>
      <c r="AA796">
        <f>G796*Q796</f>
        <v>31164.1</v>
      </c>
    </row>
    <row r="797" spans="1:27" x14ac:dyDescent="0.25">
      <c r="A797" t="s">
        <v>2767</v>
      </c>
      <c r="B797" t="s">
        <v>5787</v>
      </c>
      <c r="C797" t="s">
        <v>6315</v>
      </c>
      <c r="D797">
        <v>425</v>
      </c>
      <c r="E797">
        <v>899</v>
      </c>
      <c r="F797" s="1">
        <v>0.53</v>
      </c>
      <c r="G797">
        <v>4.0999999999999996</v>
      </c>
      <c r="H797" s="4">
        <v>4219</v>
      </c>
      <c r="I797" t="s">
        <v>7202</v>
      </c>
      <c r="J797" t="s">
        <v>2768</v>
      </c>
      <c r="K797" t="s">
        <v>8343</v>
      </c>
      <c r="L797" t="s">
        <v>2769</v>
      </c>
      <c r="M797" t="s">
        <v>9511</v>
      </c>
      <c r="N797" t="s">
        <v>2770</v>
      </c>
      <c r="O797">
        <f>VALUE(E797)</f>
        <v>899</v>
      </c>
      <c r="P797">
        <f>VALUE(F797)</f>
        <v>0.53</v>
      </c>
      <c r="Q797">
        <f>VALUE(H797)</f>
        <v>4219</v>
      </c>
      <c r="R797" t="str">
        <f>LEFT(C797, FIND("|", C797) - 1)</f>
        <v xml:space="preserve">Computers &amp; Accessories </v>
      </c>
      <c r="S797" t="str">
        <f>IF(O797&lt;200, "&lt;200", IF(O797&lt;=500, "200–500", "&gt;500"))</f>
        <v>&gt;500</v>
      </c>
      <c r="T797" t="str">
        <f>IF(P797&gt;=0.5, "Yes", "No")</f>
        <v>Yes</v>
      </c>
      <c r="U797">
        <f>COUNTIF(T797, "Yes")</f>
        <v>1</v>
      </c>
      <c r="V797">
        <f>G797 * Q797</f>
        <v>17297.899999999998</v>
      </c>
      <c r="W797">
        <f>O797 * Q797</f>
        <v>3792881</v>
      </c>
      <c r="X797">
        <f>VALUE(D797)</f>
        <v>425</v>
      </c>
      <c r="Y797">
        <f>ROUND(G797, 0)</f>
        <v>4</v>
      </c>
      <c r="Z797">
        <f>COUNTIF(Q797, "&lt;1000")</f>
        <v>0</v>
      </c>
      <c r="AA797">
        <f>G797*Q797</f>
        <v>17297.899999999998</v>
      </c>
    </row>
    <row r="798" spans="1:27" x14ac:dyDescent="0.25">
      <c r="A798" t="s">
        <v>2771</v>
      </c>
      <c r="B798" t="s">
        <v>5788</v>
      </c>
      <c r="C798" t="s">
        <v>1679</v>
      </c>
      <c r="D798" s="2">
        <v>1499</v>
      </c>
      <c r="E798" s="2">
        <v>3999</v>
      </c>
      <c r="F798" s="1">
        <v>0.63</v>
      </c>
      <c r="G798">
        <v>4.0999999999999996</v>
      </c>
      <c r="H798" s="4">
        <v>42775</v>
      </c>
      <c r="I798" t="s">
        <v>7203</v>
      </c>
      <c r="J798" t="s">
        <v>2772</v>
      </c>
      <c r="K798" t="s">
        <v>8344</v>
      </c>
      <c r="L798" t="s">
        <v>2773</v>
      </c>
      <c r="M798" t="s">
        <v>9512</v>
      </c>
      <c r="N798" t="s">
        <v>5025</v>
      </c>
      <c r="O798">
        <f>VALUE(E798)</f>
        <v>3999</v>
      </c>
      <c r="P798">
        <f>VALUE(F798)</f>
        <v>0.63</v>
      </c>
      <c r="Q798">
        <f>VALUE(H798)</f>
        <v>42775</v>
      </c>
      <c r="R798" t="str">
        <f>LEFT(C798, FIND("|", C798) - 1)</f>
        <v>Electronics</v>
      </c>
      <c r="S798" t="str">
        <f>IF(O798&lt;200, "&lt;200", IF(O798&lt;=500, "200–500", "&gt;500"))</f>
        <v>&gt;500</v>
      </c>
      <c r="T798" t="str">
        <f>IF(P798&gt;=0.5, "Yes", "No")</f>
        <v>Yes</v>
      </c>
      <c r="U798">
        <f>COUNTIF(T798, "Yes")</f>
        <v>1</v>
      </c>
      <c r="V798">
        <f>G798 * Q798</f>
        <v>175377.49999999997</v>
      </c>
      <c r="W798">
        <f>O798 * Q798</f>
        <v>171057225</v>
      </c>
      <c r="X798">
        <f>VALUE(D798)</f>
        <v>1499</v>
      </c>
      <c r="Y798">
        <f>ROUND(G798, 0)</f>
        <v>4</v>
      </c>
      <c r="Z798">
        <f>COUNTIF(Q798, "&lt;1000")</f>
        <v>0</v>
      </c>
      <c r="AA798">
        <f>G798*Q798</f>
        <v>175377.49999999997</v>
      </c>
    </row>
    <row r="799" spans="1:27" x14ac:dyDescent="0.25">
      <c r="A799" t="s">
        <v>2774</v>
      </c>
      <c r="B799" t="s">
        <v>5789</v>
      </c>
      <c r="C799" t="s">
        <v>6340</v>
      </c>
      <c r="D799">
        <v>549</v>
      </c>
      <c r="E799" s="2">
        <v>2499</v>
      </c>
      <c r="F799" s="1">
        <v>0.78</v>
      </c>
      <c r="G799">
        <v>4.0999999999999996</v>
      </c>
      <c r="H799" s="4">
        <v>5556</v>
      </c>
      <c r="I799" t="s">
        <v>7204</v>
      </c>
      <c r="J799" t="s">
        <v>2775</v>
      </c>
      <c r="K799" t="s">
        <v>8345</v>
      </c>
      <c r="L799" t="s">
        <v>2776</v>
      </c>
      <c r="M799" t="s">
        <v>9513</v>
      </c>
      <c r="N799" t="s">
        <v>2777</v>
      </c>
      <c r="O799">
        <f>VALUE(E799)</f>
        <v>2499</v>
      </c>
      <c r="P799">
        <f>VALUE(F799)</f>
        <v>0.78</v>
      </c>
      <c r="Q799">
        <f>VALUE(H799)</f>
        <v>5556</v>
      </c>
      <c r="R799" t="str">
        <f>LEFT(C799, FIND("|", C799) - 1)</f>
        <v xml:space="preserve">Computers &amp; Accessories </v>
      </c>
      <c r="S799" t="str">
        <f>IF(O799&lt;200, "&lt;200", IF(O799&lt;=500, "200–500", "&gt;500"))</f>
        <v>&gt;500</v>
      </c>
      <c r="T799" t="str">
        <f>IF(P799&gt;=0.5, "Yes", "No")</f>
        <v>Yes</v>
      </c>
      <c r="U799">
        <f>COUNTIF(T799, "Yes")</f>
        <v>1</v>
      </c>
      <c r="V799">
        <f>G799 * Q799</f>
        <v>22779.599999999999</v>
      </c>
      <c r="W799">
        <f>O799 * Q799</f>
        <v>13884444</v>
      </c>
      <c r="X799">
        <f>VALUE(D799)</f>
        <v>549</v>
      </c>
      <c r="Y799">
        <f>ROUND(G799, 0)</f>
        <v>4</v>
      </c>
      <c r="Z799">
        <f>COUNTIF(Q799, "&lt;1000")</f>
        <v>0</v>
      </c>
      <c r="AA799">
        <f>G799*Q799</f>
        <v>22779.599999999999</v>
      </c>
    </row>
    <row r="800" spans="1:27" x14ac:dyDescent="0.25">
      <c r="A800" t="s">
        <v>2778</v>
      </c>
      <c r="B800" t="s">
        <v>5790</v>
      </c>
      <c r="C800" t="s">
        <v>6304</v>
      </c>
      <c r="D800" s="2">
        <v>1295</v>
      </c>
      <c r="E800" s="2">
        <v>1645</v>
      </c>
      <c r="F800" s="1">
        <v>0.21</v>
      </c>
      <c r="G800">
        <v>4.0999999999999996</v>
      </c>
      <c r="H800" s="4">
        <v>12375</v>
      </c>
      <c r="I800" t="s">
        <v>7205</v>
      </c>
      <c r="J800" t="s">
        <v>2779</v>
      </c>
      <c r="K800" t="s">
        <v>8346</v>
      </c>
      <c r="L800" t="s">
        <v>2780</v>
      </c>
      <c r="M800" t="s">
        <v>9514</v>
      </c>
      <c r="N800" t="s">
        <v>2781</v>
      </c>
      <c r="O800">
        <f>VALUE(E800)</f>
        <v>1645</v>
      </c>
      <c r="P800">
        <f>VALUE(F800)</f>
        <v>0.21</v>
      </c>
      <c r="Q800">
        <f>VALUE(H800)</f>
        <v>12375</v>
      </c>
      <c r="R800" t="str">
        <f>LEFT(C800, FIND("|", C800) - 1)</f>
        <v xml:space="preserve">Computers &amp; Accessories </v>
      </c>
      <c r="S800" t="str">
        <f>IF(O800&lt;200, "&lt;200", IF(O800&lt;=500, "200–500", "&gt;500"))</f>
        <v>&gt;500</v>
      </c>
      <c r="T800" t="str">
        <f>IF(P800&gt;=0.5, "Yes", "No")</f>
        <v>No</v>
      </c>
      <c r="U800">
        <f>COUNTIF(T800, "Yes")</f>
        <v>0</v>
      </c>
      <c r="V800">
        <f>G800 * Q800</f>
        <v>50737.499999999993</v>
      </c>
      <c r="W800">
        <f>O800 * Q800</f>
        <v>20356875</v>
      </c>
      <c r="X800">
        <f>VALUE(D800)</f>
        <v>1295</v>
      </c>
      <c r="Y800">
        <f>ROUND(G800, 0)</f>
        <v>4</v>
      </c>
      <c r="Z800">
        <f>COUNTIF(Q800, "&lt;1000")</f>
        <v>0</v>
      </c>
      <c r="AA800">
        <f>G800*Q800</f>
        <v>50737.499999999993</v>
      </c>
    </row>
    <row r="801" spans="1:27" x14ac:dyDescent="0.25">
      <c r="A801" t="s">
        <v>2782</v>
      </c>
      <c r="B801" t="s">
        <v>5791</v>
      </c>
      <c r="C801" t="s">
        <v>10068</v>
      </c>
      <c r="D801">
        <v>310</v>
      </c>
      <c r="E801">
        <v>310</v>
      </c>
      <c r="F801" s="1">
        <v>0</v>
      </c>
      <c r="G801">
        <v>4.0999999999999996</v>
      </c>
      <c r="H801" s="4">
        <v>5882</v>
      </c>
      <c r="I801" t="s">
        <v>7206</v>
      </c>
      <c r="J801" t="s">
        <v>2783</v>
      </c>
      <c r="K801" t="s">
        <v>8347</v>
      </c>
      <c r="L801" t="s">
        <v>2784</v>
      </c>
      <c r="M801" t="s">
        <v>9515</v>
      </c>
      <c r="N801" t="s">
        <v>2785</v>
      </c>
      <c r="O801">
        <f>VALUE(E801)</f>
        <v>310</v>
      </c>
      <c r="P801">
        <f>VALUE(F801)</f>
        <v>0</v>
      </c>
      <c r="Q801">
        <f>VALUE(H801)</f>
        <v>5882</v>
      </c>
      <c r="R801" t="str">
        <f>LEFT(C801, FIND("|", C801) - 1)</f>
        <v>Home &amp; Kitchen</v>
      </c>
      <c r="S801" t="str">
        <f>IF(O801&lt;200, "&lt;200", IF(O801&lt;=500, "200–500", "&gt;500"))</f>
        <v>200–500</v>
      </c>
      <c r="T801" t="str">
        <f>IF(P801&gt;=0.5, "Yes", "No")</f>
        <v>No</v>
      </c>
      <c r="U801">
        <f>COUNTIF(T801, "Yes")</f>
        <v>0</v>
      </c>
      <c r="V801">
        <f>G801 * Q801</f>
        <v>24116.199999999997</v>
      </c>
      <c r="W801">
        <f>O801 * Q801</f>
        <v>1823420</v>
      </c>
      <c r="X801">
        <f>VALUE(D801)</f>
        <v>310</v>
      </c>
      <c r="Y801">
        <f>ROUND(G801, 0)</f>
        <v>4</v>
      </c>
      <c r="Z801">
        <f>COUNTIF(Q801, "&lt;1000")</f>
        <v>0</v>
      </c>
      <c r="AA801">
        <f>G801*Q801</f>
        <v>24116.199999999997</v>
      </c>
    </row>
    <row r="802" spans="1:27" x14ac:dyDescent="0.25">
      <c r="A802" t="s">
        <v>2786</v>
      </c>
      <c r="B802" t="s">
        <v>5792</v>
      </c>
      <c r="C802" t="s">
        <v>6309</v>
      </c>
      <c r="D802" s="2">
        <v>1149</v>
      </c>
      <c r="E802" s="2">
        <v>1499</v>
      </c>
      <c r="F802" s="1">
        <v>0.23</v>
      </c>
      <c r="G802">
        <v>4.0999999999999996</v>
      </c>
      <c r="H802" s="4">
        <v>10443</v>
      </c>
      <c r="I802" t="s">
        <v>7207</v>
      </c>
      <c r="J802" t="s">
        <v>2787</v>
      </c>
      <c r="K802" t="s">
        <v>8348</v>
      </c>
      <c r="L802" t="s">
        <v>2788</v>
      </c>
      <c r="M802" t="s">
        <v>9516</v>
      </c>
      <c r="N802" t="s">
        <v>2789</v>
      </c>
      <c r="O802">
        <f>VALUE(E802)</f>
        <v>1499</v>
      </c>
      <c r="P802">
        <f>VALUE(F802)</f>
        <v>0.23</v>
      </c>
      <c r="Q802">
        <f>VALUE(H802)</f>
        <v>10443</v>
      </c>
      <c r="R802" t="str">
        <f>LEFT(C802, FIND("|", C802) - 1)</f>
        <v xml:space="preserve">Computers &amp; Accessories </v>
      </c>
      <c r="S802" t="str">
        <f>IF(O802&lt;200, "&lt;200", IF(O802&lt;=500, "200–500", "&gt;500"))</f>
        <v>&gt;500</v>
      </c>
      <c r="T802" t="str">
        <f>IF(P802&gt;=0.5, "Yes", "No")</f>
        <v>No</v>
      </c>
      <c r="U802">
        <f>COUNTIF(T802, "Yes")</f>
        <v>0</v>
      </c>
      <c r="V802">
        <f>G802 * Q802</f>
        <v>42816.299999999996</v>
      </c>
      <c r="W802">
        <f>O802 * Q802</f>
        <v>15654057</v>
      </c>
      <c r="X802">
        <f>VALUE(D802)</f>
        <v>1149</v>
      </c>
      <c r="Y802">
        <f>ROUND(G802, 0)</f>
        <v>4</v>
      </c>
      <c r="Z802">
        <f>COUNTIF(Q802, "&lt;1000")</f>
        <v>0</v>
      </c>
      <c r="AA802">
        <f>G802*Q802</f>
        <v>42816.299999999996</v>
      </c>
    </row>
    <row r="803" spans="1:27" x14ac:dyDescent="0.25">
      <c r="A803" t="s">
        <v>2790</v>
      </c>
      <c r="B803" t="s">
        <v>5793</v>
      </c>
      <c r="C803" t="s">
        <v>6306</v>
      </c>
      <c r="D803">
        <v>499</v>
      </c>
      <c r="E803" s="2">
        <v>1299</v>
      </c>
      <c r="F803" s="1">
        <v>0.62</v>
      </c>
      <c r="G803">
        <v>4.0999999999999996</v>
      </c>
      <c r="H803" s="4">
        <v>434</v>
      </c>
      <c r="I803" t="s">
        <v>7208</v>
      </c>
      <c r="J803" t="s">
        <v>2791</v>
      </c>
      <c r="K803" t="s">
        <v>2792</v>
      </c>
      <c r="L803" t="s">
        <v>2793</v>
      </c>
      <c r="M803" t="s">
        <v>9517</v>
      </c>
      <c r="N803" t="s">
        <v>2794</v>
      </c>
      <c r="O803">
        <f>VALUE(E803)</f>
        <v>1299</v>
      </c>
      <c r="P803">
        <f>VALUE(F803)</f>
        <v>0.62</v>
      </c>
      <c r="Q803">
        <f>VALUE(H803)</f>
        <v>434</v>
      </c>
      <c r="R803" t="str">
        <f>LEFT(C803, FIND("|", C803) - 1)</f>
        <v xml:space="preserve">Computers &amp; Accessories </v>
      </c>
      <c r="S803" t="str">
        <f>IF(O803&lt;200, "&lt;200", IF(O803&lt;=500, "200–500", "&gt;500"))</f>
        <v>&gt;500</v>
      </c>
      <c r="T803" t="str">
        <f>IF(P803&gt;=0.5, "Yes", "No")</f>
        <v>Yes</v>
      </c>
      <c r="U803">
        <f>COUNTIF(T803, "Yes")</f>
        <v>1</v>
      </c>
      <c r="V803">
        <f>G803 * Q803</f>
        <v>1779.3999999999999</v>
      </c>
      <c r="W803">
        <f>O803 * Q803</f>
        <v>563766</v>
      </c>
      <c r="X803">
        <f>VALUE(D803)</f>
        <v>499</v>
      </c>
      <c r="Y803">
        <f>ROUND(G803, 0)</f>
        <v>4</v>
      </c>
      <c r="Z803">
        <f>COUNTIF(Q803, "&lt;1000")</f>
        <v>1</v>
      </c>
      <c r="AA803">
        <f>G803*Q803</f>
        <v>1779.3999999999999</v>
      </c>
    </row>
    <row r="804" spans="1:27" x14ac:dyDescent="0.25">
      <c r="A804" t="s">
        <v>2795</v>
      </c>
      <c r="B804" t="s">
        <v>5794</v>
      </c>
      <c r="C804" t="s">
        <v>1191</v>
      </c>
      <c r="D804">
        <v>999</v>
      </c>
      <c r="E804" s="2">
        <v>4199</v>
      </c>
      <c r="F804" s="1">
        <v>0.76</v>
      </c>
      <c r="G804">
        <v>4.0999999999999996</v>
      </c>
      <c r="H804" s="4">
        <v>1913</v>
      </c>
      <c r="I804" t="s">
        <v>7209</v>
      </c>
      <c r="J804" t="s">
        <v>2796</v>
      </c>
      <c r="K804" t="s">
        <v>8349</v>
      </c>
      <c r="L804" t="s">
        <v>2797</v>
      </c>
      <c r="M804" t="s">
        <v>9518</v>
      </c>
      <c r="N804" t="s">
        <v>2798</v>
      </c>
      <c r="O804">
        <f>VALUE(E804)</f>
        <v>4199</v>
      </c>
      <c r="P804">
        <f>VALUE(F804)</f>
        <v>0.76</v>
      </c>
      <c r="Q804">
        <f>VALUE(H804)</f>
        <v>1913</v>
      </c>
      <c r="R804" t="str">
        <f>LEFT(C804, FIND("|", C804) - 1)</f>
        <v>Electronics</v>
      </c>
      <c r="S804" t="str">
        <f>IF(O804&lt;200, "&lt;200", IF(O804&lt;=500, "200–500", "&gt;500"))</f>
        <v>&gt;500</v>
      </c>
      <c r="T804" t="str">
        <f>IF(P804&gt;=0.5, "Yes", "No")</f>
        <v>Yes</v>
      </c>
      <c r="U804">
        <f>COUNTIF(T804, "Yes")</f>
        <v>1</v>
      </c>
      <c r="V804">
        <f>G804 * Q804</f>
        <v>7843.2999999999993</v>
      </c>
      <c r="W804">
        <f>O804 * Q804</f>
        <v>8032687</v>
      </c>
      <c r="X804">
        <f>VALUE(D804)</f>
        <v>999</v>
      </c>
      <c r="Y804">
        <f>ROUND(G804, 0)</f>
        <v>4</v>
      </c>
      <c r="Z804">
        <f>COUNTIF(Q804, "&lt;1000")</f>
        <v>0</v>
      </c>
      <c r="AA804">
        <f>G804*Q804</f>
        <v>7843.2999999999993</v>
      </c>
    </row>
    <row r="805" spans="1:27" x14ac:dyDescent="0.25">
      <c r="A805" t="s">
        <v>2799</v>
      </c>
      <c r="B805" t="s">
        <v>5795</v>
      </c>
      <c r="C805" t="s">
        <v>6336</v>
      </c>
      <c r="D805" s="2">
        <v>1709</v>
      </c>
      <c r="E805" s="2">
        <v>4000</v>
      </c>
      <c r="F805" s="1">
        <v>0.56999999999999995</v>
      </c>
      <c r="G805">
        <v>4.0999999999999996</v>
      </c>
      <c r="H805" s="4">
        <v>3029</v>
      </c>
      <c r="I805" t="s">
        <v>7210</v>
      </c>
      <c r="J805" t="s">
        <v>2800</v>
      </c>
      <c r="K805" t="s">
        <v>8350</v>
      </c>
      <c r="L805" t="s">
        <v>2801</v>
      </c>
      <c r="M805" t="s">
        <v>9519</v>
      </c>
      <c r="N805" t="s">
        <v>2802</v>
      </c>
      <c r="O805">
        <f>VALUE(E805)</f>
        <v>4000</v>
      </c>
      <c r="P805">
        <f>VALUE(F805)</f>
        <v>0.56999999999999995</v>
      </c>
      <c r="Q805">
        <f>VALUE(H805)</f>
        <v>3029</v>
      </c>
      <c r="R805" t="str">
        <f>LEFT(C805, FIND("|", C805) - 1)</f>
        <v xml:space="preserve">Computers &amp; Accessories </v>
      </c>
      <c r="S805" t="str">
        <f>IF(O805&lt;200, "&lt;200", IF(O805&lt;=500, "200–500", "&gt;500"))</f>
        <v>&gt;500</v>
      </c>
      <c r="T805" t="str">
        <f>IF(P805&gt;=0.5, "Yes", "No")</f>
        <v>Yes</v>
      </c>
      <c r="U805">
        <f>COUNTIF(T805, "Yes")</f>
        <v>1</v>
      </c>
      <c r="V805">
        <f>G805 * Q805</f>
        <v>12418.9</v>
      </c>
      <c r="W805">
        <f>O805 * Q805</f>
        <v>12116000</v>
      </c>
      <c r="X805">
        <f>VALUE(D805)</f>
        <v>1709</v>
      </c>
      <c r="Y805">
        <f>ROUND(G805, 0)</f>
        <v>4</v>
      </c>
      <c r="Z805">
        <f>COUNTIF(Q805, "&lt;1000")</f>
        <v>0</v>
      </c>
      <c r="AA805">
        <f>G805*Q805</f>
        <v>12418.9</v>
      </c>
    </row>
    <row r="806" spans="1:27" x14ac:dyDescent="0.25">
      <c r="A806" t="s">
        <v>2803</v>
      </c>
      <c r="B806" t="s">
        <v>5796</v>
      </c>
      <c r="C806" t="s">
        <v>10142</v>
      </c>
      <c r="D806">
        <v>250</v>
      </c>
      <c r="E806">
        <v>250</v>
      </c>
      <c r="F806" s="1">
        <v>0</v>
      </c>
      <c r="G806">
        <v>4.0999999999999996</v>
      </c>
      <c r="H806" s="4">
        <v>2628</v>
      </c>
      <c r="I806" t="s">
        <v>7211</v>
      </c>
      <c r="J806" t="s">
        <v>2804</v>
      </c>
      <c r="K806" t="s">
        <v>8351</v>
      </c>
      <c r="L806" t="s">
        <v>2805</v>
      </c>
      <c r="M806" t="s">
        <v>9520</v>
      </c>
      <c r="N806" t="s">
        <v>2806</v>
      </c>
      <c r="O806">
        <f>VALUE(E806)</f>
        <v>250</v>
      </c>
      <c r="P806">
        <f>VALUE(F806)</f>
        <v>0</v>
      </c>
      <c r="Q806">
        <f>VALUE(H806)</f>
        <v>2628</v>
      </c>
      <c r="R806" t="str">
        <f>LEFT(C806, FIND("|", C806) - 1)</f>
        <v>Office Products</v>
      </c>
      <c r="S806" t="str">
        <f>IF(O806&lt;200, "&lt;200", IF(O806&lt;=500, "200–500", "&gt;500"))</f>
        <v>200–500</v>
      </c>
      <c r="T806" t="str">
        <f>IF(P806&gt;=0.5, "Yes", "No")</f>
        <v>No</v>
      </c>
      <c r="U806">
        <f>COUNTIF(T806, "Yes")</f>
        <v>0</v>
      </c>
      <c r="V806">
        <f>G806 * Q806</f>
        <v>10774.8</v>
      </c>
      <c r="W806">
        <f>O806 * Q806</f>
        <v>657000</v>
      </c>
      <c r="X806">
        <f>VALUE(D806)</f>
        <v>250</v>
      </c>
      <c r="Y806">
        <f>ROUND(G806, 0)</f>
        <v>4</v>
      </c>
      <c r="Z806">
        <f>COUNTIF(Q806, "&lt;1000")</f>
        <v>0</v>
      </c>
      <c r="AA806">
        <f>G806*Q806</f>
        <v>10774.8</v>
      </c>
    </row>
    <row r="807" spans="1:27" x14ac:dyDescent="0.25">
      <c r="A807" t="s">
        <v>2807</v>
      </c>
      <c r="B807" t="s">
        <v>5797</v>
      </c>
      <c r="C807" t="s">
        <v>10070</v>
      </c>
      <c r="D807">
        <v>90</v>
      </c>
      <c r="E807">
        <v>100</v>
      </c>
      <c r="F807" s="1">
        <v>0.1</v>
      </c>
      <c r="G807">
        <v>4.0999999999999996</v>
      </c>
      <c r="H807" s="4">
        <v>10718</v>
      </c>
      <c r="I807" t="s">
        <v>7212</v>
      </c>
      <c r="J807" t="s">
        <v>2808</v>
      </c>
      <c r="K807" t="s">
        <v>8352</v>
      </c>
      <c r="L807" t="s">
        <v>2809</v>
      </c>
      <c r="M807" t="s">
        <v>9521</v>
      </c>
      <c r="N807" t="s">
        <v>6433</v>
      </c>
      <c r="O807">
        <f>VALUE(E807)</f>
        <v>100</v>
      </c>
      <c r="P807">
        <f>VALUE(F807)</f>
        <v>0.1</v>
      </c>
      <c r="Q807">
        <f>VALUE(H807)</f>
        <v>10718</v>
      </c>
      <c r="R807" t="str">
        <f>LEFT(C807, FIND("|", C807) - 1)</f>
        <v>Home &amp; Kitchen</v>
      </c>
      <c r="S807" t="str">
        <f>IF(O807&lt;200, "&lt;200", IF(O807&lt;=500, "200–500", "&gt;500"))</f>
        <v>&lt;200</v>
      </c>
      <c r="T807" t="str">
        <f>IF(P807&gt;=0.5, "Yes", "No")</f>
        <v>No</v>
      </c>
      <c r="U807">
        <f>COUNTIF(T807, "Yes")</f>
        <v>0</v>
      </c>
      <c r="V807">
        <f>G807 * Q807</f>
        <v>43943.799999999996</v>
      </c>
      <c r="W807">
        <f>O807 * Q807</f>
        <v>1071800</v>
      </c>
      <c r="X807">
        <f>VALUE(D807)</f>
        <v>90</v>
      </c>
      <c r="Y807">
        <f>ROUND(G807, 0)</f>
        <v>4</v>
      </c>
      <c r="Z807">
        <f>COUNTIF(Q807, "&lt;1000")</f>
        <v>0</v>
      </c>
      <c r="AA807">
        <f>G807*Q807</f>
        <v>43943.799999999996</v>
      </c>
    </row>
    <row r="808" spans="1:27" x14ac:dyDescent="0.25">
      <c r="A808" t="s">
        <v>2810</v>
      </c>
      <c r="B808" t="s">
        <v>5798</v>
      </c>
      <c r="C808" t="s">
        <v>1484</v>
      </c>
      <c r="D808" s="2">
        <v>2025</v>
      </c>
      <c r="E808" s="2">
        <v>5999</v>
      </c>
      <c r="F808" s="1">
        <v>0.66</v>
      </c>
      <c r="G808">
        <v>4.0999999999999996</v>
      </c>
      <c r="H808" s="4">
        <v>6233</v>
      </c>
      <c r="I808" t="s">
        <v>7213</v>
      </c>
      <c r="J808" t="s">
        <v>2811</v>
      </c>
      <c r="K808" t="s">
        <v>8353</v>
      </c>
      <c r="L808" t="s">
        <v>2812</v>
      </c>
      <c r="M808" t="s">
        <v>9522</v>
      </c>
      <c r="N808" t="s">
        <v>2813</v>
      </c>
      <c r="O808">
        <f>VALUE(E808)</f>
        <v>5999</v>
      </c>
      <c r="P808">
        <f>VALUE(F808)</f>
        <v>0.66</v>
      </c>
      <c r="Q808">
        <f>VALUE(H808)</f>
        <v>6233</v>
      </c>
      <c r="R808" t="str">
        <f>LEFT(C808, FIND("|", C808) - 1)</f>
        <v>Electronics</v>
      </c>
      <c r="S808" t="str">
        <f>IF(O808&lt;200, "&lt;200", IF(O808&lt;=500, "200–500", "&gt;500"))</f>
        <v>&gt;500</v>
      </c>
      <c r="T808" t="str">
        <f>IF(P808&gt;=0.5, "Yes", "No")</f>
        <v>Yes</v>
      </c>
      <c r="U808">
        <f>COUNTIF(T808, "Yes")</f>
        <v>1</v>
      </c>
      <c r="V808">
        <f>G808 * Q808</f>
        <v>25555.3</v>
      </c>
      <c r="W808">
        <f>O808 * Q808</f>
        <v>37391767</v>
      </c>
      <c r="X808">
        <f>VALUE(D808)</f>
        <v>2025</v>
      </c>
      <c r="Y808">
        <f>ROUND(G808, 0)</f>
        <v>4</v>
      </c>
      <c r="Z808">
        <f>COUNTIF(Q808, "&lt;1000")</f>
        <v>0</v>
      </c>
      <c r="AA808">
        <f>G808*Q808</f>
        <v>25555.3</v>
      </c>
    </row>
    <row r="809" spans="1:27" x14ac:dyDescent="0.25">
      <c r="A809" t="s">
        <v>2814</v>
      </c>
      <c r="B809" t="s">
        <v>5799</v>
      </c>
      <c r="C809" t="s">
        <v>6314</v>
      </c>
      <c r="D809" s="2">
        <v>1495</v>
      </c>
      <c r="E809" s="2">
        <v>1995</v>
      </c>
      <c r="F809" s="1">
        <v>0.25</v>
      </c>
      <c r="G809">
        <v>4.0999999999999996</v>
      </c>
      <c r="H809" s="4">
        <v>10541</v>
      </c>
      <c r="I809" t="s">
        <v>7214</v>
      </c>
      <c r="J809" t="s">
        <v>2815</v>
      </c>
      <c r="K809" t="s">
        <v>8354</v>
      </c>
      <c r="L809" t="s">
        <v>2816</v>
      </c>
      <c r="M809" t="s">
        <v>9523</v>
      </c>
      <c r="N809" t="s">
        <v>2817</v>
      </c>
      <c r="O809">
        <f>VALUE(E809)</f>
        <v>1995</v>
      </c>
      <c r="P809">
        <f>VALUE(F809)</f>
        <v>0.25</v>
      </c>
      <c r="Q809">
        <f>VALUE(H809)</f>
        <v>10541</v>
      </c>
      <c r="R809" t="str">
        <f>LEFT(C809, FIND("|", C809) - 1)</f>
        <v xml:space="preserve">Computers &amp; Accessories </v>
      </c>
      <c r="S809" t="str">
        <f>IF(O809&lt;200, "&lt;200", IF(O809&lt;=500, "200–500", "&gt;500"))</f>
        <v>&gt;500</v>
      </c>
      <c r="T809" t="str">
        <f>IF(P809&gt;=0.5, "Yes", "No")</f>
        <v>No</v>
      </c>
      <c r="U809">
        <f>COUNTIF(T809, "Yes")</f>
        <v>0</v>
      </c>
      <c r="V809">
        <f>G809 * Q809</f>
        <v>43218.1</v>
      </c>
      <c r="W809">
        <f>O809 * Q809</f>
        <v>21029295</v>
      </c>
      <c r="X809">
        <f>VALUE(D809)</f>
        <v>1495</v>
      </c>
      <c r="Y809">
        <f>ROUND(G809, 0)</f>
        <v>4</v>
      </c>
      <c r="Z809">
        <f>COUNTIF(Q809, "&lt;1000")</f>
        <v>0</v>
      </c>
      <c r="AA809">
        <f>G809*Q809</f>
        <v>43218.1</v>
      </c>
    </row>
    <row r="810" spans="1:27" x14ac:dyDescent="0.25">
      <c r="A810" t="s">
        <v>2818</v>
      </c>
      <c r="B810" t="s">
        <v>5800</v>
      </c>
      <c r="C810" t="s">
        <v>2071</v>
      </c>
      <c r="D810">
        <v>899</v>
      </c>
      <c r="E810" s="2">
        <v>1199</v>
      </c>
      <c r="F810" s="1">
        <v>0.25</v>
      </c>
      <c r="G810">
        <v>4.0999999999999996</v>
      </c>
      <c r="H810" s="4">
        <v>10751</v>
      </c>
      <c r="I810" t="s">
        <v>7215</v>
      </c>
      <c r="J810" t="s">
        <v>2819</v>
      </c>
      <c r="K810" t="s">
        <v>8355</v>
      </c>
      <c r="L810" t="s">
        <v>2820</v>
      </c>
      <c r="M810" t="s">
        <v>9524</v>
      </c>
      <c r="N810" t="s">
        <v>2821</v>
      </c>
      <c r="O810">
        <f>VALUE(E810)</f>
        <v>1199</v>
      </c>
      <c r="P810">
        <f>VALUE(F810)</f>
        <v>0.25</v>
      </c>
      <c r="Q810">
        <f>VALUE(H810)</f>
        <v>10751</v>
      </c>
      <c r="R810" t="str">
        <f>LEFT(C810, FIND("|", C810) - 1)</f>
        <v>Electronics</v>
      </c>
      <c r="S810" t="str">
        <f>IF(O810&lt;200, "&lt;200", IF(O810&lt;=500, "200–500", "&gt;500"))</f>
        <v>&gt;500</v>
      </c>
      <c r="T810" t="str">
        <f>IF(P810&gt;=0.5, "Yes", "No")</f>
        <v>No</v>
      </c>
      <c r="U810">
        <f>COUNTIF(T810, "Yes")</f>
        <v>0</v>
      </c>
      <c r="V810">
        <f>G810 * Q810</f>
        <v>44079.1</v>
      </c>
      <c r="W810">
        <f>O810 * Q810</f>
        <v>12890449</v>
      </c>
      <c r="X810">
        <f>VALUE(D810)</f>
        <v>899</v>
      </c>
      <c r="Y810">
        <f>ROUND(G810, 0)</f>
        <v>4</v>
      </c>
      <c r="Z810">
        <f>COUNTIF(Q810, "&lt;1000")</f>
        <v>0</v>
      </c>
      <c r="AA810">
        <f>G810*Q810</f>
        <v>44079.1</v>
      </c>
    </row>
    <row r="811" spans="1:27" x14ac:dyDescent="0.25">
      <c r="A811" t="s">
        <v>2822</v>
      </c>
      <c r="B811" t="s">
        <v>5801</v>
      </c>
      <c r="C811" t="s">
        <v>6343</v>
      </c>
      <c r="D811">
        <v>349</v>
      </c>
      <c r="E811">
        <v>999</v>
      </c>
      <c r="F811" s="1">
        <v>0.65</v>
      </c>
      <c r="G811">
        <v>4.0999999999999996</v>
      </c>
      <c r="H811" s="4">
        <v>817</v>
      </c>
      <c r="I811" t="s">
        <v>7216</v>
      </c>
      <c r="J811" t="s">
        <v>2823</v>
      </c>
      <c r="K811" t="s">
        <v>8356</v>
      </c>
      <c r="L811" t="s">
        <v>2824</v>
      </c>
      <c r="M811" t="s">
        <v>9525</v>
      </c>
      <c r="N811" t="s">
        <v>2825</v>
      </c>
      <c r="O811">
        <f>VALUE(E811)</f>
        <v>999</v>
      </c>
      <c r="P811">
        <f>VALUE(F811)</f>
        <v>0.65</v>
      </c>
      <c r="Q811">
        <f>VALUE(H811)</f>
        <v>817</v>
      </c>
      <c r="R811" t="str">
        <f>LEFT(C811, FIND("|", C811) - 1)</f>
        <v xml:space="preserve">Computers &amp; Accessories </v>
      </c>
      <c r="S811" t="str">
        <f>IF(O811&lt;200, "&lt;200", IF(O811&lt;=500, "200–500", "&gt;500"))</f>
        <v>&gt;500</v>
      </c>
      <c r="T811" t="str">
        <f>IF(P811&gt;=0.5, "Yes", "No")</f>
        <v>Yes</v>
      </c>
      <c r="U811">
        <f>COUNTIF(T811, "Yes")</f>
        <v>1</v>
      </c>
      <c r="V811">
        <f>G811 * Q811</f>
        <v>3349.7</v>
      </c>
      <c r="W811">
        <f>O811 * Q811</f>
        <v>816183</v>
      </c>
      <c r="X811">
        <f>VALUE(D811)</f>
        <v>349</v>
      </c>
      <c r="Y811">
        <f>ROUND(G811, 0)</f>
        <v>4</v>
      </c>
      <c r="Z811">
        <f>COUNTIF(Q811, "&lt;1000")</f>
        <v>1</v>
      </c>
      <c r="AA811">
        <f>G811*Q811</f>
        <v>3349.7</v>
      </c>
    </row>
    <row r="812" spans="1:27" x14ac:dyDescent="0.25">
      <c r="A812" t="s">
        <v>2826</v>
      </c>
      <c r="B812" t="s">
        <v>5802</v>
      </c>
      <c r="C812" t="s">
        <v>1159</v>
      </c>
      <c r="D812">
        <v>900</v>
      </c>
      <c r="E812" s="2">
        <v>2499</v>
      </c>
      <c r="F812" s="1">
        <v>0.64</v>
      </c>
      <c r="G812">
        <v>4.0999999999999996</v>
      </c>
      <c r="H812" s="4">
        <v>36384</v>
      </c>
      <c r="I812" t="s">
        <v>7217</v>
      </c>
      <c r="J812" t="s">
        <v>1732</v>
      </c>
      <c r="K812" t="s">
        <v>8098</v>
      </c>
      <c r="L812" t="s">
        <v>1733</v>
      </c>
      <c r="M812" t="s">
        <v>9255</v>
      </c>
      <c r="N812" t="s">
        <v>1734</v>
      </c>
      <c r="O812">
        <f>VALUE(E812)</f>
        <v>2499</v>
      </c>
      <c r="P812">
        <f>VALUE(F812)</f>
        <v>0.64</v>
      </c>
      <c r="Q812">
        <f>VALUE(H812)</f>
        <v>36384</v>
      </c>
      <c r="R812" t="str">
        <f>LEFT(C812, FIND("|", C812) - 1)</f>
        <v>Electronics</v>
      </c>
      <c r="S812" t="str">
        <f>IF(O812&lt;200, "&lt;200", IF(O812&lt;=500, "200–500", "&gt;500"))</f>
        <v>&gt;500</v>
      </c>
      <c r="T812" t="str">
        <f>IF(P812&gt;=0.5, "Yes", "No")</f>
        <v>Yes</v>
      </c>
      <c r="U812">
        <f>COUNTIF(T812, "Yes")</f>
        <v>1</v>
      </c>
      <c r="V812">
        <f>G812 * Q812</f>
        <v>149174.39999999999</v>
      </c>
      <c r="W812">
        <f>O812 * Q812</f>
        <v>90923616</v>
      </c>
      <c r="X812">
        <f>VALUE(D812)</f>
        <v>900</v>
      </c>
      <c r="Y812">
        <f>ROUND(G812, 0)</f>
        <v>4</v>
      </c>
      <c r="Z812">
        <f>COUNTIF(Q812, "&lt;1000")</f>
        <v>0</v>
      </c>
      <c r="AA812">
        <f>G812*Q812</f>
        <v>149174.39999999999</v>
      </c>
    </row>
    <row r="813" spans="1:27" x14ac:dyDescent="0.25">
      <c r="A813" t="s">
        <v>2827</v>
      </c>
      <c r="B813" t="s">
        <v>5803</v>
      </c>
      <c r="C813" t="s">
        <v>2214</v>
      </c>
      <c r="D813" s="2">
        <v>2490</v>
      </c>
      <c r="E813" s="2">
        <v>3990</v>
      </c>
      <c r="F813" s="1">
        <v>0.38</v>
      </c>
      <c r="G813">
        <v>4.0999999999999996</v>
      </c>
      <c r="H813" s="4">
        <v>3606</v>
      </c>
      <c r="I813" t="s">
        <v>7218</v>
      </c>
      <c r="J813" t="s">
        <v>2828</v>
      </c>
      <c r="K813" t="s">
        <v>8357</v>
      </c>
      <c r="L813" t="s">
        <v>2829</v>
      </c>
      <c r="M813" t="s">
        <v>9526</v>
      </c>
      <c r="N813" t="s">
        <v>2830</v>
      </c>
      <c r="O813">
        <f>VALUE(E813)</f>
        <v>3990</v>
      </c>
      <c r="P813">
        <f>VALUE(F813)</f>
        <v>0.38</v>
      </c>
      <c r="Q813">
        <f>VALUE(H813)</f>
        <v>3606</v>
      </c>
      <c r="R813" t="str">
        <f>LEFT(C813, FIND("|", C813) - 1)</f>
        <v>Electronics</v>
      </c>
      <c r="S813" t="str">
        <f>IF(O813&lt;200, "&lt;200", IF(O813&lt;=500, "200–500", "&gt;500"))</f>
        <v>&gt;500</v>
      </c>
      <c r="T813" t="str">
        <f>IF(P813&gt;=0.5, "Yes", "No")</f>
        <v>No</v>
      </c>
      <c r="U813">
        <f>COUNTIF(T813, "Yes")</f>
        <v>0</v>
      </c>
      <c r="V813">
        <f>G813 * Q813</f>
        <v>14784.599999999999</v>
      </c>
      <c r="W813">
        <f>O813 * Q813</f>
        <v>14387940</v>
      </c>
      <c r="X813">
        <f>VALUE(D813)</f>
        <v>2490</v>
      </c>
      <c r="Y813">
        <f>ROUND(G813, 0)</f>
        <v>4</v>
      </c>
      <c r="Z813">
        <f>COUNTIF(Q813, "&lt;1000")</f>
        <v>0</v>
      </c>
      <c r="AA813">
        <f>G813*Q813</f>
        <v>14784.599999999999</v>
      </c>
    </row>
    <row r="814" spans="1:27" x14ac:dyDescent="0.25">
      <c r="A814" t="s">
        <v>2831</v>
      </c>
      <c r="B814" t="s">
        <v>5804</v>
      </c>
      <c r="C814" t="s">
        <v>2075</v>
      </c>
      <c r="D814">
        <v>116</v>
      </c>
      <c r="E814">
        <v>200</v>
      </c>
      <c r="F814" s="1">
        <v>0.42</v>
      </c>
      <c r="G814">
        <v>4.0999999999999996</v>
      </c>
      <c r="H814" s="4">
        <v>357</v>
      </c>
      <c r="I814" t="s">
        <v>7219</v>
      </c>
      <c r="J814" t="s">
        <v>2832</v>
      </c>
      <c r="K814" t="s">
        <v>8358</v>
      </c>
      <c r="L814" t="s">
        <v>2833</v>
      </c>
      <c r="M814" t="s">
        <v>9527</v>
      </c>
      <c r="N814" t="s">
        <v>2834</v>
      </c>
      <c r="O814">
        <f>VALUE(E814)</f>
        <v>200</v>
      </c>
      <c r="P814">
        <f>VALUE(F814)</f>
        <v>0.42</v>
      </c>
      <c r="Q814">
        <f>VALUE(H814)</f>
        <v>357</v>
      </c>
      <c r="R814" t="str">
        <f>LEFT(C814, FIND("|", C814) - 1)</f>
        <v>Electronics</v>
      </c>
      <c r="S814" t="str">
        <f>IF(O814&lt;200, "&lt;200", IF(O814&lt;=500, "200–500", "&gt;500"))</f>
        <v>200–500</v>
      </c>
      <c r="T814" t="str">
        <f>IF(P814&gt;=0.5, "Yes", "No")</f>
        <v>No</v>
      </c>
      <c r="U814">
        <f>COUNTIF(T814, "Yes")</f>
        <v>0</v>
      </c>
      <c r="V814">
        <f>G814 * Q814</f>
        <v>1463.6999999999998</v>
      </c>
      <c r="W814">
        <f>O814 * Q814</f>
        <v>71400</v>
      </c>
      <c r="X814">
        <f>VALUE(D814)</f>
        <v>116</v>
      </c>
      <c r="Y814">
        <f>ROUND(G814, 0)</f>
        <v>4</v>
      </c>
      <c r="Z814">
        <f>COUNTIF(Q814, "&lt;1000")</f>
        <v>1</v>
      </c>
      <c r="AA814">
        <f>G814*Q814</f>
        <v>1463.6999999999998</v>
      </c>
    </row>
    <row r="815" spans="1:27" x14ac:dyDescent="0.25">
      <c r="A815" t="s">
        <v>2835</v>
      </c>
      <c r="B815" t="s">
        <v>5805</v>
      </c>
      <c r="C815" t="s">
        <v>10068</v>
      </c>
      <c r="D815">
        <v>200</v>
      </c>
      <c r="E815">
        <v>230</v>
      </c>
      <c r="F815" s="1">
        <v>0.13</v>
      </c>
      <c r="G815">
        <v>4.0999999999999996</v>
      </c>
      <c r="H815" s="4">
        <v>10170</v>
      </c>
      <c r="I815" t="s">
        <v>7220</v>
      </c>
      <c r="J815" t="s">
        <v>2836</v>
      </c>
      <c r="K815" t="s">
        <v>8359</v>
      </c>
      <c r="L815" t="s">
        <v>2837</v>
      </c>
      <c r="M815" t="s">
        <v>9528</v>
      </c>
      <c r="N815" t="s">
        <v>2838</v>
      </c>
      <c r="O815">
        <f>VALUE(E815)</f>
        <v>230</v>
      </c>
      <c r="P815">
        <f>VALUE(F815)</f>
        <v>0.13</v>
      </c>
      <c r="Q815">
        <f>VALUE(H815)</f>
        <v>10170</v>
      </c>
      <c r="R815" t="str">
        <f>LEFT(C815, FIND("|", C815) - 1)</f>
        <v>Home &amp; Kitchen</v>
      </c>
      <c r="S815" t="str">
        <f>IF(O815&lt;200, "&lt;200", IF(O815&lt;=500, "200–500", "&gt;500"))</f>
        <v>200–500</v>
      </c>
      <c r="T815" t="str">
        <f>IF(P815&gt;=0.5, "Yes", "No")</f>
        <v>No</v>
      </c>
      <c r="U815">
        <f>COUNTIF(T815, "Yes")</f>
        <v>0</v>
      </c>
      <c r="V815">
        <f>G815 * Q815</f>
        <v>41697</v>
      </c>
      <c r="W815">
        <f>O815 * Q815</f>
        <v>2339100</v>
      </c>
      <c r="X815">
        <f>VALUE(D815)</f>
        <v>200</v>
      </c>
      <c r="Y815">
        <f>ROUND(G815, 0)</f>
        <v>4</v>
      </c>
      <c r="Z815">
        <f>COUNTIF(Q815, "&lt;1000")</f>
        <v>0</v>
      </c>
      <c r="AA815">
        <f>G815*Q815</f>
        <v>41697</v>
      </c>
    </row>
    <row r="816" spans="1:27" x14ac:dyDescent="0.25">
      <c r="A816" t="s">
        <v>2839</v>
      </c>
      <c r="B816" t="s">
        <v>5806</v>
      </c>
      <c r="C816" t="s">
        <v>6338</v>
      </c>
      <c r="D816" s="2">
        <v>1249</v>
      </c>
      <c r="E816" s="2">
        <v>2796</v>
      </c>
      <c r="F816" s="1">
        <v>0.55000000000000004</v>
      </c>
      <c r="G816">
        <v>4.0999999999999996</v>
      </c>
      <c r="H816" s="4">
        <v>4598</v>
      </c>
      <c r="I816" t="s">
        <v>7221</v>
      </c>
      <c r="J816" t="s">
        <v>2840</v>
      </c>
      <c r="K816" t="s">
        <v>8360</v>
      </c>
      <c r="L816" t="s">
        <v>2841</v>
      </c>
      <c r="M816" t="s">
        <v>9529</v>
      </c>
      <c r="N816" t="s">
        <v>2842</v>
      </c>
      <c r="O816">
        <f>VALUE(E816)</f>
        <v>2796</v>
      </c>
      <c r="P816">
        <f>VALUE(F816)</f>
        <v>0.55000000000000004</v>
      </c>
      <c r="Q816">
        <f>VALUE(H816)</f>
        <v>4598</v>
      </c>
      <c r="R816" t="str">
        <f>LEFT(C816, FIND("|", C816) - 1)</f>
        <v xml:space="preserve">Computers &amp; Accessories </v>
      </c>
      <c r="S816" t="str">
        <f>IF(O816&lt;200, "&lt;200", IF(O816&lt;=500, "200–500", "&gt;500"))</f>
        <v>&gt;500</v>
      </c>
      <c r="T816" t="str">
        <f>IF(P816&gt;=0.5, "Yes", "No")</f>
        <v>Yes</v>
      </c>
      <c r="U816">
        <f>COUNTIF(T816, "Yes")</f>
        <v>1</v>
      </c>
      <c r="V816">
        <f>G816 * Q816</f>
        <v>18851.8</v>
      </c>
      <c r="W816">
        <f>O816 * Q816</f>
        <v>12856008</v>
      </c>
      <c r="X816">
        <f>VALUE(D816)</f>
        <v>1249</v>
      </c>
      <c r="Y816">
        <f>ROUND(G816, 0)</f>
        <v>4</v>
      </c>
      <c r="Z816">
        <f>COUNTIF(Q816, "&lt;1000")</f>
        <v>0</v>
      </c>
      <c r="AA816">
        <f>G816*Q816</f>
        <v>18851.8</v>
      </c>
    </row>
    <row r="817" spans="1:27" x14ac:dyDescent="0.25">
      <c r="A817" t="s">
        <v>2843</v>
      </c>
      <c r="B817" t="s">
        <v>2844</v>
      </c>
      <c r="C817" t="s">
        <v>6344</v>
      </c>
      <c r="D817">
        <v>649</v>
      </c>
      <c r="E817">
        <v>999</v>
      </c>
      <c r="F817" s="1">
        <v>0.35</v>
      </c>
      <c r="G817">
        <v>4.0999999999999996</v>
      </c>
      <c r="H817" s="4">
        <v>7222</v>
      </c>
      <c r="I817" t="s">
        <v>7222</v>
      </c>
      <c r="J817" t="s">
        <v>2845</v>
      </c>
      <c r="K817" t="s">
        <v>8361</v>
      </c>
      <c r="L817" t="s">
        <v>2846</v>
      </c>
      <c r="M817" t="s">
        <v>9530</v>
      </c>
      <c r="N817" t="s">
        <v>2847</v>
      </c>
      <c r="O817">
        <f>VALUE(E817)</f>
        <v>999</v>
      </c>
      <c r="P817">
        <f>VALUE(F817)</f>
        <v>0.35</v>
      </c>
      <c r="Q817">
        <f>VALUE(H817)</f>
        <v>7222</v>
      </c>
      <c r="R817" t="str">
        <f>LEFT(C817, FIND("|", C817) - 1)</f>
        <v xml:space="preserve">Computers &amp; Accessories </v>
      </c>
      <c r="S817" t="str">
        <f>IF(O817&lt;200, "&lt;200", IF(O817&lt;=500, "200–500", "&gt;500"))</f>
        <v>&gt;500</v>
      </c>
      <c r="T817" t="str">
        <f>IF(P817&gt;=0.5, "Yes", "No")</f>
        <v>No</v>
      </c>
      <c r="U817">
        <f>COUNTIF(T817, "Yes")</f>
        <v>0</v>
      </c>
      <c r="V817">
        <f>G817 * Q817</f>
        <v>29610.199999999997</v>
      </c>
      <c r="W817">
        <f>O817 * Q817</f>
        <v>7214778</v>
      </c>
      <c r="X817">
        <f>VALUE(D817)</f>
        <v>649</v>
      </c>
      <c r="Y817">
        <f>ROUND(G817, 0)</f>
        <v>4</v>
      </c>
      <c r="Z817">
        <f>COUNTIF(Q817, "&lt;1000")</f>
        <v>0</v>
      </c>
      <c r="AA817">
        <f>G817*Q817</f>
        <v>29610.199999999997</v>
      </c>
    </row>
    <row r="818" spans="1:27" x14ac:dyDescent="0.25">
      <c r="A818" t="s">
        <v>2848</v>
      </c>
      <c r="B818" t="s">
        <v>5807</v>
      </c>
      <c r="C818" t="s">
        <v>6345</v>
      </c>
      <c r="D818" s="2">
        <v>2649</v>
      </c>
      <c r="E818" s="2">
        <v>3499</v>
      </c>
      <c r="F818" s="1">
        <v>0.24</v>
      </c>
      <c r="G818">
        <v>4.0999999999999996</v>
      </c>
      <c r="H818" s="4">
        <v>1271</v>
      </c>
      <c r="I818" t="s">
        <v>7223</v>
      </c>
      <c r="J818" t="s">
        <v>2849</v>
      </c>
      <c r="K818" t="s">
        <v>8362</v>
      </c>
      <c r="L818" t="s">
        <v>2850</v>
      </c>
      <c r="M818" t="s">
        <v>9531</v>
      </c>
      <c r="N818" t="s">
        <v>2851</v>
      </c>
      <c r="O818">
        <f>VALUE(E818)</f>
        <v>3499</v>
      </c>
      <c r="P818">
        <f>VALUE(F818)</f>
        <v>0.24</v>
      </c>
      <c r="Q818">
        <f>VALUE(H818)</f>
        <v>1271</v>
      </c>
      <c r="R818" t="str">
        <f>LEFT(C818, FIND("|", C818) - 1)</f>
        <v xml:space="preserve">Computers &amp; Accessories </v>
      </c>
      <c r="S818" t="str">
        <f>IF(O818&lt;200, "&lt;200", IF(O818&lt;=500, "200–500", "&gt;500"))</f>
        <v>&gt;500</v>
      </c>
      <c r="T818" t="str">
        <f>IF(P818&gt;=0.5, "Yes", "No")</f>
        <v>No</v>
      </c>
      <c r="U818">
        <f>COUNTIF(T818, "Yes")</f>
        <v>0</v>
      </c>
      <c r="V818">
        <f>G818 * Q818</f>
        <v>5211.0999999999995</v>
      </c>
      <c r="W818">
        <f>O818 * Q818</f>
        <v>4447229</v>
      </c>
      <c r="X818">
        <f>VALUE(D818)</f>
        <v>2649</v>
      </c>
      <c r="Y818">
        <f>ROUND(G818, 0)</f>
        <v>4</v>
      </c>
      <c r="Z818">
        <f>COUNTIF(Q818, "&lt;1000")</f>
        <v>0</v>
      </c>
      <c r="AA818">
        <f>G818*Q818</f>
        <v>5211.0999999999995</v>
      </c>
    </row>
    <row r="819" spans="1:27" x14ac:dyDescent="0.25">
      <c r="A819" t="s">
        <v>2852</v>
      </c>
      <c r="B819" t="s">
        <v>5808</v>
      </c>
      <c r="C819" t="s">
        <v>6312</v>
      </c>
      <c r="D819">
        <v>596</v>
      </c>
      <c r="E819">
        <v>723</v>
      </c>
      <c r="F819" s="1">
        <v>0.18</v>
      </c>
      <c r="G819">
        <v>4.0999999999999996</v>
      </c>
      <c r="H819" s="4">
        <v>3219</v>
      </c>
      <c r="I819" t="s">
        <v>7224</v>
      </c>
      <c r="J819" t="s">
        <v>2853</v>
      </c>
      <c r="K819" t="s">
        <v>8363</v>
      </c>
      <c r="L819" t="s">
        <v>2854</v>
      </c>
      <c r="M819" t="s">
        <v>9532</v>
      </c>
      <c r="N819" t="s">
        <v>2855</v>
      </c>
      <c r="O819">
        <f>VALUE(E819)</f>
        <v>723</v>
      </c>
      <c r="P819">
        <f>VALUE(F819)</f>
        <v>0.18</v>
      </c>
      <c r="Q819">
        <f>VALUE(H819)</f>
        <v>3219</v>
      </c>
      <c r="R819" t="str">
        <f>LEFT(C819, FIND("|", C819) - 1)</f>
        <v xml:space="preserve">Computers &amp; Accessories </v>
      </c>
      <c r="S819" t="str">
        <f>IF(O819&lt;200, "&lt;200", IF(O819&lt;=500, "200–500", "&gt;500"))</f>
        <v>&gt;500</v>
      </c>
      <c r="T819" t="str">
        <f>IF(P819&gt;=0.5, "Yes", "No")</f>
        <v>No</v>
      </c>
      <c r="U819">
        <f>COUNTIF(T819, "Yes")</f>
        <v>0</v>
      </c>
      <c r="V819">
        <f>G819 * Q819</f>
        <v>13197.9</v>
      </c>
      <c r="W819">
        <f>O819 * Q819</f>
        <v>2327337</v>
      </c>
      <c r="X819">
        <f>VALUE(D819)</f>
        <v>596</v>
      </c>
      <c r="Y819">
        <f>ROUND(G819, 0)</f>
        <v>4</v>
      </c>
      <c r="Z819">
        <f>COUNTIF(Q819, "&lt;1000")</f>
        <v>0</v>
      </c>
      <c r="AA819">
        <f>G819*Q819</f>
        <v>13197.9</v>
      </c>
    </row>
    <row r="820" spans="1:27" x14ac:dyDescent="0.25">
      <c r="A820" t="s">
        <v>2856</v>
      </c>
      <c r="B820" t="s">
        <v>5809</v>
      </c>
      <c r="C820" t="s">
        <v>1148</v>
      </c>
      <c r="D820" s="2">
        <v>2499</v>
      </c>
      <c r="E820" s="2">
        <v>5999</v>
      </c>
      <c r="F820" s="1">
        <v>0.57999999999999996</v>
      </c>
      <c r="G820">
        <v>4.0999999999999996</v>
      </c>
      <c r="H820" s="4">
        <v>38879</v>
      </c>
      <c r="I820" t="s">
        <v>7225</v>
      </c>
      <c r="J820" t="s">
        <v>1675</v>
      </c>
      <c r="K820" t="s">
        <v>8084</v>
      </c>
      <c r="L820" t="s">
        <v>1676</v>
      </c>
      <c r="M820" t="s">
        <v>9241</v>
      </c>
      <c r="N820" t="s">
        <v>1677</v>
      </c>
      <c r="O820">
        <f>VALUE(E820)</f>
        <v>5999</v>
      </c>
      <c r="P820">
        <f>VALUE(F820)</f>
        <v>0.57999999999999996</v>
      </c>
      <c r="Q820">
        <f>VALUE(H820)</f>
        <v>38879</v>
      </c>
      <c r="R820" t="str">
        <f>LEFT(C820, FIND("|", C820) - 1)</f>
        <v>Electronics</v>
      </c>
      <c r="S820" t="str">
        <f>IF(O820&lt;200, "&lt;200", IF(O820&lt;=500, "200–500", "&gt;500"))</f>
        <v>&gt;500</v>
      </c>
      <c r="T820" t="str">
        <f>IF(P820&gt;=0.5, "Yes", "No")</f>
        <v>Yes</v>
      </c>
      <c r="U820">
        <f>COUNTIF(T820, "Yes")</f>
        <v>1</v>
      </c>
      <c r="V820">
        <f>G820 * Q820</f>
        <v>159403.9</v>
      </c>
      <c r="W820">
        <f>O820 * Q820</f>
        <v>233235121</v>
      </c>
      <c r="X820">
        <f>VALUE(D820)</f>
        <v>2499</v>
      </c>
      <c r="Y820">
        <f>ROUND(G820, 0)</f>
        <v>4</v>
      </c>
      <c r="Z820">
        <f>COUNTIF(Q820, "&lt;1000")</f>
        <v>0</v>
      </c>
      <c r="AA820">
        <f>G820*Q820</f>
        <v>159403.9</v>
      </c>
    </row>
    <row r="821" spans="1:27" x14ac:dyDescent="0.25">
      <c r="A821" t="s">
        <v>2857</v>
      </c>
      <c r="B821" t="s">
        <v>5810</v>
      </c>
      <c r="C821" t="s">
        <v>2858</v>
      </c>
      <c r="D821" s="2">
        <v>4999</v>
      </c>
      <c r="E821" s="2">
        <v>12499</v>
      </c>
      <c r="F821" s="1">
        <v>0.6</v>
      </c>
      <c r="G821">
        <v>4.0999999999999996</v>
      </c>
      <c r="H821" s="4">
        <v>4541</v>
      </c>
      <c r="I821" t="s">
        <v>7226</v>
      </c>
      <c r="J821" t="s">
        <v>2859</v>
      </c>
      <c r="K821" t="s">
        <v>8364</v>
      </c>
      <c r="L821" t="s">
        <v>2860</v>
      </c>
      <c r="M821" t="s">
        <v>9533</v>
      </c>
      <c r="N821" t="s">
        <v>2861</v>
      </c>
      <c r="O821">
        <f>VALUE(E821)</f>
        <v>12499</v>
      </c>
      <c r="P821">
        <f>VALUE(F821)</f>
        <v>0.6</v>
      </c>
      <c r="Q821">
        <f>VALUE(H821)</f>
        <v>4541</v>
      </c>
      <c r="R821" t="str">
        <f>LEFT(C821, FIND("|", C821) - 1)</f>
        <v>Electronics</v>
      </c>
      <c r="S821" t="str">
        <f>IF(O821&lt;200, "&lt;200", IF(O821&lt;=500, "200–500", "&gt;500"))</f>
        <v>&gt;500</v>
      </c>
      <c r="T821" t="str">
        <f>IF(P821&gt;=0.5, "Yes", "No")</f>
        <v>Yes</v>
      </c>
      <c r="U821">
        <f>COUNTIF(T821, "Yes")</f>
        <v>1</v>
      </c>
      <c r="V821">
        <f>G821 * Q821</f>
        <v>18618.099999999999</v>
      </c>
      <c r="W821">
        <f>O821 * Q821</f>
        <v>56757959</v>
      </c>
      <c r="X821">
        <f>VALUE(D821)</f>
        <v>4999</v>
      </c>
      <c r="Y821">
        <f>ROUND(G821, 0)</f>
        <v>4</v>
      </c>
      <c r="Z821">
        <f>COUNTIF(Q821, "&lt;1000")</f>
        <v>0</v>
      </c>
      <c r="AA821">
        <f>G821*Q821</f>
        <v>18618.099999999999</v>
      </c>
    </row>
    <row r="822" spans="1:27" x14ac:dyDescent="0.25">
      <c r="A822" t="s">
        <v>2862</v>
      </c>
      <c r="B822" t="s">
        <v>5811</v>
      </c>
      <c r="C822" t="s">
        <v>1191</v>
      </c>
      <c r="D822">
        <v>399</v>
      </c>
      <c r="E822" s="2">
        <v>1290</v>
      </c>
      <c r="F822" s="1">
        <v>0.69</v>
      </c>
      <c r="G822">
        <v>4.0999999999999996</v>
      </c>
      <c r="H822" s="4">
        <v>76042</v>
      </c>
      <c r="I822" t="s">
        <v>7227</v>
      </c>
      <c r="J822" t="s">
        <v>2863</v>
      </c>
      <c r="K822" t="s">
        <v>8365</v>
      </c>
      <c r="L822" t="s">
        <v>2864</v>
      </c>
      <c r="M822" t="s">
        <v>9534</v>
      </c>
      <c r="N822" t="s">
        <v>6434</v>
      </c>
      <c r="O822">
        <f>VALUE(E822)</f>
        <v>1290</v>
      </c>
      <c r="P822">
        <f>VALUE(F822)</f>
        <v>0.69</v>
      </c>
      <c r="Q822">
        <f>VALUE(H822)</f>
        <v>76042</v>
      </c>
      <c r="R822" t="str">
        <f>LEFT(C822, FIND("|", C822) - 1)</f>
        <v>Electronics</v>
      </c>
      <c r="S822" t="str">
        <f>IF(O822&lt;200, "&lt;200", IF(O822&lt;=500, "200–500", "&gt;500"))</f>
        <v>&gt;500</v>
      </c>
      <c r="T822" t="str">
        <f>IF(P822&gt;=0.5, "Yes", "No")</f>
        <v>Yes</v>
      </c>
      <c r="U822">
        <f>COUNTIF(T822, "Yes")</f>
        <v>1</v>
      </c>
      <c r="V822">
        <f>G822 * Q822</f>
        <v>311772.19999999995</v>
      </c>
      <c r="W822">
        <f>O822 * Q822</f>
        <v>98094180</v>
      </c>
      <c r="X822">
        <f>VALUE(D822)</f>
        <v>399</v>
      </c>
      <c r="Y822">
        <f>ROUND(G822, 0)</f>
        <v>4</v>
      </c>
      <c r="Z822">
        <f>COUNTIF(Q822, "&lt;1000")</f>
        <v>0</v>
      </c>
      <c r="AA822">
        <f>G822*Q822</f>
        <v>311772.19999999995</v>
      </c>
    </row>
    <row r="823" spans="1:27" x14ac:dyDescent="0.25">
      <c r="A823" t="s">
        <v>2865</v>
      </c>
      <c r="B823" t="s">
        <v>5812</v>
      </c>
      <c r="C823" t="s">
        <v>2075</v>
      </c>
      <c r="D823">
        <v>116</v>
      </c>
      <c r="E823">
        <v>200</v>
      </c>
      <c r="F823" s="1">
        <v>0.42</v>
      </c>
      <c r="G823">
        <v>4.0999999999999996</v>
      </c>
      <c r="H823" s="4">
        <v>485</v>
      </c>
      <c r="I823" t="s">
        <v>7228</v>
      </c>
      <c r="J823" t="s">
        <v>2866</v>
      </c>
      <c r="K823" t="s">
        <v>8366</v>
      </c>
      <c r="L823" t="s">
        <v>2867</v>
      </c>
      <c r="M823" t="s">
        <v>9535</v>
      </c>
      <c r="N823" t="s">
        <v>2868</v>
      </c>
      <c r="O823">
        <f>VALUE(E823)</f>
        <v>200</v>
      </c>
      <c r="P823">
        <f>VALUE(F823)</f>
        <v>0.42</v>
      </c>
      <c r="Q823">
        <f>VALUE(H823)</f>
        <v>485</v>
      </c>
      <c r="R823" t="str">
        <f>LEFT(C823, FIND("|", C823) - 1)</f>
        <v>Electronics</v>
      </c>
      <c r="S823" t="str">
        <f>IF(O823&lt;200, "&lt;200", IF(O823&lt;=500, "200–500", "&gt;500"))</f>
        <v>200–500</v>
      </c>
      <c r="T823" t="str">
        <f>IF(P823&gt;=0.5, "Yes", "No")</f>
        <v>No</v>
      </c>
      <c r="U823">
        <f>COUNTIF(T823, "Yes")</f>
        <v>0</v>
      </c>
      <c r="V823">
        <f>G823 * Q823</f>
        <v>1988.4999999999998</v>
      </c>
      <c r="W823">
        <f>O823 * Q823</f>
        <v>97000</v>
      </c>
      <c r="X823">
        <f>VALUE(D823)</f>
        <v>116</v>
      </c>
      <c r="Y823">
        <f>ROUND(G823, 0)</f>
        <v>4</v>
      </c>
      <c r="Z823">
        <f>COUNTIF(Q823, "&lt;1000")</f>
        <v>1</v>
      </c>
      <c r="AA823">
        <f>G823*Q823</f>
        <v>1988.4999999999998</v>
      </c>
    </row>
    <row r="824" spans="1:27" x14ac:dyDescent="0.25">
      <c r="A824" t="s">
        <v>2869</v>
      </c>
      <c r="B824" t="s">
        <v>5813</v>
      </c>
      <c r="C824" t="s">
        <v>2214</v>
      </c>
      <c r="D824" s="2">
        <v>4499</v>
      </c>
      <c r="E824" s="2">
        <v>5999</v>
      </c>
      <c r="F824" s="1">
        <v>0.25</v>
      </c>
      <c r="G824">
        <v>4.0999999999999996</v>
      </c>
      <c r="H824" s="4">
        <v>44696</v>
      </c>
      <c r="I824" t="s">
        <v>7229</v>
      </c>
      <c r="J824" t="s">
        <v>2870</v>
      </c>
      <c r="K824" t="s">
        <v>8367</v>
      </c>
      <c r="L824" t="s">
        <v>2871</v>
      </c>
      <c r="M824" t="s">
        <v>9536</v>
      </c>
      <c r="N824" t="s">
        <v>2872</v>
      </c>
      <c r="O824">
        <f>VALUE(E824)</f>
        <v>5999</v>
      </c>
      <c r="P824">
        <f>VALUE(F824)</f>
        <v>0.25</v>
      </c>
      <c r="Q824">
        <f>VALUE(H824)</f>
        <v>44696</v>
      </c>
      <c r="R824" t="str">
        <f>LEFT(C824, FIND("|", C824) - 1)</f>
        <v>Electronics</v>
      </c>
      <c r="S824" t="str">
        <f>IF(O824&lt;200, "&lt;200", IF(O824&lt;=500, "200–500", "&gt;500"))</f>
        <v>&gt;500</v>
      </c>
      <c r="T824" t="str">
        <f>IF(P824&gt;=0.5, "Yes", "No")</f>
        <v>No</v>
      </c>
      <c r="U824">
        <f>COUNTIF(T824, "Yes")</f>
        <v>0</v>
      </c>
      <c r="V824">
        <f>G824 * Q824</f>
        <v>183253.59999999998</v>
      </c>
      <c r="W824">
        <f>O824 * Q824</f>
        <v>268131304</v>
      </c>
      <c r="X824">
        <f>VALUE(D824)</f>
        <v>4499</v>
      </c>
      <c r="Y824">
        <f>ROUND(G824, 0)</f>
        <v>4</v>
      </c>
      <c r="Z824">
        <f>COUNTIF(Q824, "&lt;1000")</f>
        <v>0</v>
      </c>
      <c r="AA824">
        <f>G824*Q824</f>
        <v>183253.59999999998</v>
      </c>
    </row>
    <row r="825" spans="1:27" x14ac:dyDescent="0.25">
      <c r="A825" t="s">
        <v>2873</v>
      </c>
      <c r="B825" t="s">
        <v>5814</v>
      </c>
      <c r="C825" t="s">
        <v>6325</v>
      </c>
      <c r="D825">
        <v>330</v>
      </c>
      <c r="E825">
        <v>499</v>
      </c>
      <c r="F825" s="1">
        <v>0.34</v>
      </c>
      <c r="G825">
        <v>4.0999999999999996</v>
      </c>
      <c r="H825" s="4">
        <v>8566</v>
      </c>
      <c r="I825" t="s">
        <v>2874</v>
      </c>
      <c r="J825" t="s">
        <v>2875</v>
      </c>
      <c r="K825" t="s">
        <v>8368</v>
      </c>
      <c r="L825" t="s">
        <v>2876</v>
      </c>
      <c r="M825" t="s">
        <v>9537</v>
      </c>
      <c r="N825" t="s">
        <v>2877</v>
      </c>
      <c r="O825">
        <f>VALUE(E825)</f>
        <v>499</v>
      </c>
      <c r="P825">
        <f>VALUE(F825)</f>
        <v>0.34</v>
      </c>
      <c r="Q825">
        <f>VALUE(H825)</f>
        <v>8566</v>
      </c>
      <c r="R825" t="str">
        <f>LEFT(C825, FIND("|", C825) - 1)</f>
        <v xml:space="preserve">Computers &amp; Accessories </v>
      </c>
      <c r="S825" t="str">
        <f>IF(O825&lt;200, "&lt;200", IF(O825&lt;=500, "200–500", "&gt;500"))</f>
        <v>200–500</v>
      </c>
      <c r="T825" t="str">
        <f>IF(P825&gt;=0.5, "Yes", "No")</f>
        <v>No</v>
      </c>
      <c r="U825">
        <f>COUNTIF(T825, "Yes")</f>
        <v>0</v>
      </c>
      <c r="V825">
        <f>G825 * Q825</f>
        <v>35120.6</v>
      </c>
      <c r="W825">
        <f>O825 * Q825</f>
        <v>4274434</v>
      </c>
      <c r="X825">
        <f>VALUE(D825)</f>
        <v>330</v>
      </c>
      <c r="Y825">
        <f>ROUND(G825, 0)</f>
        <v>4</v>
      </c>
      <c r="Z825">
        <f>COUNTIF(Q825, "&lt;1000")</f>
        <v>0</v>
      </c>
      <c r="AA825">
        <f>G825*Q825</f>
        <v>35120.6</v>
      </c>
    </row>
    <row r="826" spans="1:27" x14ac:dyDescent="0.25">
      <c r="A826" t="s">
        <v>2878</v>
      </c>
      <c r="B826" t="s">
        <v>5815</v>
      </c>
      <c r="C826" t="s">
        <v>2048</v>
      </c>
      <c r="D826">
        <v>649</v>
      </c>
      <c r="E826" s="2">
        <v>2499</v>
      </c>
      <c r="F826" s="1">
        <v>0.74</v>
      </c>
      <c r="G826">
        <v>4.0999999999999996</v>
      </c>
      <c r="H826" s="4">
        <v>13049</v>
      </c>
      <c r="I826" t="s">
        <v>7230</v>
      </c>
      <c r="J826" t="s">
        <v>2879</v>
      </c>
      <c r="K826" t="s">
        <v>8369</v>
      </c>
      <c r="L826" t="s">
        <v>2880</v>
      </c>
      <c r="M826" t="s">
        <v>9538</v>
      </c>
      <c r="N826" t="s">
        <v>5026</v>
      </c>
      <c r="O826">
        <f>VALUE(E826)</f>
        <v>2499</v>
      </c>
      <c r="P826">
        <f>VALUE(F826)</f>
        <v>0.74</v>
      </c>
      <c r="Q826">
        <f>VALUE(H826)</f>
        <v>13049</v>
      </c>
      <c r="R826" t="str">
        <f>LEFT(C826, FIND("|", C826) - 1)</f>
        <v>Electronics</v>
      </c>
      <c r="S826" t="str">
        <f>IF(O826&lt;200, "&lt;200", IF(O826&lt;=500, "200–500", "&gt;500"))</f>
        <v>&gt;500</v>
      </c>
      <c r="T826" t="str">
        <f>IF(P826&gt;=0.5, "Yes", "No")</f>
        <v>Yes</v>
      </c>
      <c r="U826">
        <f>COUNTIF(T826, "Yes")</f>
        <v>1</v>
      </c>
      <c r="V826">
        <f>G826 * Q826</f>
        <v>53500.899999999994</v>
      </c>
      <c r="W826">
        <f>O826 * Q826</f>
        <v>32609451</v>
      </c>
      <c r="X826">
        <f>VALUE(D826)</f>
        <v>649</v>
      </c>
      <c r="Y826">
        <f>ROUND(G826, 0)</f>
        <v>4</v>
      </c>
      <c r="Z826">
        <f>COUNTIF(Q826, "&lt;1000")</f>
        <v>0</v>
      </c>
      <c r="AA826">
        <f>G826*Q826</f>
        <v>53500.899999999994</v>
      </c>
    </row>
    <row r="827" spans="1:27" x14ac:dyDescent="0.25">
      <c r="A827" t="s">
        <v>2881</v>
      </c>
      <c r="B827" t="s">
        <v>5816</v>
      </c>
      <c r="C827" t="s">
        <v>6323</v>
      </c>
      <c r="D827" s="2">
        <v>1234</v>
      </c>
      <c r="E827" s="2">
        <v>1599</v>
      </c>
      <c r="F827" s="1">
        <v>0.23</v>
      </c>
      <c r="G827">
        <v>4.0999999999999996</v>
      </c>
      <c r="H827" s="4">
        <v>16680</v>
      </c>
      <c r="I827" t="s">
        <v>7231</v>
      </c>
      <c r="J827" t="s">
        <v>2882</v>
      </c>
      <c r="K827" t="s">
        <v>2883</v>
      </c>
      <c r="L827" t="s">
        <v>2884</v>
      </c>
      <c r="M827" t="s">
        <v>9539</v>
      </c>
      <c r="N827" t="s">
        <v>6435</v>
      </c>
      <c r="O827">
        <f>VALUE(E827)</f>
        <v>1599</v>
      </c>
      <c r="P827">
        <f>VALUE(F827)</f>
        <v>0.23</v>
      </c>
      <c r="Q827">
        <f>VALUE(H827)</f>
        <v>16680</v>
      </c>
      <c r="R827" t="str">
        <f>LEFT(C827, FIND("|", C827) - 1)</f>
        <v xml:space="preserve">Computers &amp; Accessories </v>
      </c>
      <c r="S827" t="str">
        <f>IF(O827&lt;200, "&lt;200", IF(O827&lt;=500, "200–500", "&gt;500"))</f>
        <v>&gt;500</v>
      </c>
      <c r="T827" t="str">
        <f>IF(P827&gt;=0.5, "Yes", "No")</f>
        <v>No</v>
      </c>
      <c r="U827">
        <f>COUNTIF(T827, "Yes")</f>
        <v>0</v>
      </c>
      <c r="V827">
        <f>G827 * Q827</f>
        <v>68388</v>
      </c>
      <c r="W827">
        <f>O827 * Q827</f>
        <v>26671320</v>
      </c>
      <c r="X827">
        <f>VALUE(D827)</f>
        <v>1234</v>
      </c>
      <c r="Y827">
        <f>ROUND(G827, 0)</f>
        <v>4</v>
      </c>
      <c r="Z827">
        <f>COUNTIF(Q827, "&lt;1000")</f>
        <v>0</v>
      </c>
      <c r="AA827">
        <f>G827*Q827</f>
        <v>68388</v>
      </c>
    </row>
    <row r="828" spans="1:27" x14ac:dyDescent="0.25">
      <c r="A828" t="s">
        <v>2885</v>
      </c>
      <c r="B828" t="s">
        <v>2886</v>
      </c>
      <c r="C828" t="s">
        <v>10151</v>
      </c>
      <c r="D828">
        <v>272</v>
      </c>
      <c r="E828">
        <v>320</v>
      </c>
      <c r="F828" s="1">
        <v>0.15</v>
      </c>
      <c r="G828">
        <v>4.0999999999999996</v>
      </c>
      <c r="H828" s="4">
        <v>3686</v>
      </c>
      <c r="I828" t="s">
        <v>7232</v>
      </c>
      <c r="J828" t="s">
        <v>2887</v>
      </c>
      <c r="K828" t="s">
        <v>8370</v>
      </c>
      <c r="L828" t="s">
        <v>2888</v>
      </c>
      <c r="M828" t="s">
        <v>9540</v>
      </c>
      <c r="N828" t="s">
        <v>2889</v>
      </c>
      <c r="O828">
        <f>VALUE(E828)</f>
        <v>320</v>
      </c>
      <c r="P828">
        <f>VALUE(F828)</f>
        <v>0.15</v>
      </c>
      <c r="Q828">
        <f>VALUE(H828)</f>
        <v>3686</v>
      </c>
      <c r="R828" t="str">
        <f>LEFT(C828, FIND("|", C828) - 1)</f>
        <v>Office Products</v>
      </c>
      <c r="S828" t="str">
        <f>IF(O828&lt;200, "&lt;200", IF(O828&lt;=500, "200–500", "&gt;500"))</f>
        <v>200–500</v>
      </c>
      <c r="T828" t="str">
        <f>IF(P828&gt;=0.5, "Yes", "No")</f>
        <v>No</v>
      </c>
      <c r="U828">
        <f>COUNTIF(T828, "Yes")</f>
        <v>0</v>
      </c>
      <c r="V828">
        <f>G828 * Q828</f>
        <v>15112.599999999999</v>
      </c>
      <c r="W828">
        <f>O828 * Q828</f>
        <v>1179520</v>
      </c>
      <c r="X828">
        <f>VALUE(D828)</f>
        <v>272</v>
      </c>
      <c r="Y828">
        <f>ROUND(G828, 0)</f>
        <v>4</v>
      </c>
      <c r="Z828">
        <f>COUNTIF(Q828, "&lt;1000")</f>
        <v>0</v>
      </c>
      <c r="AA828">
        <f>G828*Q828</f>
        <v>15112.599999999999</v>
      </c>
    </row>
    <row r="829" spans="1:27" x14ac:dyDescent="0.25">
      <c r="A829" t="s">
        <v>2890</v>
      </c>
      <c r="B829" t="s">
        <v>5817</v>
      </c>
      <c r="C829" t="s">
        <v>2891</v>
      </c>
      <c r="D829">
        <v>99</v>
      </c>
      <c r="E829">
        <v>999</v>
      </c>
      <c r="F829" s="1">
        <v>0.9</v>
      </c>
      <c r="G829">
        <v>4.0999999999999996</v>
      </c>
      <c r="H829" s="4">
        <v>594</v>
      </c>
      <c r="I829" t="s">
        <v>7233</v>
      </c>
      <c r="J829" t="s">
        <v>2892</v>
      </c>
      <c r="K829" t="s">
        <v>8371</v>
      </c>
      <c r="L829" t="s">
        <v>2893</v>
      </c>
      <c r="M829" t="s">
        <v>9541</v>
      </c>
      <c r="N829" t="s">
        <v>2894</v>
      </c>
      <c r="O829">
        <f>VALUE(E829)</f>
        <v>999</v>
      </c>
      <c r="P829">
        <f>VALUE(F829)</f>
        <v>0.9</v>
      </c>
      <c r="Q829">
        <f>VALUE(H829)</f>
        <v>594</v>
      </c>
      <c r="R829" t="str">
        <f>LEFT(C829, FIND("|", C829) - 1)</f>
        <v>Electronics</v>
      </c>
      <c r="S829" t="str">
        <f>IF(O829&lt;200, "&lt;200", IF(O829&lt;=500, "200–500", "&gt;500"))</f>
        <v>&gt;500</v>
      </c>
      <c r="T829" t="str">
        <f>IF(P829&gt;=0.5, "Yes", "No")</f>
        <v>Yes</v>
      </c>
      <c r="U829">
        <f>COUNTIF(T829, "Yes")</f>
        <v>1</v>
      </c>
      <c r="V829">
        <f>G829 * Q829</f>
        <v>2435.3999999999996</v>
      </c>
      <c r="W829">
        <f>O829 * Q829</f>
        <v>593406</v>
      </c>
      <c r="X829">
        <f>VALUE(D829)</f>
        <v>99</v>
      </c>
      <c r="Y829">
        <f>ROUND(G829, 0)</f>
        <v>4</v>
      </c>
      <c r="Z829">
        <f>COUNTIF(Q829, "&lt;1000")</f>
        <v>1</v>
      </c>
      <c r="AA829">
        <f>G829*Q829</f>
        <v>2435.3999999999996</v>
      </c>
    </row>
    <row r="830" spans="1:27" x14ac:dyDescent="0.25">
      <c r="A830" t="s">
        <v>2895</v>
      </c>
      <c r="B830" t="s">
        <v>5818</v>
      </c>
      <c r="C830" t="s">
        <v>6346</v>
      </c>
      <c r="D830" s="2">
        <v>3498</v>
      </c>
      <c r="E830" s="2">
        <v>3875</v>
      </c>
      <c r="F830" s="1">
        <v>0.1</v>
      </c>
      <c r="G830">
        <v>4.0999999999999996</v>
      </c>
      <c r="H830" s="4">
        <v>12185</v>
      </c>
      <c r="I830" t="s">
        <v>7234</v>
      </c>
      <c r="J830" t="s">
        <v>2896</v>
      </c>
      <c r="K830" t="s">
        <v>8372</v>
      </c>
      <c r="L830" t="s">
        <v>2897</v>
      </c>
      <c r="M830" t="s">
        <v>9542</v>
      </c>
      <c r="N830" t="s">
        <v>2898</v>
      </c>
      <c r="O830">
        <f>VALUE(E830)</f>
        <v>3875</v>
      </c>
      <c r="P830">
        <f>VALUE(F830)</f>
        <v>0.1</v>
      </c>
      <c r="Q830">
        <f>VALUE(H830)</f>
        <v>12185</v>
      </c>
      <c r="R830" t="str">
        <f>LEFT(C830, FIND("|", C830) - 1)</f>
        <v xml:space="preserve">Computers &amp; Accessories </v>
      </c>
      <c r="S830" t="str">
        <f>IF(O830&lt;200, "&lt;200", IF(O830&lt;=500, "200–500", "&gt;500"))</f>
        <v>&gt;500</v>
      </c>
      <c r="T830" t="str">
        <f>IF(P830&gt;=0.5, "Yes", "No")</f>
        <v>No</v>
      </c>
      <c r="U830">
        <f>COUNTIF(T830, "Yes")</f>
        <v>0</v>
      </c>
      <c r="V830">
        <f>G830 * Q830</f>
        <v>49958.499999999993</v>
      </c>
      <c r="W830">
        <f>O830 * Q830</f>
        <v>47216875</v>
      </c>
      <c r="X830">
        <f>VALUE(D830)</f>
        <v>3498</v>
      </c>
      <c r="Y830">
        <f>ROUND(G830, 0)</f>
        <v>4</v>
      </c>
      <c r="Z830">
        <f>COUNTIF(Q830, "&lt;1000")</f>
        <v>0</v>
      </c>
      <c r="AA830">
        <f>G830*Q830</f>
        <v>49958.499999999993</v>
      </c>
    </row>
    <row r="831" spans="1:27" x14ac:dyDescent="0.25">
      <c r="A831" t="s">
        <v>2899</v>
      </c>
      <c r="B831" t="s">
        <v>5819</v>
      </c>
      <c r="C831" t="s">
        <v>6321</v>
      </c>
      <c r="D831" s="2">
        <v>10099</v>
      </c>
      <c r="E831" s="2">
        <v>19110</v>
      </c>
      <c r="F831" s="1">
        <v>0.47</v>
      </c>
      <c r="G831">
        <v>4.0999999999999996</v>
      </c>
      <c r="H831" s="4">
        <v>2623</v>
      </c>
      <c r="I831" t="s">
        <v>7235</v>
      </c>
      <c r="J831" t="s">
        <v>2900</v>
      </c>
      <c r="K831" t="s">
        <v>8373</v>
      </c>
      <c r="L831" t="s">
        <v>2901</v>
      </c>
      <c r="M831" t="s">
        <v>9543</v>
      </c>
      <c r="N831" t="s">
        <v>2902</v>
      </c>
      <c r="O831">
        <f>VALUE(E831)</f>
        <v>19110</v>
      </c>
      <c r="P831">
        <f>VALUE(F831)</f>
        <v>0.47</v>
      </c>
      <c r="Q831">
        <f>VALUE(H831)</f>
        <v>2623</v>
      </c>
      <c r="R831" t="str">
        <f>LEFT(C831, FIND("|", C831) - 1)</f>
        <v xml:space="preserve">Computers &amp; Accessories </v>
      </c>
      <c r="S831" t="str">
        <f>IF(O831&lt;200, "&lt;200", IF(O831&lt;=500, "200–500", "&gt;500"))</f>
        <v>&gt;500</v>
      </c>
      <c r="T831" t="str">
        <f>IF(P831&gt;=0.5, "Yes", "No")</f>
        <v>No</v>
      </c>
      <c r="U831">
        <f>COUNTIF(T831, "Yes")</f>
        <v>0</v>
      </c>
      <c r="V831">
        <f>G831 * Q831</f>
        <v>10754.3</v>
      </c>
      <c r="W831">
        <f>O831 * Q831</f>
        <v>50125530</v>
      </c>
      <c r="X831">
        <f>VALUE(D831)</f>
        <v>10099</v>
      </c>
      <c r="Y831">
        <f>ROUND(G831, 0)</f>
        <v>4</v>
      </c>
      <c r="Z831">
        <f>COUNTIF(Q831, "&lt;1000")</f>
        <v>0</v>
      </c>
      <c r="AA831">
        <f>G831*Q831</f>
        <v>10754.3</v>
      </c>
    </row>
    <row r="832" spans="1:27" x14ac:dyDescent="0.25">
      <c r="A832" t="s">
        <v>2903</v>
      </c>
      <c r="B832" t="s">
        <v>5820</v>
      </c>
      <c r="C832" t="s">
        <v>6327</v>
      </c>
      <c r="D832">
        <v>449</v>
      </c>
      <c r="E832">
        <v>999</v>
      </c>
      <c r="F832" s="1">
        <v>0.55000000000000004</v>
      </c>
      <c r="G832">
        <v>4.0999999999999996</v>
      </c>
      <c r="H832" s="4">
        <v>9701</v>
      </c>
      <c r="I832" t="s">
        <v>7236</v>
      </c>
      <c r="J832" t="s">
        <v>2904</v>
      </c>
      <c r="K832" t="s">
        <v>8374</v>
      </c>
      <c r="L832" t="s">
        <v>2905</v>
      </c>
      <c r="M832" t="s">
        <v>9544</v>
      </c>
      <c r="N832" t="s">
        <v>2906</v>
      </c>
      <c r="O832">
        <f>VALUE(E832)</f>
        <v>999</v>
      </c>
      <c r="P832">
        <f>VALUE(F832)</f>
        <v>0.55000000000000004</v>
      </c>
      <c r="Q832">
        <f>VALUE(H832)</f>
        <v>9701</v>
      </c>
      <c r="R832" t="str">
        <f>LEFT(C832, FIND("|", C832) - 1)</f>
        <v xml:space="preserve">Computers &amp; Accessories </v>
      </c>
      <c r="S832" t="str">
        <f>IF(O832&lt;200, "&lt;200", IF(O832&lt;=500, "200–500", "&gt;500"))</f>
        <v>&gt;500</v>
      </c>
      <c r="T832" t="str">
        <f>IF(P832&gt;=0.5, "Yes", "No")</f>
        <v>Yes</v>
      </c>
      <c r="U832">
        <f>COUNTIF(T832, "Yes")</f>
        <v>1</v>
      </c>
      <c r="V832">
        <f>G832 * Q832</f>
        <v>39774.1</v>
      </c>
      <c r="W832">
        <f>O832 * Q832</f>
        <v>9691299</v>
      </c>
      <c r="X832">
        <f>VALUE(D832)</f>
        <v>449</v>
      </c>
      <c r="Y832">
        <f>ROUND(G832, 0)</f>
        <v>4</v>
      </c>
      <c r="Z832">
        <f>COUNTIF(Q832, "&lt;1000")</f>
        <v>0</v>
      </c>
      <c r="AA832">
        <f>G832*Q832</f>
        <v>39774.1</v>
      </c>
    </row>
    <row r="833" spans="1:27" x14ac:dyDescent="0.25">
      <c r="A833" t="s">
        <v>2907</v>
      </c>
      <c r="B833" t="s">
        <v>5821</v>
      </c>
      <c r="C833" t="s">
        <v>10156</v>
      </c>
      <c r="D833">
        <v>150</v>
      </c>
      <c r="E833">
        <v>150</v>
      </c>
      <c r="F833" s="1">
        <v>0</v>
      </c>
      <c r="G833">
        <v>4.0999999999999996</v>
      </c>
      <c r="H833" s="4">
        <v>15867</v>
      </c>
      <c r="I833" t="s">
        <v>7237</v>
      </c>
      <c r="J833" t="s">
        <v>2908</v>
      </c>
      <c r="K833" t="s">
        <v>8375</v>
      </c>
      <c r="L833" t="s">
        <v>2909</v>
      </c>
      <c r="M833" t="s">
        <v>9545</v>
      </c>
      <c r="N833" t="s">
        <v>2910</v>
      </c>
      <c r="O833">
        <f>VALUE(E833)</f>
        <v>150</v>
      </c>
      <c r="P833">
        <f>VALUE(F833)</f>
        <v>0</v>
      </c>
      <c r="Q833">
        <f>VALUE(H833)</f>
        <v>15867</v>
      </c>
      <c r="R833" t="str">
        <f>LEFT(C833, FIND("|", C833) - 1)</f>
        <v>Toys &amp; Games</v>
      </c>
      <c r="S833" t="str">
        <f>IF(O833&lt;200, "&lt;200", IF(O833&lt;=500, "200–500", "&gt;500"))</f>
        <v>&lt;200</v>
      </c>
      <c r="T833" t="str">
        <f>IF(P833&gt;=0.5, "Yes", "No")</f>
        <v>No</v>
      </c>
      <c r="U833">
        <f>COUNTIF(T833, "Yes")</f>
        <v>0</v>
      </c>
      <c r="V833">
        <f>G833 * Q833</f>
        <v>65054.7</v>
      </c>
      <c r="W833">
        <f>O833 * Q833</f>
        <v>2380050</v>
      </c>
      <c r="X833">
        <f>VALUE(D833)</f>
        <v>150</v>
      </c>
      <c r="Y833">
        <f>ROUND(G833, 0)</f>
        <v>4</v>
      </c>
      <c r="Z833">
        <f>COUNTIF(Q833, "&lt;1000")</f>
        <v>0</v>
      </c>
      <c r="AA833">
        <f>G833*Q833</f>
        <v>65054.7</v>
      </c>
    </row>
    <row r="834" spans="1:27" x14ac:dyDescent="0.25">
      <c r="A834" t="s">
        <v>2911</v>
      </c>
      <c r="B834" t="s">
        <v>5822</v>
      </c>
      <c r="C834" t="s">
        <v>6318</v>
      </c>
      <c r="D834" s="2">
        <v>1199</v>
      </c>
      <c r="E834" s="2">
        <v>2999</v>
      </c>
      <c r="F834" s="1">
        <v>0.6</v>
      </c>
      <c r="G834">
        <v>4.0999999999999996</v>
      </c>
      <c r="H834" s="4">
        <v>10725</v>
      </c>
      <c r="I834" t="s">
        <v>7238</v>
      </c>
      <c r="J834" t="s">
        <v>2912</v>
      </c>
      <c r="K834" t="s">
        <v>2913</v>
      </c>
      <c r="L834" t="s">
        <v>2914</v>
      </c>
      <c r="M834" t="s">
        <v>9546</v>
      </c>
      <c r="N834" t="s">
        <v>5027</v>
      </c>
      <c r="O834">
        <f>VALUE(E834)</f>
        <v>2999</v>
      </c>
      <c r="P834">
        <f>VALUE(F834)</f>
        <v>0.6</v>
      </c>
      <c r="Q834">
        <f>VALUE(H834)</f>
        <v>10725</v>
      </c>
      <c r="R834" t="str">
        <f>LEFT(C834, FIND("|", C834) - 1)</f>
        <v xml:space="preserve">Computers &amp; Accessories </v>
      </c>
      <c r="S834" t="str">
        <f>IF(O834&lt;200, "&lt;200", IF(O834&lt;=500, "200–500", "&gt;500"))</f>
        <v>&gt;500</v>
      </c>
      <c r="T834" t="str">
        <f>IF(P834&gt;=0.5, "Yes", "No")</f>
        <v>Yes</v>
      </c>
      <c r="U834">
        <f>COUNTIF(T834, "Yes")</f>
        <v>1</v>
      </c>
      <c r="V834">
        <f>G834 * Q834</f>
        <v>43972.499999999993</v>
      </c>
      <c r="W834">
        <f>O834 * Q834</f>
        <v>32164275</v>
      </c>
      <c r="X834">
        <f>VALUE(D834)</f>
        <v>1199</v>
      </c>
      <c r="Y834">
        <f>ROUND(G834, 0)</f>
        <v>4</v>
      </c>
      <c r="Z834">
        <f>COUNTIF(Q834, "&lt;1000")</f>
        <v>0</v>
      </c>
      <c r="AA834">
        <f>G834*Q834</f>
        <v>43972.499999999993</v>
      </c>
    </row>
    <row r="835" spans="1:27" x14ac:dyDescent="0.25">
      <c r="A835" t="s">
        <v>2915</v>
      </c>
      <c r="B835" t="s">
        <v>5823</v>
      </c>
      <c r="C835" t="s">
        <v>6316</v>
      </c>
      <c r="D835">
        <v>397</v>
      </c>
      <c r="E835">
        <v>899</v>
      </c>
      <c r="F835" s="1">
        <v>0.56000000000000005</v>
      </c>
      <c r="G835">
        <v>4.0999999999999996</v>
      </c>
      <c r="H835" s="4">
        <v>3025</v>
      </c>
      <c r="I835" t="s">
        <v>7239</v>
      </c>
      <c r="J835" t="s">
        <v>2916</v>
      </c>
      <c r="K835" t="s">
        <v>8376</v>
      </c>
      <c r="L835" t="s">
        <v>2917</v>
      </c>
      <c r="M835" t="s">
        <v>9547</v>
      </c>
      <c r="N835" t="s">
        <v>2918</v>
      </c>
      <c r="O835">
        <f>VALUE(E835)</f>
        <v>899</v>
      </c>
      <c r="P835">
        <f>VALUE(F835)</f>
        <v>0.56000000000000005</v>
      </c>
      <c r="Q835">
        <f>VALUE(H835)</f>
        <v>3025</v>
      </c>
      <c r="R835" t="str">
        <f>LEFT(C835, FIND("|", C835) - 1)</f>
        <v xml:space="preserve">Computers &amp; Accessories </v>
      </c>
      <c r="S835" t="str">
        <f>IF(O835&lt;200, "&lt;200", IF(O835&lt;=500, "200–500", "&gt;500"))</f>
        <v>&gt;500</v>
      </c>
      <c r="T835" t="str">
        <f>IF(P835&gt;=0.5, "Yes", "No")</f>
        <v>Yes</v>
      </c>
      <c r="U835">
        <f>COUNTIF(T835, "Yes")</f>
        <v>1</v>
      </c>
      <c r="V835">
        <f>G835 * Q835</f>
        <v>12402.499999999998</v>
      </c>
      <c r="W835">
        <f>O835 * Q835</f>
        <v>2719475</v>
      </c>
      <c r="X835">
        <f>VALUE(D835)</f>
        <v>397</v>
      </c>
      <c r="Y835">
        <f>ROUND(G835, 0)</f>
        <v>4</v>
      </c>
      <c r="Z835">
        <f>COUNTIF(Q835, "&lt;1000")</f>
        <v>0</v>
      </c>
      <c r="AA835">
        <f>G835*Q835</f>
        <v>12402.499999999998</v>
      </c>
    </row>
    <row r="836" spans="1:27" x14ac:dyDescent="0.25">
      <c r="A836" t="s">
        <v>2919</v>
      </c>
      <c r="B836" t="s">
        <v>5824</v>
      </c>
      <c r="C836" t="s">
        <v>6324</v>
      </c>
      <c r="D836">
        <v>699</v>
      </c>
      <c r="E836" s="2">
        <v>1490</v>
      </c>
      <c r="F836" s="1">
        <v>0.53</v>
      </c>
      <c r="G836">
        <v>4.0999999999999996</v>
      </c>
      <c r="H836" s="4">
        <v>5736</v>
      </c>
      <c r="I836" t="s">
        <v>7240</v>
      </c>
      <c r="J836" t="s">
        <v>2920</v>
      </c>
      <c r="K836" t="s">
        <v>8377</v>
      </c>
      <c r="L836" t="s">
        <v>2921</v>
      </c>
      <c r="M836" t="s">
        <v>9548</v>
      </c>
      <c r="N836" t="s">
        <v>2922</v>
      </c>
      <c r="O836">
        <f>VALUE(E836)</f>
        <v>1490</v>
      </c>
      <c r="P836">
        <f>VALUE(F836)</f>
        <v>0.53</v>
      </c>
      <c r="Q836">
        <f>VALUE(H836)</f>
        <v>5736</v>
      </c>
      <c r="R836" t="str">
        <f>LEFT(C836, FIND("|", C836) - 1)</f>
        <v xml:space="preserve">Computers &amp; Accessories </v>
      </c>
      <c r="S836" t="str">
        <f>IF(O836&lt;200, "&lt;200", IF(O836&lt;=500, "200–500", "&gt;500"))</f>
        <v>&gt;500</v>
      </c>
      <c r="T836" t="str">
        <f>IF(P836&gt;=0.5, "Yes", "No")</f>
        <v>Yes</v>
      </c>
      <c r="U836">
        <f>COUNTIF(T836, "Yes")</f>
        <v>1</v>
      </c>
      <c r="V836">
        <f>G836 * Q836</f>
        <v>23517.599999999999</v>
      </c>
      <c r="W836">
        <f>O836 * Q836</f>
        <v>8546640</v>
      </c>
      <c r="X836">
        <f>VALUE(D836)</f>
        <v>699</v>
      </c>
      <c r="Y836">
        <f>ROUND(G836, 0)</f>
        <v>4</v>
      </c>
      <c r="Z836">
        <f>COUNTIF(Q836, "&lt;1000")</f>
        <v>0</v>
      </c>
      <c r="AA836">
        <f>G836*Q836</f>
        <v>23517.599999999999</v>
      </c>
    </row>
    <row r="837" spans="1:27" x14ac:dyDescent="0.25">
      <c r="A837" t="s">
        <v>2923</v>
      </c>
      <c r="B837" t="s">
        <v>5825</v>
      </c>
      <c r="C837" t="s">
        <v>1191</v>
      </c>
      <c r="D837" s="2">
        <v>1679</v>
      </c>
      <c r="E837" s="2">
        <v>1999</v>
      </c>
      <c r="F837" s="1">
        <v>0.16</v>
      </c>
      <c r="G837">
        <v>4.0999999999999996</v>
      </c>
      <c r="H837" s="4">
        <v>72563</v>
      </c>
      <c r="I837" t="s">
        <v>7241</v>
      </c>
      <c r="J837" t="s">
        <v>2924</v>
      </c>
      <c r="K837" t="s">
        <v>8378</v>
      </c>
      <c r="L837" t="s">
        <v>2925</v>
      </c>
      <c r="M837" t="s">
        <v>9549</v>
      </c>
      <c r="N837" t="s">
        <v>6436</v>
      </c>
      <c r="O837">
        <f>VALUE(E837)</f>
        <v>1999</v>
      </c>
      <c r="P837">
        <f>VALUE(F837)</f>
        <v>0.16</v>
      </c>
      <c r="Q837">
        <f>VALUE(H837)</f>
        <v>72563</v>
      </c>
      <c r="R837" t="str">
        <f>LEFT(C837, FIND("|", C837) - 1)</f>
        <v>Electronics</v>
      </c>
      <c r="S837" t="str">
        <f>IF(O837&lt;200, "&lt;200", IF(O837&lt;=500, "200–500", "&gt;500"))</f>
        <v>&gt;500</v>
      </c>
      <c r="T837" t="str">
        <f>IF(P837&gt;=0.5, "Yes", "No")</f>
        <v>No</v>
      </c>
      <c r="U837">
        <f>COUNTIF(T837, "Yes")</f>
        <v>0</v>
      </c>
      <c r="V837">
        <f>G837 * Q837</f>
        <v>297508.3</v>
      </c>
      <c r="W837">
        <f>O837 * Q837</f>
        <v>145053437</v>
      </c>
      <c r="X837">
        <f>VALUE(D837)</f>
        <v>1679</v>
      </c>
      <c r="Y837">
        <f>ROUND(G837, 0)</f>
        <v>4</v>
      </c>
      <c r="Z837">
        <f>COUNTIF(Q837, "&lt;1000")</f>
        <v>0</v>
      </c>
      <c r="AA837">
        <f>G837*Q837</f>
        <v>297508.3</v>
      </c>
    </row>
    <row r="838" spans="1:27" x14ac:dyDescent="0.25">
      <c r="A838" t="s">
        <v>2926</v>
      </c>
      <c r="B838" t="s">
        <v>5826</v>
      </c>
      <c r="C838" t="s">
        <v>6305</v>
      </c>
      <c r="D838">
        <v>354</v>
      </c>
      <c r="E838" s="2">
        <v>1500</v>
      </c>
      <c r="F838" s="1">
        <v>0.76</v>
      </c>
      <c r="G838">
        <v>4.0999999999999996</v>
      </c>
      <c r="H838" s="4">
        <v>1026</v>
      </c>
      <c r="I838" t="s">
        <v>7242</v>
      </c>
      <c r="J838" t="s">
        <v>2927</v>
      </c>
      <c r="K838" t="s">
        <v>8379</v>
      </c>
      <c r="L838" t="s">
        <v>2928</v>
      </c>
      <c r="M838" t="s">
        <v>9550</v>
      </c>
      <c r="N838" t="s">
        <v>2929</v>
      </c>
      <c r="O838">
        <f>VALUE(E838)</f>
        <v>1500</v>
      </c>
      <c r="P838">
        <f>VALUE(F838)</f>
        <v>0.76</v>
      </c>
      <c r="Q838">
        <f>VALUE(H838)</f>
        <v>1026</v>
      </c>
      <c r="R838" t="str">
        <f>LEFT(C838, FIND("|", C838) - 1)</f>
        <v xml:space="preserve">Computers &amp; Accessories </v>
      </c>
      <c r="S838" t="str">
        <f>IF(O838&lt;200, "&lt;200", IF(O838&lt;=500, "200–500", "&gt;500"))</f>
        <v>&gt;500</v>
      </c>
      <c r="T838" t="str">
        <f>IF(P838&gt;=0.5, "Yes", "No")</f>
        <v>Yes</v>
      </c>
      <c r="U838">
        <f>COUNTIF(T838, "Yes")</f>
        <v>1</v>
      </c>
      <c r="V838">
        <f>G838 * Q838</f>
        <v>4206.5999999999995</v>
      </c>
      <c r="W838">
        <f>O838 * Q838</f>
        <v>1539000</v>
      </c>
      <c r="X838">
        <f>VALUE(D838)</f>
        <v>354</v>
      </c>
      <c r="Y838">
        <f>ROUND(G838, 0)</f>
        <v>4</v>
      </c>
      <c r="Z838">
        <f>COUNTIF(Q838, "&lt;1000")</f>
        <v>0</v>
      </c>
      <c r="AA838">
        <f>G838*Q838</f>
        <v>4206.5999999999995</v>
      </c>
    </row>
    <row r="839" spans="1:27" x14ac:dyDescent="0.25">
      <c r="A839" t="s">
        <v>2930</v>
      </c>
      <c r="B839" t="s">
        <v>5827</v>
      </c>
      <c r="C839" t="s">
        <v>6347</v>
      </c>
      <c r="D839" s="2">
        <v>1199</v>
      </c>
      <c r="E839" s="2">
        <v>5499</v>
      </c>
      <c r="F839" s="1">
        <v>0.78</v>
      </c>
      <c r="G839">
        <v>4.0999999999999996</v>
      </c>
      <c r="H839" s="4">
        <v>2043</v>
      </c>
      <c r="I839" t="s">
        <v>7243</v>
      </c>
      <c r="J839" t="s">
        <v>2931</v>
      </c>
      <c r="K839" t="s">
        <v>8380</v>
      </c>
      <c r="L839" t="s">
        <v>2932</v>
      </c>
      <c r="M839" t="s">
        <v>9551</v>
      </c>
      <c r="N839" t="s">
        <v>2933</v>
      </c>
      <c r="O839">
        <f>VALUE(E839)</f>
        <v>5499</v>
      </c>
      <c r="P839">
        <f>VALUE(F839)</f>
        <v>0.78</v>
      </c>
      <c r="Q839">
        <f>VALUE(H839)</f>
        <v>2043</v>
      </c>
      <c r="R839" t="str">
        <f>LEFT(C839, FIND("|", C839) - 1)</f>
        <v xml:space="preserve">Computers &amp; Accessories </v>
      </c>
      <c r="S839" t="str">
        <f>IF(O839&lt;200, "&lt;200", IF(O839&lt;=500, "200–500", "&gt;500"))</f>
        <v>&gt;500</v>
      </c>
      <c r="T839" t="str">
        <f>IF(P839&gt;=0.5, "Yes", "No")</f>
        <v>Yes</v>
      </c>
      <c r="U839">
        <f>COUNTIF(T839, "Yes")</f>
        <v>1</v>
      </c>
      <c r="V839">
        <f>G839 * Q839</f>
        <v>8376.2999999999993</v>
      </c>
      <c r="W839">
        <f>O839 * Q839</f>
        <v>11234457</v>
      </c>
      <c r="X839">
        <f>VALUE(D839)</f>
        <v>1199</v>
      </c>
      <c r="Y839">
        <f>ROUND(G839, 0)</f>
        <v>4</v>
      </c>
      <c r="Z839">
        <f>COUNTIF(Q839, "&lt;1000")</f>
        <v>0</v>
      </c>
      <c r="AA839">
        <f>G839*Q839</f>
        <v>8376.2999999999993</v>
      </c>
    </row>
    <row r="840" spans="1:27" x14ac:dyDescent="0.25">
      <c r="A840" t="s">
        <v>2934</v>
      </c>
      <c r="B840" t="s">
        <v>5828</v>
      </c>
      <c r="C840" t="s">
        <v>6323</v>
      </c>
      <c r="D840">
        <v>379</v>
      </c>
      <c r="E840" s="2">
        <v>1499</v>
      </c>
      <c r="F840" s="1">
        <v>0.75</v>
      </c>
      <c r="G840">
        <v>4.0999999999999996</v>
      </c>
      <c r="H840" s="4">
        <v>4149</v>
      </c>
      <c r="I840" t="s">
        <v>7244</v>
      </c>
      <c r="J840" t="s">
        <v>2935</v>
      </c>
      <c r="K840" t="s">
        <v>8381</v>
      </c>
      <c r="L840" t="s">
        <v>2936</v>
      </c>
      <c r="M840" t="s">
        <v>9552</v>
      </c>
      <c r="N840" t="s">
        <v>2937</v>
      </c>
      <c r="O840">
        <f>VALUE(E840)</f>
        <v>1499</v>
      </c>
      <c r="P840">
        <f>VALUE(F840)</f>
        <v>0.75</v>
      </c>
      <c r="Q840">
        <f>VALUE(H840)</f>
        <v>4149</v>
      </c>
      <c r="R840" t="str">
        <f>LEFT(C840, FIND("|", C840) - 1)</f>
        <v xml:space="preserve">Computers &amp; Accessories </v>
      </c>
      <c r="S840" t="str">
        <f>IF(O840&lt;200, "&lt;200", IF(O840&lt;=500, "200–500", "&gt;500"))</f>
        <v>&gt;500</v>
      </c>
      <c r="T840" t="str">
        <f>IF(P840&gt;=0.5, "Yes", "No")</f>
        <v>Yes</v>
      </c>
      <c r="U840">
        <f>COUNTIF(T840, "Yes")</f>
        <v>1</v>
      </c>
      <c r="V840">
        <f>G840 * Q840</f>
        <v>17010.899999999998</v>
      </c>
      <c r="W840">
        <f>O840 * Q840</f>
        <v>6219351</v>
      </c>
      <c r="X840">
        <f>VALUE(D840)</f>
        <v>379</v>
      </c>
      <c r="Y840">
        <f>ROUND(G840, 0)</f>
        <v>4</v>
      </c>
      <c r="Z840">
        <f>COUNTIF(Q840, "&lt;1000")</f>
        <v>0</v>
      </c>
      <c r="AA840">
        <f>G840*Q840</f>
        <v>17010.899999999998</v>
      </c>
    </row>
    <row r="841" spans="1:27" x14ac:dyDescent="0.25">
      <c r="A841" t="s">
        <v>2938</v>
      </c>
      <c r="B841" t="s">
        <v>5829</v>
      </c>
      <c r="C841" t="s">
        <v>6310</v>
      </c>
      <c r="D841">
        <v>499</v>
      </c>
      <c r="E841">
        <v>775</v>
      </c>
      <c r="F841" s="1">
        <v>0.36</v>
      </c>
      <c r="G841">
        <v>4.0999999999999996</v>
      </c>
      <c r="H841" s="4">
        <v>74</v>
      </c>
      <c r="I841" t="s">
        <v>7245</v>
      </c>
      <c r="J841" t="s">
        <v>2939</v>
      </c>
      <c r="K841" t="s">
        <v>8382</v>
      </c>
      <c r="L841" t="s">
        <v>2940</v>
      </c>
      <c r="M841" t="s">
        <v>9553</v>
      </c>
      <c r="N841" t="s">
        <v>2941</v>
      </c>
      <c r="O841">
        <f>VALUE(E841)</f>
        <v>775</v>
      </c>
      <c r="P841">
        <f>VALUE(F841)</f>
        <v>0.36</v>
      </c>
      <c r="Q841">
        <f>VALUE(H841)</f>
        <v>74</v>
      </c>
      <c r="R841" t="str">
        <f>LEFT(C841, FIND("|", C841) - 1)</f>
        <v xml:space="preserve">Computers &amp; Accessories </v>
      </c>
      <c r="S841" t="str">
        <f>IF(O841&lt;200, "&lt;200", IF(O841&lt;=500, "200–500", "&gt;500"))</f>
        <v>&gt;500</v>
      </c>
      <c r="T841" t="str">
        <f>IF(P841&gt;=0.5, "Yes", "No")</f>
        <v>No</v>
      </c>
      <c r="U841">
        <f>COUNTIF(T841, "Yes")</f>
        <v>0</v>
      </c>
      <c r="V841">
        <f>G841 * Q841</f>
        <v>303.39999999999998</v>
      </c>
      <c r="W841">
        <f>O841 * Q841</f>
        <v>57350</v>
      </c>
      <c r="X841">
        <f>VALUE(D841)</f>
        <v>499</v>
      </c>
      <c r="Y841">
        <f>ROUND(G841, 0)</f>
        <v>4</v>
      </c>
      <c r="Z841">
        <f>COUNTIF(Q841, "&lt;1000")</f>
        <v>1</v>
      </c>
      <c r="AA841">
        <f>G841*Q841</f>
        <v>303.39999999999998</v>
      </c>
    </row>
    <row r="842" spans="1:27" x14ac:dyDescent="0.25">
      <c r="A842" t="s">
        <v>2942</v>
      </c>
      <c r="B842" t="s">
        <v>5830</v>
      </c>
      <c r="C842" t="s">
        <v>6348</v>
      </c>
      <c r="D842" s="2">
        <v>10389</v>
      </c>
      <c r="E842" s="2">
        <v>32000</v>
      </c>
      <c r="F842" s="1">
        <v>0.68</v>
      </c>
      <c r="G842">
        <v>4.0999999999999996</v>
      </c>
      <c r="H842" s="4">
        <v>41398</v>
      </c>
      <c r="I842" t="s">
        <v>7246</v>
      </c>
      <c r="J842" t="s">
        <v>2943</v>
      </c>
      <c r="K842" t="s">
        <v>8383</v>
      </c>
      <c r="L842" t="s">
        <v>2944</v>
      </c>
      <c r="M842" t="s">
        <v>9554</v>
      </c>
      <c r="N842" t="s">
        <v>2945</v>
      </c>
      <c r="O842">
        <f>VALUE(E842)</f>
        <v>32000</v>
      </c>
      <c r="P842">
        <f>VALUE(F842)</f>
        <v>0.68</v>
      </c>
      <c r="Q842">
        <f>VALUE(H842)</f>
        <v>41398</v>
      </c>
      <c r="R842" t="str">
        <f>LEFT(C842, FIND("|", C842) - 1)</f>
        <v xml:space="preserve">Computers &amp; Accessories </v>
      </c>
      <c r="S842" t="str">
        <f>IF(O842&lt;200, "&lt;200", IF(O842&lt;=500, "200–500", "&gt;500"))</f>
        <v>&gt;500</v>
      </c>
      <c r="T842" t="str">
        <f>IF(P842&gt;=0.5, "Yes", "No")</f>
        <v>Yes</v>
      </c>
      <c r="U842">
        <f>COUNTIF(T842, "Yes")</f>
        <v>1</v>
      </c>
      <c r="V842">
        <f>G842 * Q842</f>
        <v>169731.8</v>
      </c>
      <c r="W842">
        <f>O842 * Q842</f>
        <v>1324736000</v>
      </c>
      <c r="X842">
        <f>VALUE(D842)</f>
        <v>10389</v>
      </c>
      <c r="Y842">
        <f>ROUND(G842, 0)</f>
        <v>4</v>
      </c>
      <c r="Z842">
        <f>COUNTIF(Q842, "&lt;1000")</f>
        <v>0</v>
      </c>
      <c r="AA842">
        <f>G842*Q842</f>
        <v>169731.8</v>
      </c>
    </row>
    <row r="843" spans="1:27" x14ac:dyDescent="0.25">
      <c r="A843" t="s">
        <v>2946</v>
      </c>
      <c r="B843" t="s">
        <v>5831</v>
      </c>
      <c r="C843" t="s">
        <v>6339</v>
      </c>
      <c r="D843">
        <v>649</v>
      </c>
      <c r="E843" s="2">
        <v>1300</v>
      </c>
      <c r="F843" s="1">
        <v>0.5</v>
      </c>
      <c r="G843">
        <v>4.0999999999999996</v>
      </c>
      <c r="H843" s="4">
        <v>5195</v>
      </c>
      <c r="I843" t="s">
        <v>7247</v>
      </c>
      <c r="J843" t="s">
        <v>2947</v>
      </c>
      <c r="K843" t="s">
        <v>2948</v>
      </c>
      <c r="L843" t="s">
        <v>2949</v>
      </c>
      <c r="M843" t="s">
        <v>9555</v>
      </c>
      <c r="N843" t="s">
        <v>2950</v>
      </c>
      <c r="O843">
        <f>VALUE(E843)</f>
        <v>1300</v>
      </c>
      <c r="P843">
        <f>VALUE(F843)</f>
        <v>0.5</v>
      </c>
      <c r="Q843">
        <f>VALUE(H843)</f>
        <v>5195</v>
      </c>
      <c r="R843" t="str">
        <f>LEFT(C843, FIND("|", C843) - 1)</f>
        <v xml:space="preserve">Computers &amp; Accessories </v>
      </c>
      <c r="S843" t="str">
        <f>IF(O843&lt;200, "&lt;200", IF(O843&lt;=500, "200–500", "&gt;500"))</f>
        <v>&gt;500</v>
      </c>
      <c r="T843" t="str">
        <f>IF(P843&gt;=0.5, "Yes", "No")</f>
        <v>Yes</v>
      </c>
      <c r="U843">
        <f>COUNTIF(T843, "Yes")</f>
        <v>1</v>
      </c>
      <c r="V843">
        <f>G843 * Q843</f>
        <v>21299.499999999996</v>
      </c>
      <c r="W843">
        <f>O843 * Q843</f>
        <v>6753500</v>
      </c>
      <c r="X843">
        <f>VALUE(D843)</f>
        <v>649</v>
      </c>
      <c r="Y843">
        <f>ROUND(G843, 0)</f>
        <v>4</v>
      </c>
      <c r="Z843">
        <f>COUNTIF(Q843, "&lt;1000")</f>
        <v>0</v>
      </c>
      <c r="AA843">
        <f>G843*Q843</f>
        <v>21299.499999999996</v>
      </c>
    </row>
    <row r="844" spans="1:27" x14ac:dyDescent="0.25">
      <c r="A844" t="s">
        <v>2951</v>
      </c>
      <c r="B844" t="s">
        <v>5832</v>
      </c>
      <c r="C844" t="s">
        <v>6349</v>
      </c>
      <c r="D844" s="2">
        <v>1199</v>
      </c>
      <c r="E844" s="2">
        <v>1999</v>
      </c>
      <c r="F844" s="1">
        <v>0.4</v>
      </c>
      <c r="G844">
        <v>4.0999999999999996</v>
      </c>
      <c r="H844" s="4">
        <v>22420</v>
      </c>
      <c r="I844" t="s">
        <v>7248</v>
      </c>
      <c r="J844" t="s">
        <v>359</v>
      </c>
      <c r="K844" t="s">
        <v>7819</v>
      </c>
      <c r="L844" t="s">
        <v>360</v>
      </c>
      <c r="M844" t="s">
        <v>8948</v>
      </c>
      <c r="N844" t="s">
        <v>361</v>
      </c>
      <c r="O844">
        <f>VALUE(E844)</f>
        <v>1999</v>
      </c>
      <c r="P844">
        <f>VALUE(F844)</f>
        <v>0.4</v>
      </c>
      <c r="Q844">
        <f>VALUE(H844)</f>
        <v>22420</v>
      </c>
      <c r="R844" t="str">
        <f>LEFT(C844, FIND("|", C844) - 1)</f>
        <v xml:space="preserve">Computers &amp; Accessories </v>
      </c>
      <c r="S844" t="str">
        <f>IF(O844&lt;200, "&lt;200", IF(O844&lt;=500, "200–500", "&gt;500"))</f>
        <v>&gt;500</v>
      </c>
      <c r="T844" t="str">
        <f>IF(P844&gt;=0.5, "Yes", "No")</f>
        <v>No</v>
      </c>
      <c r="U844">
        <f>COUNTIF(T844, "Yes")</f>
        <v>0</v>
      </c>
      <c r="V844">
        <f>G844 * Q844</f>
        <v>91921.999999999985</v>
      </c>
      <c r="W844">
        <f>O844 * Q844</f>
        <v>44817580</v>
      </c>
      <c r="X844">
        <f>VALUE(D844)</f>
        <v>1199</v>
      </c>
      <c r="Y844">
        <f>ROUND(G844, 0)</f>
        <v>4</v>
      </c>
      <c r="Z844">
        <f>COUNTIF(Q844, "&lt;1000")</f>
        <v>0</v>
      </c>
      <c r="AA844">
        <f>G844*Q844</f>
        <v>91921.999999999985</v>
      </c>
    </row>
    <row r="845" spans="1:27" x14ac:dyDescent="0.25">
      <c r="A845" t="s">
        <v>2952</v>
      </c>
      <c r="B845" t="s">
        <v>5833</v>
      </c>
      <c r="C845" t="s">
        <v>1191</v>
      </c>
      <c r="D845">
        <v>889</v>
      </c>
      <c r="E845" s="2">
        <v>1999</v>
      </c>
      <c r="F845" s="1">
        <v>0.56000000000000005</v>
      </c>
      <c r="G845">
        <v>4.0999999999999996</v>
      </c>
      <c r="H845" s="4">
        <v>2284</v>
      </c>
      <c r="I845" t="s">
        <v>7249</v>
      </c>
      <c r="J845" t="s">
        <v>2953</v>
      </c>
      <c r="K845" t="s">
        <v>8384</v>
      </c>
      <c r="L845" t="s">
        <v>2954</v>
      </c>
      <c r="M845" t="s">
        <v>9556</v>
      </c>
      <c r="N845" t="s">
        <v>2955</v>
      </c>
      <c r="O845">
        <f>VALUE(E845)</f>
        <v>1999</v>
      </c>
      <c r="P845">
        <f>VALUE(F845)</f>
        <v>0.56000000000000005</v>
      </c>
      <c r="Q845">
        <f>VALUE(H845)</f>
        <v>2284</v>
      </c>
      <c r="R845" t="str">
        <f>LEFT(C845, FIND("|", C845) - 1)</f>
        <v>Electronics</v>
      </c>
      <c r="S845" t="str">
        <f>IF(O845&lt;200, "&lt;200", IF(O845&lt;=500, "200–500", "&gt;500"))</f>
        <v>&gt;500</v>
      </c>
      <c r="T845" t="str">
        <f>IF(P845&gt;=0.5, "Yes", "No")</f>
        <v>Yes</v>
      </c>
      <c r="U845">
        <f>COUNTIF(T845, "Yes")</f>
        <v>1</v>
      </c>
      <c r="V845">
        <f>G845 * Q845</f>
        <v>9364.4</v>
      </c>
      <c r="W845">
        <f>O845 * Q845</f>
        <v>4565716</v>
      </c>
      <c r="X845">
        <f>VALUE(D845)</f>
        <v>889</v>
      </c>
      <c r="Y845">
        <f>ROUND(G845, 0)</f>
        <v>4</v>
      </c>
      <c r="Z845">
        <f>COUNTIF(Q845, "&lt;1000")</f>
        <v>0</v>
      </c>
      <c r="AA845">
        <f>G845*Q845</f>
        <v>9364.4</v>
      </c>
    </row>
    <row r="846" spans="1:27" x14ac:dyDescent="0.25">
      <c r="A846" t="s">
        <v>2956</v>
      </c>
      <c r="B846" t="s">
        <v>5834</v>
      </c>
      <c r="C846" t="s">
        <v>6309</v>
      </c>
      <c r="D846" s="2">
        <v>1409</v>
      </c>
      <c r="E846" s="2">
        <v>2199</v>
      </c>
      <c r="F846" s="1">
        <v>0.36</v>
      </c>
      <c r="G846">
        <v>4.0999999999999996</v>
      </c>
      <c r="H846" s="4">
        <v>427</v>
      </c>
      <c r="I846" t="s">
        <v>7250</v>
      </c>
      <c r="J846" t="s">
        <v>2957</v>
      </c>
      <c r="K846" t="s">
        <v>8385</v>
      </c>
      <c r="L846" t="s">
        <v>2958</v>
      </c>
      <c r="M846" t="s">
        <v>9557</v>
      </c>
      <c r="N846" t="s">
        <v>2959</v>
      </c>
      <c r="O846">
        <f>VALUE(E846)</f>
        <v>2199</v>
      </c>
      <c r="P846">
        <f>VALUE(F846)</f>
        <v>0.36</v>
      </c>
      <c r="Q846">
        <f>VALUE(H846)</f>
        <v>427</v>
      </c>
      <c r="R846" t="str">
        <f>LEFT(C846, FIND("|", C846) - 1)</f>
        <v xml:space="preserve">Computers &amp; Accessories </v>
      </c>
      <c r="S846" t="str">
        <f>IF(O846&lt;200, "&lt;200", IF(O846&lt;=500, "200–500", "&gt;500"))</f>
        <v>&gt;500</v>
      </c>
      <c r="T846" t="str">
        <f>IF(P846&gt;=0.5, "Yes", "No")</f>
        <v>No</v>
      </c>
      <c r="U846">
        <f>COUNTIF(T846, "Yes")</f>
        <v>0</v>
      </c>
      <c r="V846">
        <f>G846 * Q846</f>
        <v>1750.6999999999998</v>
      </c>
      <c r="W846">
        <f>O846 * Q846</f>
        <v>938973</v>
      </c>
      <c r="X846">
        <f>VALUE(D846)</f>
        <v>1409</v>
      </c>
      <c r="Y846">
        <f>ROUND(G846, 0)</f>
        <v>4</v>
      </c>
      <c r="Z846">
        <f>COUNTIF(Q846, "&lt;1000")</f>
        <v>1</v>
      </c>
      <c r="AA846">
        <f>G846*Q846</f>
        <v>1750.6999999999998</v>
      </c>
    </row>
    <row r="847" spans="1:27" x14ac:dyDescent="0.25">
      <c r="A847" t="s">
        <v>2960</v>
      </c>
      <c r="B847" t="s">
        <v>5835</v>
      </c>
      <c r="C847" t="s">
        <v>6350</v>
      </c>
      <c r="D847">
        <v>549</v>
      </c>
      <c r="E847" s="2">
        <v>1999</v>
      </c>
      <c r="F847" s="1">
        <v>0.73</v>
      </c>
      <c r="G847">
        <v>4.0999999999999996</v>
      </c>
      <c r="H847" s="4">
        <v>1367</v>
      </c>
      <c r="I847" t="s">
        <v>7251</v>
      </c>
      <c r="J847" t="s">
        <v>2961</v>
      </c>
      <c r="K847" t="s">
        <v>8386</v>
      </c>
      <c r="L847" t="s">
        <v>2962</v>
      </c>
      <c r="M847" t="s">
        <v>9558</v>
      </c>
      <c r="N847" t="s">
        <v>2963</v>
      </c>
      <c r="O847">
        <f>VALUE(E847)</f>
        <v>1999</v>
      </c>
      <c r="P847">
        <f>VALUE(F847)</f>
        <v>0.73</v>
      </c>
      <c r="Q847">
        <f>VALUE(H847)</f>
        <v>1367</v>
      </c>
      <c r="R847" t="str">
        <f>LEFT(C847, FIND("|", C847) - 1)</f>
        <v xml:space="preserve">Computers &amp; Accessories </v>
      </c>
      <c r="S847" t="str">
        <f>IF(O847&lt;200, "&lt;200", IF(O847&lt;=500, "200–500", "&gt;500"))</f>
        <v>&gt;500</v>
      </c>
      <c r="T847" t="str">
        <f>IF(P847&gt;=0.5, "Yes", "No")</f>
        <v>Yes</v>
      </c>
      <c r="U847">
        <f>COUNTIF(T847, "Yes")</f>
        <v>1</v>
      </c>
      <c r="V847">
        <f>G847 * Q847</f>
        <v>5604.7</v>
      </c>
      <c r="W847">
        <f>O847 * Q847</f>
        <v>2732633</v>
      </c>
      <c r="X847">
        <f>VALUE(D847)</f>
        <v>549</v>
      </c>
      <c r="Y847">
        <f>ROUND(G847, 0)</f>
        <v>4</v>
      </c>
      <c r="Z847">
        <f>COUNTIF(Q847, "&lt;1000")</f>
        <v>0</v>
      </c>
      <c r="AA847">
        <f>G847*Q847</f>
        <v>5604.7</v>
      </c>
    </row>
    <row r="848" spans="1:27" x14ac:dyDescent="0.25">
      <c r="A848" t="s">
        <v>2964</v>
      </c>
      <c r="B848" t="s">
        <v>5836</v>
      </c>
      <c r="C848" t="s">
        <v>6347</v>
      </c>
      <c r="D848">
        <v>749</v>
      </c>
      <c r="E848" s="2">
        <v>1799</v>
      </c>
      <c r="F848" s="1">
        <v>0.57999999999999996</v>
      </c>
      <c r="G848">
        <v>4.0999999999999996</v>
      </c>
      <c r="H848" s="4">
        <v>13199</v>
      </c>
      <c r="I848" t="s">
        <v>7252</v>
      </c>
      <c r="J848" t="s">
        <v>2965</v>
      </c>
      <c r="K848" t="s">
        <v>8387</v>
      </c>
      <c r="L848" t="s">
        <v>2966</v>
      </c>
      <c r="M848" t="s">
        <v>9559</v>
      </c>
      <c r="N848" t="s">
        <v>5028</v>
      </c>
      <c r="O848">
        <f>VALUE(E848)</f>
        <v>1799</v>
      </c>
      <c r="P848">
        <f>VALUE(F848)</f>
        <v>0.57999999999999996</v>
      </c>
      <c r="Q848">
        <f>VALUE(H848)</f>
        <v>13199</v>
      </c>
      <c r="R848" t="str">
        <f>LEFT(C848, FIND("|", C848) - 1)</f>
        <v xml:space="preserve">Computers &amp; Accessories </v>
      </c>
      <c r="S848" t="str">
        <f>IF(O848&lt;200, "&lt;200", IF(O848&lt;=500, "200–500", "&gt;500"))</f>
        <v>&gt;500</v>
      </c>
      <c r="T848" t="str">
        <f>IF(P848&gt;=0.5, "Yes", "No")</f>
        <v>Yes</v>
      </c>
      <c r="U848">
        <f>COUNTIF(T848, "Yes")</f>
        <v>1</v>
      </c>
      <c r="V848">
        <f>G848 * Q848</f>
        <v>54115.899999999994</v>
      </c>
      <c r="W848">
        <f>O848 * Q848</f>
        <v>23745001</v>
      </c>
      <c r="X848">
        <f>VALUE(D848)</f>
        <v>749</v>
      </c>
      <c r="Y848">
        <f>ROUND(G848, 0)</f>
        <v>4</v>
      </c>
      <c r="Z848">
        <f>COUNTIF(Q848, "&lt;1000")</f>
        <v>0</v>
      </c>
      <c r="AA848">
        <f>G848*Q848</f>
        <v>54115.899999999994</v>
      </c>
    </row>
    <row r="849" spans="1:27" x14ac:dyDescent="0.25">
      <c r="A849" t="s">
        <v>2967</v>
      </c>
      <c r="B849" t="s">
        <v>2968</v>
      </c>
      <c r="C849" t="s">
        <v>6296</v>
      </c>
      <c r="D849">
        <v>379</v>
      </c>
      <c r="E849" s="2">
        <v>1099</v>
      </c>
      <c r="F849" s="1">
        <v>0.66</v>
      </c>
      <c r="G849">
        <v>4.0999999999999996</v>
      </c>
      <c r="H849" s="4">
        <v>2806</v>
      </c>
      <c r="I849" t="s">
        <v>7253</v>
      </c>
      <c r="J849" t="s">
        <v>384</v>
      </c>
      <c r="K849" t="s">
        <v>7825</v>
      </c>
      <c r="L849" t="s">
        <v>385</v>
      </c>
      <c r="M849" t="s">
        <v>8955</v>
      </c>
      <c r="N849" t="s">
        <v>386</v>
      </c>
      <c r="O849">
        <f>VALUE(E849)</f>
        <v>1099</v>
      </c>
      <c r="P849">
        <f>VALUE(F849)</f>
        <v>0.66</v>
      </c>
      <c r="Q849">
        <f>VALUE(H849)</f>
        <v>2806</v>
      </c>
      <c r="R849" t="str">
        <f>LEFT(C849, FIND("|", C849) - 1)</f>
        <v xml:space="preserve">Computers &amp; Accessories </v>
      </c>
      <c r="S849" t="str">
        <f>IF(O849&lt;200, "&lt;200", IF(O849&lt;=500, "200–500", "&gt;500"))</f>
        <v>&gt;500</v>
      </c>
      <c r="T849" t="str">
        <f>IF(P849&gt;=0.5, "Yes", "No")</f>
        <v>Yes</v>
      </c>
      <c r="U849">
        <f>COUNTIF(T849, "Yes")</f>
        <v>1</v>
      </c>
      <c r="V849">
        <f>G849 * Q849</f>
        <v>11504.599999999999</v>
      </c>
      <c r="W849">
        <f>O849 * Q849</f>
        <v>3083794</v>
      </c>
      <c r="X849">
        <f>VALUE(D849)</f>
        <v>379</v>
      </c>
      <c r="Y849">
        <f>ROUND(G849, 0)</f>
        <v>4</v>
      </c>
      <c r="Z849">
        <f>COUNTIF(Q849, "&lt;1000")</f>
        <v>0</v>
      </c>
      <c r="AA849">
        <f>G849*Q849</f>
        <v>11504.599999999999</v>
      </c>
    </row>
    <row r="850" spans="1:27" x14ac:dyDescent="0.25">
      <c r="A850" t="s">
        <v>2969</v>
      </c>
      <c r="B850" t="s">
        <v>5837</v>
      </c>
      <c r="C850" t="s">
        <v>1148</v>
      </c>
      <c r="D850" s="2">
        <v>5998</v>
      </c>
      <c r="E850" s="2">
        <v>7999</v>
      </c>
      <c r="F850" s="1">
        <v>0.25</v>
      </c>
      <c r="G850">
        <v>4.0999999999999996</v>
      </c>
      <c r="H850" s="4">
        <v>30355</v>
      </c>
      <c r="I850" t="s">
        <v>7254</v>
      </c>
      <c r="J850" t="s">
        <v>2970</v>
      </c>
      <c r="K850" t="s">
        <v>8388</v>
      </c>
      <c r="L850" t="s">
        <v>2971</v>
      </c>
      <c r="M850" t="s">
        <v>9560</v>
      </c>
      <c r="N850" t="s">
        <v>2972</v>
      </c>
      <c r="O850">
        <f>VALUE(E850)</f>
        <v>7999</v>
      </c>
      <c r="P850">
        <f>VALUE(F850)</f>
        <v>0.25</v>
      </c>
      <c r="Q850">
        <f>VALUE(H850)</f>
        <v>30355</v>
      </c>
      <c r="R850" t="str">
        <f>LEFT(C850, FIND("|", C850) - 1)</f>
        <v>Electronics</v>
      </c>
      <c r="S850" t="str">
        <f>IF(O850&lt;200, "&lt;200", IF(O850&lt;=500, "200–500", "&gt;500"))</f>
        <v>&gt;500</v>
      </c>
      <c r="T850" t="str">
        <f>IF(P850&gt;=0.5, "Yes", "No")</f>
        <v>No</v>
      </c>
      <c r="U850">
        <f>COUNTIF(T850, "Yes")</f>
        <v>0</v>
      </c>
      <c r="V850">
        <f>G850 * Q850</f>
        <v>124455.49999999999</v>
      </c>
      <c r="W850">
        <f>O850 * Q850</f>
        <v>242809645</v>
      </c>
      <c r="X850">
        <f>VALUE(D850)</f>
        <v>5998</v>
      </c>
      <c r="Y850">
        <f>ROUND(G850, 0)</f>
        <v>4</v>
      </c>
      <c r="Z850">
        <f>COUNTIF(Q850, "&lt;1000")</f>
        <v>0</v>
      </c>
      <c r="AA850">
        <f>G850*Q850</f>
        <v>124455.49999999999</v>
      </c>
    </row>
    <row r="851" spans="1:27" x14ac:dyDescent="0.25">
      <c r="A851" t="s">
        <v>2973</v>
      </c>
      <c r="B851" t="s">
        <v>5838</v>
      </c>
      <c r="C851" t="s">
        <v>6327</v>
      </c>
      <c r="D851">
        <v>299</v>
      </c>
      <c r="E851" s="2">
        <v>1499</v>
      </c>
      <c r="F851" s="1">
        <v>0.8</v>
      </c>
      <c r="G851">
        <v>4.0999999999999996</v>
      </c>
      <c r="H851" s="4">
        <v>2868</v>
      </c>
      <c r="I851" t="s">
        <v>7255</v>
      </c>
      <c r="J851" t="s">
        <v>2974</v>
      </c>
      <c r="K851" t="s">
        <v>8389</v>
      </c>
      <c r="L851" t="s">
        <v>2975</v>
      </c>
      <c r="M851" t="s">
        <v>9561</v>
      </c>
      <c r="N851" t="s">
        <v>2976</v>
      </c>
      <c r="O851">
        <f>VALUE(E851)</f>
        <v>1499</v>
      </c>
      <c r="P851">
        <f>VALUE(F851)</f>
        <v>0.8</v>
      </c>
      <c r="Q851">
        <f>VALUE(H851)</f>
        <v>2868</v>
      </c>
      <c r="R851" t="str">
        <f>LEFT(C851, FIND("|", C851) - 1)</f>
        <v xml:space="preserve">Computers &amp; Accessories </v>
      </c>
      <c r="S851" t="str">
        <f>IF(O851&lt;200, "&lt;200", IF(O851&lt;=500, "200–500", "&gt;500"))</f>
        <v>&gt;500</v>
      </c>
      <c r="T851" t="str">
        <f>IF(P851&gt;=0.5, "Yes", "No")</f>
        <v>Yes</v>
      </c>
      <c r="U851">
        <f>COUNTIF(T851, "Yes")</f>
        <v>1</v>
      </c>
      <c r="V851">
        <f>G851 * Q851</f>
        <v>11758.8</v>
      </c>
      <c r="W851">
        <f>O851 * Q851</f>
        <v>4299132</v>
      </c>
      <c r="X851">
        <f>VALUE(D851)</f>
        <v>299</v>
      </c>
      <c r="Y851">
        <f>ROUND(G851, 0)</f>
        <v>4</v>
      </c>
      <c r="Z851">
        <f>COUNTIF(Q851, "&lt;1000")</f>
        <v>0</v>
      </c>
      <c r="AA851">
        <f>G851*Q851</f>
        <v>11758.8</v>
      </c>
    </row>
    <row r="852" spans="1:27" x14ac:dyDescent="0.25">
      <c r="A852" t="s">
        <v>2977</v>
      </c>
      <c r="B852" t="s">
        <v>5839</v>
      </c>
      <c r="C852" t="s">
        <v>6323</v>
      </c>
      <c r="D852">
        <v>379</v>
      </c>
      <c r="E852" s="2">
        <v>1499</v>
      </c>
      <c r="F852" s="1">
        <v>0.75</v>
      </c>
      <c r="G852">
        <v>4.0999999999999996</v>
      </c>
      <c r="H852" s="4">
        <v>670</v>
      </c>
      <c r="I852" t="s">
        <v>7256</v>
      </c>
      <c r="J852" t="s">
        <v>2978</v>
      </c>
      <c r="K852" t="s">
        <v>8390</v>
      </c>
      <c r="L852" t="s">
        <v>2979</v>
      </c>
      <c r="M852" t="s">
        <v>9562</v>
      </c>
      <c r="N852" t="s">
        <v>2980</v>
      </c>
      <c r="O852">
        <f>VALUE(E852)</f>
        <v>1499</v>
      </c>
      <c r="P852">
        <f>VALUE(F852)</f>
        <v>0.75</v>
      </c>
      <c r="Q852">
        <f>VALUE(H852)</f>
        <v>670</v>
      </c>
      <c r="R852" t="str">
        <f>LEFT(C852, FIND("|", C852) - 1)</f>
        <v xml:space="preserve">Computers &amp; Accessories </v>
      </c>
      <c r="S852" t="str">
        <f>IF(O852&lt;200, "&lt;200", IF(O852&lt;=500, "200–500", "&gt;500"))</f>
        <v>&gt;500</v>
      </c>
      <c r="T852" t="str">
        <f>IF(P852&gt;=0.5, "Yes", "No")</f>
        <v>Yes</v>
      </c>
      <c r="U852">
        <f>COUNTIF(T852, "Yes")</f>
        <v>1</v>
      </c>
      <c r="V852">
        <f>G852 * Q852</f>
        <v>2746.9999999999995</v>
      </c>
      <c r="W852">
        <f>O852 * Q852</f>
        <v>1004330</v>
      </c>
      <c r="X852">
        <f>VALUE(D852)</f>
        <v>379</v>
      </c>
      <c r="Y852">
        <f>ROUND(G852, 0)</f>
        <v>4</v>
      </c>
      <c r="Z852">
        <f>COUNTIF(Q852, "&lt;1000")</f>
        <v>1</v>
      </c>
      <c r="AA852">
        <f>G852*Q852</f>
        <v>2746.9999999999995</v>
      </c>
    </row>
    <row r="853" spans="1:27" x14ac:dyDescent="0.25">
      <c r="A853" t="s">
        <v>2981</v>
      </c>
      <c r="B853" t="s">
        <v>5840</v>
      </c>
      <c r="C853" t="s">
        <v>10152</v>
      </c>
      <c r="D853" s="2">
        <v>1399</v>
      </c>
      <c r="E853" s="2">
        <v>2999</v>
      </c>
      <c r="F853" s="1">
        <v>0.53</v>
      </c>
      <c r="G853">
        <v>4</v>
      </c>
      <c r="H853" s="4">
        <v>3530</v>
      </c>
      <c r="I853" t="s">
        <v>7257</v>
      </c>
      <c r="J853" t="s">
        <v>2982</v>
      </c>
      <c r="K853" t="s">
        <v>8391</v>
      </c>
      <c r="L853" t="s">
        <v>2983</v>
      </c>
      <c r="M853" t="s">
        <v>9563</v>
      </c>
      <c r="N853" t="s">
        <v>2984</v>
      </c>
      <c r="O853">
        <f>VALUE(E853)</f>
        <v>2999</v>
      </c>
      <c r="P853">
        <f>VALUE(F853)</f>
        <v>0.53</v>
      </c>
      <c r="Q853">
        <f>VALUE(H853)</f>
        <v>3530</v>
      </c>
      <c r="R853" t="str">
        <f>LEFT(C853, FIND("|", C853) - 1)</f>
        <v>Office Products</v>
      </c>
      <c r="S853" t="str">
        <f>IF(O853&lt;200, "&lt;200", IF(O853&lt;=500, "200–500", "&gt;500"))</f>
        <v>&gt;500</v>
      </c>
      <c r="T853" t="str">
        <f>IF(P853&gt;=0.5, "Yes", "No")</f>
        <v>Yes</v>
      </c>
      <c r="U853">
        <f>COUNTIF(T853, "Yes")</f>
        <v>1</v>
      </c>
      <c r="V853">
        <f>G853 * Q853</f>
        <v>14120</v>
      </c>
      <c r="W853">
        <f>O853 * Q853</f>
        <v>10586470</v>
      </c>
      <c r="X853">
        <f>VALUE(D853)</f>
        <v>1399</v>
      </c>
      <c r="Y853">
        <f>ROUND(G853, 0)</f>
        <v>4</v>
      </c>
      <c r="Z853">
        <f>COUNTIF(Q853, "&lt;1000")</f>
        <v>0</v>
      </c>
      <c r="AA853">
        <f>G853*Q853</f>
        <v>14120</v>
      </c>
    </row>
    <row r="854" spans="1:27" x14ac:dyDescent="0.25">
      <c r="A854" t="s">
        <v>2985</v>
      </c>
      <c r="B854" t="s">
        <v>5841</v>
      </c>
      <c r="C854" t="s">
        <v>2986</v>
      </c>
      <c r="D854">
        <v>699</v>
      </c>
      <c r="E854" s="2">
        <v>1299</v>
      </c>
      <c r="F854" s="1">
        <v>0.46</v>
      </c>
      <c r="G854">
        <v>4</v>
      </c>
      <c r="H854" s="4">
        <v>6183</v>
      </c>
      <c r="I854" t="s">
        <v>7258</v>
      </c>
      <c r="J854" t="s">
        <v>2987</v>
      </c>
      <c r="K854" t="s">
        <v>8392</v>
      </c>
      <c r="L854" t="s">
        <v>2988</v>
      </c>
      <c r="M854" t="s">
        <v>9564</v>
      </c>
      <c r="N854" t="s">
        <v>2989</v>
      </c>
      <c r="O854">
        <f>VALUE(E854)</f>
        <v>1299</v>
      </c>
      <c r="P854">
        <f>VALUE(F854)</f>
        <v>0.46</v>
      </c>
      <c r="Q854">
        <f>VALUE(H854)</f>
        <v>6183</v>
      </c>
      <c r="R854" t="str">
        <f>LEFT(C854, FIND("|", C854) - 1)</f>
        <v>Electronics</v>
      </c>
      <c r="S854" t="str">
        <f>IF(O854&lt;200, "&lt;200", IF(O854&lt;=500, "200–500", "&gt;500"))</f>
        <v>&gt;500</v>
      </c>
      <c r="T854" t="str">
        <f>IF(P854&gt;=0.5, "Yes", "No")</f>
        <v>No</v>
      </c>
      <c r="U854">
        <f>COUNTIF(T854, "Yes")</f>
        <v>0</v>
      </c>
      <c r="V854">
        <f>G854 * Q854</f>
        <v>24732</v>
      </c>
      <c r="W854">
        <f>O854 * Q854</f>
        <v>8031717</v>
      </c>
      <c r="X854">
        <f>VALUE(D854)</f>
        <v>699</v>
      </c>
      <c r="Y854">
        <f>ROUND(G854, 0)</f>
        <v>4</v>
      </c>
      <c r="Z854">
        <f>COUNTIF(Q854, "&lt;1000")</f>
        <v>0</v>
      </c>
      <c r="AA854">
        <f>G854*Q854</f>
        <v>24732</v>
      </c>
    </row>
    <row r="855" spans="1:27" x14ac:dyDescent="0.25">
      <c r="A855" t="s">
        <v>2990</v>
      </c>
      <c r="B855" t="s">
        <v>5842</v>
      </c>
      <c r="C855" t="s">
        <v>10148</v>
      </c>
      <c r="D855">
        <v>300</v>
      </c>
      <c r="E855">
        <v>300</v>
      </c>
      <c r="F855" s="1">
        <v>0</v>
      </c>
      <c r="G855">
        <v>4</v>
      </c>
      <c r="H855" s="4">
        <v>419</v>
      </c>
      <c r="I855" t="s">
        <v>7259</v>
      </c>
      <c r="J855" t="s">
        <v>2991</v>
      </c>
      <c r="K855" t="s">
        <v>8393</v>
      </c>
      <c r="L855" t="s">
        <v>2992</v>
      </c>
      <c r="M855" t="s">
        <v>9565</v>
      </c>
      <c r="N855" t="s">
        <v>2993</v>
      </c>
      <c r="O855">
        <f>VALUE(E855)</f>
        <v>300</v>
      </c>
      <c r="P855">
        <f>VALUE(F855)</f>
        <v>0</v>
      </c>
      <c r="Q855">
        <f>VALUE(H855)</f>
        <v>419</v>
      </c>
      <c r="R855" t="str">
        <f>LEFT(C855, FIND("|", C855) - 1)</f>
        <v>Office Products</v>
      </c>
      <c r="S855" t="str">
        <f>IF(O855&lt;200, "&lt;200", IF(O855&lt;=500, "200–500", "&gt;500"))</f>
        <v>200–500</v>
      </c>
      <c r="T855" t="str">
        <f>IF(P855&gt;=0.5, "Yes", "No")</f>
        <v>No</v>
      </c>
      <c r="U855">
        <f>COUNTIF(T855, "Yes")</f>
        <v>0</v>
      </c>
      <c r="V855">
        <f>G855 * Q855</f>
        <v>1676</v>
      </c>
      <c r="W855">
        <f>O855 * Q855</f>
        <v>125700</v>
      </c>
      <c r="X855">
        <f>VALUE(D855)</f>
        <v>300</v>
      </c>
      <c r="Y855">
        <f>ROUND(G855, 0)</f>
        <v>4</v>
      </c>
      <c r="Z855">
        <f>COUNTIF(Q855, "&lt;1000")</f>
        <v>1</v>
      </c>
      <c r="AA855">
        <f>G855*Q855</f>
        <v>1676</v>
      </c>
    </row>
    <row r="856" spans="1:27" x14ac:dyDescent="0.25">
      <c r="A856" t="s">
        <v>2994</v>
      </c>
      <c r="B856" t="s">
        <v>5843</v>
      </c>
      <c r="C856" t="s">
        <v>6315</v>
      </c>
      <c r="D856">
        <v>999</v>
      </c>
      <c r="E856" s="2">
        <v>1995</v>
      </c>
      <c r="F856" s="1">
        <v>0.5</v>
      </c>
      <c r="G856">
        <v>4</v>
      </c>
      <c r="H856" s="4">
        <v>7317</v>
      </c>
      <c r="I856" t="s">
        <v>7260</v>
      </c>
      <c r="J856" t="s">
        <v>2995</v>
      </c>
      <c r="K856" t="s">
        <v>8394</v>
      </c>
      <c r="L856" t="s">
        <v>2996</v>
      </c>
      <c r="M856" t="s">
        <v>9566</v>
      </c>
      <c r="N856" t="s">
        <v>2997</v>
      </c>
      <c r="O856">
        <f>VALUE(E856)</f>
        <v>1995</v>
      </c>
      <c r="P856">
        <f>VALUE(F856)</f>
        <v>0.5</v>
      </c>
      <c r="Q856">
        <f>VALUE(H856)</f>
        <v>7317</v>
      </c>
      <c r="R856" t="str">
        <f>LEFT(C856, FIND("|", C856) - 1)</f>
        <v xml:space="preserve">Computers &amp; Accessories </v>
      </c>
      <c r="S856" t="str">
        <f>IF(O856&lt;200, "&lt;200", IF(O856&lt;=500, "200–500", "&gt;500"))</f>
        <v>&gt;500</v>
      </c>
      <c r="T856" t="str">
        <f>IF(P856&gt;=0.5, "Yes", "No")</f>
        <v>Yes</v>
      </c>
      <c r="U856">
        <f>COUNTIF(T856, "Yes")</f>
        <v>1</v>
      </c>
      <c r="V856">
        <f>G856 * Q856</f>
        <v>29268</v>
      </c>
      <c r="W856">
        <f>O856 * Q856</f>
        <v>14597415</v>
      </c>
      <c r="X856">
        <f>VALUE(D856)</f>
        <v>999</v>
      </c>
      <c r="Y856">
        <f>ROUND(G856, 0)</f>
        <v>4</v>
      </c>
      <c r="Z856">
        <f>COUNTIF(Q856, "&lt;1000")</f>
        <v>0</v>
      </c>
      <c r="AA856">
        <f>G856*Q856</f>
        <v>29268</v>
      </c>
    </row>
    <row r="857" spans="1:27" x14ac:dyDescent="0.25">
      <c r="A857" t="s">
        <v>2998</v>
      </c>
      <c r="B857" t="s">
        <v>5844</v>
      </c>
      <c r="C857" t="s">
        <v>10153</v>
      </c>
      <c r="D857">
        <v>535</v>
      </c>
      <c r="E857">
        <v>535</v>
      </c>
      <c r="F857" s="1">
        <v>0</v>
      </c>
      <c r="G857">
        <v>4</v>
      </c>
      <c r="H857" s="4">
        <v>4426</v>
      </c>
      <c r="I857" t="s">
        <v>7261</v>
      </c>
      <c r="J857" t="s">
        <v>2999</v>
      </c>
      <c r="K857" t="s">
        <v>8395</v>
      </c>
      <c r="L857" t="s">
        <v>3000</v>
      </c>
      <c r="M857" t="s">
        <v>9567</v>
      </c>
      <c r="N857" t="s">
        <v>3001</v>
      </c>
      <c r="O857">
        <f>VALUE(E857)</f>
        <v>535</v>
      </c>
      <c r="P857">
        <f>VALUE(F857)</f>
        <v>0</v>
      </c>
      <c r="Q857">
        <f>VALUE(H857)</f>
        <v>4426</v>
      </c>
      <c r="R857" t="str">
        <f>LEFT(C857, FIND("|", C857) - 1)</f>
        <v>Office Products</v>
      </c>
      <c r="S857" t="str">
        <f>IF(O857&lt;200, "&lt;200", IF(O857&lt;=500, "200–500", "&gt;500"))</f>
        <v>&gt;500</v>
      </c>
      <c r="T857" t="str">
        <f>IF(P857&gt;=0.5, "Yes", "No")</f>
        <v>No</v>
      </c>
      <c r="U857">
        <f>COUNTIF(T857, "Yes")</f>
        <v>0</v>
      </c>
      <c r="V857">
        <f>G857 * Q857</f>
        <v>17704</v>
      </c>
      <c r="W857">
        <f>O857 * Q857</f>
        <v>2367910</v>
      </c>
      <c r="X857">
        <f>VALUE(D857)</f>
        <v>535</v>
      </c>
      <c r="Y857">
        <f>ROUND(G857, 0)</f>
        <v>4</v>
      </c>
      <c r="Z857">
        <f>COUNTIF(Q857, "&lt;1000")</f>
        <v>0</v>
      </c>
      <c r="AA857">
        <f>G857*Q857</f>
        <v>17704</v>
      </c>
    </row>
    <row r="858" spans="1:27" x14ac:dyDescent="0.25">
      <c r="A858" t="s">
        <v>3002</v>
      </c>
      <c r="B858" t="s">
        <v>5845</v>
      </c>
      <c r="C858" t="s">
        <v>6327</v>
      </c>
      <c r="D858">
        <v>269</v>
      </c>
      <c r="E858" s="2">
        <v>1099</v>
      </c>
      <c r="F858" s="1">
        <v>0.76</v>
      </c>
      <c r="G858">
        <v>4</v>
      </c>
      <c r="H858" s="4">
        <v>1092</v>
      </c>
      <c r="I858" t="s">
        <v>7262</v>
      </c>
      <c r="J858" t="s">
        <v>3003</v>
      </c>
      <c r="K858" t="s">
        <v>8396</v>
      </c>
      <c r="L858" t="s">
        <v>3004</v>
      </c>
      <c r="M858" t="s">
        <v>9568</v>
      </c>
      <c r="N858" t="s">
        <v>3005</v>
      </c>
      <c r="O858">
        <f>VALUE(E858)</f>
        <v>1099</v>
      </c>
      <c r="P858">
        <f>VALUE(F858)</f>
        <v>0.76</v>
      </c>
      <c r="Q858">
        <f>VALUE(H858)</f>
        <v>1092</v>
      </c>
      <c r="R858" t="str">
        <f>LEFT(C858, FIND("|", C858) - 1)</f>
        <v xml:space="preserve">Computers &amp; Accessories </v>
      </c>
      <c r="S858" t="str">
        <f>IF(O858&lt;200, "&lt;200", IF(O858&lt;=500, "200–500", "&gt;500"))</f>
        <v>&gt;500</v>
      </c>
      <c r="T858" t="str">
        <f>IF(P858&gt;=0.5, "Yes", "No")</f>
        <v>Yes</v>
      </c>
      <c r="U858">
        <f>COUNTIF(T858, "Yes")</f>
        <v>1</v>
      </c>
      <c r="V858">
        <f>G858 * Q858</f>
        <v>4368</v>
      </c>
      <c r="W858">
        <f>O858 * Q858</f>
        <v>1200108</v>
      </c>
      <c r="X858">
        <f>VALUE(D858)</f>
        <v>269</v>
      </c>
      <c r="Y858">
        <f>ROUND(G858, 0)</f>
        <v>4</v>
      </c>
      <c r="Z858">
        <f>COUNTIF(Q858, "&lt;1000")</f>
        <v>0</v>
      </c>
      <c r="AA858">
        <f>G858*Q858</f>
        <v>4368</v>
      </c>
    </row>
    <row r="859" spans="1:27" x14ac:dyDescent="0.25">
      <c r="A859" t="s">
        <v>3006</v>
      </c>
      <c r="B859" t="s">
        <v>3007</v>
      </c>
      <c r="C859" t="s">
        <v>10151</v>
      </c>
      <c r="D859">
        <v>341</v>
      </c>
      <c r="E859">
        <v>450</v>
      </c>
      <c r="F859" s="1">
        <v>0.24</v>
      </c>
      <c r="G859">
        <v>4</v>
      </c>
      <c r="H859" s="4">
        <v>2493</v>
      </c>
      <c r="I859" t="s">
        <v>7263</v>
      </c>
      <c r="J859" t="s">
        <v>3008</v>
      </c>
      <c r="K859" t="s">
        <v>8397</v>
      </c>
      <c r="L859" t="s">
        <v>3009</v>
      </c>
      <c r="M859" t="s">
        <v>9569</v>
      </c>
      <c r="N859" t="s">
        <v>3010</v>
      </c>
      <c r="O859">
        <f>VALUE(E859)</f>
        <v>450</v>
      </c>
      <c r="P859">
        <f>VALUE(F859)</f>
        <v>0.24</v>
      </c>
      <c r="Q859">
        <f>VALUE(H859)</f>
        <v>2493</v>
      </c>
      <c r="R859" t="str">
        <f>LEFT(C859, FIND("|", C859) - 1)</f>
        <v>Office Products</v>
      </c>
      <c r="S859" t="str">
        <f>IF(O859&lt;200, "&lt;200", IF(O859&lt;=500, "200–500", "&gt;500"))</f>
        <v>200–500</v>
      </c>
      <c r="T859" t="str">
        <f>IF(P859&gt;=0.5, "Yes", "No")</f>
        <v>No</v>
      </c>
      <c r="U859">
        <f>COUNTIF(T859, "Yes")</f>
        <v>0</v>
      </c>
      <c r="V859">
        <f>G859 * Q859</f>
        <v>9972</v>
      </c>
      <c r="W859">
        <f>O859 * Q859</f>
        <v>1121850</v>
      </c>
      <c r="X859">
        <f>VALUE(D859)</f>
        <v>341</v>
      </c>
      <c r="Y859">
        <f>ROUND(G859, 0)</f>
        <v>4</v>
      </c>
      <c r="Z859">
        <f>COUNTIF(Q859, "&lt;1000")</f>
        <v>0</v>
      </c>
      <c r="AA859">
        <f>G859*Q859</f>
        <v>9972</v>
      </c>
    </row>
    <row r="860" spans="1:27" x14ac:dyDescent="0.25">
      <c r="A860" t="s">
        <v>3011</v>
      </c>
      <c r="B860" t="s">
        <v>5846</v>
      </c>
      <c r="C860" t="s">
        <v>6318</v>
      </c>
      <c r="D860" s="2">
        <v>2499</v>
      </c>
      <c r="E860" s="2">
        <v>3999</v>
      </c>
      <c r="F860" s="1">
        <v>0.38</v>
      </c>
      <c r="G860">
        <v>4</v>
      </c>
      <c r="H860" s="4">
        <v>12679</v>
      </c>
      <c r="I860" t="s">
        <v>7264</v>
      </c>
      <c r="J860" t="s">
        <v>3012</v>
      </c>
      <c r="K860" t="s">
        <v>8398</v>
      </c>
      <c r="L860" t="s">
        <v>3013</v>
      </c>
      <c r="M860" t="s">
        <v>9570</v>
      </c>
      <c r="N860" t="s">
        <v>3014</v>
      </c>
      <c r="O860">
        <f>VALUE(E860)</f>
        <v>3999</v>
      </c>
      <c r="P860">
        <f>VALUE(F860)</f>
        <v>0.38</v>
      </c>
      <c r="Q860">
        <f>VALUE(H860)</f>
        <v>12679</v>
      </c>
      <c r="R860" t="str">
        <f>LEFT(C860, FIND("|", C860) - 1)</f>
        <v xml:space="preserve">Computers &amp; Accessories </v>
      </c>
      <c r="S860" t="str">
        <f>IF(O860&lt;200, "&lt;200", IF(O860&lt;=500, "200–500", "&gt;500"))</f>
        <v>&gt;500</v>
      </c>
      <c r="T860" t="str">
        <f>IF(P860&gt;=0.5, "Yes", "No")</f>
        <v>No</v>
      </c>
      <c r="U860">
        <f>COUNTIF(T860, "Yes")</f>
        <v>0</v>
      </c>
      <c r="V860">
        <f>G860 * Q860</f>
        <v>50716</v>
      </c>
      <c r="W860">
        <f>O860 * Q860</f>
        <v>50703321</v>
      </c>
      <c r="X860">
        <f>VALUE(D860)</f>
        <v>2499</v>
      </c>
      <c r="Y860">
        <f>ROUND(G860, 0)</f>
        <v>4</v>
      </c>
      <c r="Z860">
        <f>COUNTIF(Q860, "&lt;1000")</f>
        <v>0</v>
      </c>
      <c r="AA860">
        <f>G860*Q860</f>
        <v>50716</v>
      </c>
    </row>
    <row r="861" spans="1:27" x14ac:dyDescent="0.25">
      <c r="A861" t="s">
        <v>3015</v>
      </c>
      <c r="B861" t="s">
        <v>5847</v>
      </c>
      <c r="C861" t="s">
        <v>6342</v>
      </c>
      <c r="D861" s="2">
        <v>5899</v>
      </c>
      <c r="E861" s="2">
        <v>7005</v>
      </c>
      <c r="F861" s="1">
        <v>0.16</v>
      </c>
      <c r="G861">
        <v>4</v>
      </c>
      <c r="H861" s="4">
        <v>4199</v>
      </c>
      <c r="I861" t="s">
        <v>7265</v>
      </c>
      <c r="J861" t="s">
        <v>3016</v>
      </c>
      <c r="K861" t="s">
        <v>8399</v>
      </c>
      <c r="L861" t="s">
        <v>3017</v>
      </c>
      <c r="M861" t="s">
        <v>9571</v>
      </c>
      <c r="N861" t="s">
        <v>3018</v>
      </c>
      <c r="O861">
        <f>VALUE(E861)</f>
        <v>7005</v>
      </c>
      <c r="P861">
        <f>VALUE(F861)</f>
        <v>0.16</v>
      </c>
      <c r="Q861">
        <f>VALUE(H861)</f>
        <v>4199</v>
      </c>
      <c r="R861" t="str">
        <f>LEFT(C861, FIND("|", C861) - 1)</f>
        <v xml:space="preserve">Computers &amp; Accessories </v>
      </c>
      <c r="S861" t="str">
        <f>IF(O861&lt;200, "&lt;200", IF(O861&lt;=500, "200–500", "&gt;500"))</f>
        <v>&gt;500</v>
      </c>
      <c r="T861" t="str">
        <f>IF(P861&gt;=0.5, "Yes", "No")</f>
        <v>No</v>
      </c>
      <c r="U861">
        <f>COUNTIF(T861, "Yes")</f>
        <v>0</v>
      </c>
      <c r="V861">
        <f>G861 * Q861</f>
        <v>16796</v>
      </c>
      <c r="W861">
        <f>O861 * Q861</f>
        <v>29413995</v>
      </c>
      <c r="X861">
        <f>VALUE(D861)</f>
        <v>5899</v>
      </c>
      <c r="Y861">
        <f>ROUND(G861, 0)</f>
        <v>4</v>
      </c>
      <c r="Z861">
        <f>COUNTIF(Q861, "&lt;1000")</f>
        <v>0</v>
      </c>
      <c r="AA861">
        <f>G861*Q861</f>
        <v>16796</v>
      </c>
    </row>
    <row r="862" spans="1:27" x14ac:dyDescent="0.25">
      <c r="A862" t="s">
        <v>3019</v>
      </c>
      <c r="B862" t="s">
        <v>5848</v>
      </c>
      <c r="C862" t="s">
        <v>6318</v>
      </c>
      <c r="D862" s="2">
        <v>1565</v>
      </c>
      <c r="E862" s="2">
        <v>2999</v>
      </c>
      <c r="F862" s="1">
        <v>0.48</v>
      </c>
      <c r="G862">
        <v>4</v>
      </c>
      <c r="H862" s="4">
        <v>11113</v>
      </c>
      <c r="I862" t="s">
        <v>7266</v>
      </c>
      <c r="J862" t="s">
        <v>3020</v>
      </c>
      <c r="K862" t="s">
        <v>8400</v>
      </c>
      <c r="L862" t="s">
        <v>3021</v>
      </c>
      <c r="M862" t="s">
        <v>9572</v>
      </c>
      <c r="N862" t="s">
        <v>3022</v>
      </c>
      <c r="O862">
        <f>VALUE(E862)</f>
        <v>2999</v>
      </c>
      <c r="P862">
        <f>VALUE(F862)</f>
        <v>0.48</v>
      </c>
      <c r="Q862">
        <f>VALUE(H862)</f>
        <v>11113</v>
      </c>
      <c r="R862" t="str">
        <f>LEFT(C862, FIND("|", C862) - 1)</f>
        <v xml:space="preserve">Computers &amp; Accessories </v>
      </c>
      <c r="S862" t="str">
        <f>IF(O862&lt;200, "&lt;200", IF(O862&lt;=500, "200–500", "&gt;500"))</f>
        <v>&gt;500</v>
      </c>
      <c r="T862" t="str">
        <f>IF(P862&gt;=0.5, "Yes", "No")</f>
        <v>No</v>
      </c>
      <c r="U862">
        <f>COUNTIF(T862, "Yes")</f>
        <v>0</v>
      </c>
      <c r="V862">
        <f>G862 * Q862</f>
        <v>44452</v>
      </c>
      <c r="W862">
        <f>O862 * Q862</f>
        <v>33327887</v>
      </c>
      <c r="X862">
        <f>VALUE(D862)</f>
        <v>1565</v>
      </c>
      <c r="Y862">
        <f>ROUND(G862, 0)</f>
        <v>4</v>
      </c>
      <c r="Z862">
        <f>COUNTIF(Q862, "&lt;1000")</f>
        <v>0</v>
      </c>
      <c r="AA862">
        <f>G862*Q862</f>
        <v>44452</v>
      </c>
    </row>
    <row r="863" spans="1:27" x14ac:dyDescent="0.25">
      <c r="A863" t="s">
        <v>3023</v>
      </c>
      <c r="B863" t="s">
        <v>5849</v>
      </c>
      <c r="C863" t="s">
        <v>1945</v>
      </c>
      <c r="D863">
        <v>326</v>
      </c>
      <c r="E863">
        <v>799</v>
      </c>
      <c r="F863" s="1">
        <v>0.59</v>
      </c>
      <c r="G863">
        <v>4</v>
      </c>
      <c r="H863" s="4">
        <v>10773</v>
      </c>
      <c r="I863" t="s">
        <v>7267</v>
      </c>
      <c r="J863" t="s">
        <v>3024</v>
      </c>
      <c r="K863" t="s">
        <v>8401</v>
      </c>
      <c r="L863" t="s">
        <v>3025</v>
      </c>
      <c r="M863" t="s">
        <v>9573</v>
      </c>
      <c r="N863" t="s">
        <v>6437</v>
      </c>
      <c r="O863">
        <f>VALUE(E863)</f>
        <v>799</v>
      </c>
      <c r="P863">
        <f>VALUE(F863)</f>
        <v>0.59</v>
      </c>
      <c r="Q863">
        <f>VALUE(H863)</f>
        <v>10773</v>
      </c>
      <c r="R863" t="str">
        <f>LEFT(C863, FIND("|", C863) - 1)</f>
        <v>Electronics</v>
      </c>
      <c r="S863" t="str">
        <f>IF(O863&lt;200, "&lt;200", IF(O863&lt;=500, "200–500", "&gt;500"))</f>
        <v>&gt;500</v>
      </c>
      <c r="T863" t="str">
        <f>IF(P863&gt;=0.5, "Yes", "No")</f>
        <v>Yes</v>
      </c>
      <c r="U863">
        <f>COUNTIF(T863, "Yes")</f>
        <v>1</v>
      </c>
      <c r="V863">
        <f>G863 * Q863</f>
        <v>43092</v>
      </c>
      <c r="W863">
        <f>O863 * Q863</f>
        <v>8607627</v>
      </c>
      <c r="X863">
        <f>VALUE(D863)</f>
        <v>326</v>
      </c>
      <c r="Y863">
        <f>ROUND(G863, 0)</f>
        <v>4</v>
      </c>
      <c r="Z863">
        <f>COUNTIF(Q863, "&lt;1000")</f>
        <v>0</v>
      </c>
      <c r="AA863">
        <f>G863*Q863</f>
        <v>43092</v>
      </c>
    </row>
    <row r="864" spans="1:27" x14ac:dyDescent="0.25">
      <c r="A864" t="s">
        <v>3026</v>
      </c>
      <c r="B864" t="s">
        <v>5850</v>
      </c>
      <c r="C864" t="s">
        <v>6310</v>
      </c>
      <c r="D864">
        <v>657</v>
      </c>
      <c r="E864">
        <v>999</v>
      </c>
      <c r="F864" s="1">
        <v>0.34</v>
      </c>
      <c r="G864">
        <v>4</v>
      </c>
      <c r="H864" s="4">
        <v>13944</v>
      </c>
      <c r="I864" t="s">
        <v>7268</v>
      </c>
      <c r="J864" t="s">
        <v>3027</v>
      </c>
      <c r="K864" t="s">
        <v>8402</v>
      </c>
      <c r="L864" t="s">
        <v>3028</v>
      </c>
      <c r="M864" t="s">
        <v>9574</v>
      </c>
      <c r="N864" t="s">
        <v>3029</v>
      </c>
      <c r="O864">
        <f>VALUE(E864)</f>
        <v>999</v>
      </c>
      <c r="P864">
        <f>VALUE(F864)</f>
        <v>0.34</v>
      </c>
      <c r="Q864">
        <f>VALUE(H864)</f>
        <v>13944</v>
      </c>
      <c r="R864" t="str">
        <f>LEFT(C864, FIND("|", C864) - 1)</f>
        <v xml:space="preserve">Computers &amp; Accessories </v>
      </c>
      <c r="S864" t="str">
        <f>IF(O864&lt;200, "&lt;200", IF(O864&lt;=500, "200–500", "&gt;500"))</f>
        <v>&gt;500</v>
      </c>
      <c r="T864" t="str">
        <f>IF(P864&gt;=0.5, "Yes", "No")</f>
        <v>No</v>
      </c>
      <c r="U864">
        <f>COUNTIF(T864, "Yes")</f>
        <v>0</v>
      </c>
      <c r="V864">
        <f>G864 * Q864</f>
        <v>55776</v>
      </c>
      <c r="W864">
        <f>O864 * Q864</f>
        <v>13930056</v>
      </c>
      <c r="X864">
        <f>VALUE(D864)</f>
        <v>657</v>
      </c>
      <c r="Y864">
        <f>ROUND(G864, 0)</f>
        <v>4</v>
      </c>
      <c r="Z864">
        <f>COUNTIF(Q864, "&lt;1000")</f>
        <v>0</v>
      </c>
      <c r="AA864">
        <f>G864*Q864</f>
        <v>55776</v>
      </c>
    </row>
    <row r="865" spans="1:27" x14ac:dyDescent="0.25">
      <c r="A865" t="s">
        <v>3030</v>
      </c>
      <c r="B865" t="s">
        <v>5851</v>
      </c>
      <c r="C865" t="s">
        <v>6314</v>
      </c>
      <c r="D865" s="2">
        <v>1995</v>
      </c>
      <c r="E865" s="2">
        <v>2895</v>
      </c>
      <c r="F865" s="1">
        <v>0.31</v>
      </c>
      <c r="G865">
        <v>4</v>
      </c>
      <c r="H865" s="4">
        <v>10760</v>
      </c>
      <c r="I865" t="s">
        <v>7269</v>
      </c>
      <c r="J865" t="s">
        <v>3031</v>
      </c>
      <c r="K865" t="s">
        <v>8403</v>
      </c>
      <c r="L865" t="s">
        <v>3032</v>
      </c>
      <c r="M865" t="s">
        <v>9575</v>
      </c>
      <c r="N865" t="s">
        <v>3033</v>
      </c>
      <c r="O865">
        <f>VALUE(E865)</f>
        <v>2895</v>
      </c>
      <c r="P865">
        <f>VALUE(F865)</f>
        <v>0.31</v>
      </c>
      <c r="Q865">
        <f>VALUE(H865)</f>
        <v>10760</v>
      </c>
      <c r="R865" t="str">
        <f>LEFT(C865, FIND("|", C865) - 1)</f>
        <v xml:space="preserve">Computers &amp; Accessories </v>
      </c>
      <c r="S865" t="str">
        <f>IF(O865&lt;200, "&lt;200", IF(O865&lt;=500, "200–500", "&gt;500"))</f>
        <v>&gt;500</v>
      </c>
      <c r="T865" t="str">
        <f>IF(P865&gt;=0.5, "Yes", "No")</f>
        <v>No</v>
      </c>
      <c r="U865">
        <f>COUNTIF(T865, "Yes")</f>
        <v>0</v>
      </c>
      <c r="V865">
        <f>G865 * Q865</f>
        <v>43040</v>
      </c>
      <c r="W865">
        <f>O865 * Q865</f>
        <v>31150200</v>
      </c>
      <c r="X865">
        <f>VALUE(D865)</f>
        <v>1995</v>
      </c>
      <c r="Y865">
        <f>ROUND(G865, 0)</f>
        <v>4</v>
      </c>
      <c r="Z865">
        <f>COUNTIF(Q865, "&lt;1000")</f>
        <v>0</v>
      </c>
      <c r="AA865">
        <f>G865*Q865</f>
        <v>43040</v>
      </c>
    </row>
    <row r="866" spans="1:27" x14ac:dyDescent="0.25">
      <c r="A866" t="s">
        <v>3034</v>
      </c>
      <c r="B866" t="s">
        <v>5852</v>
      </c>
      <c r="C866" t="s">
        <v>2075</v>
      </c>
      <c r="D866" s="2">
        <v>1500</v>
      </c>
      <c r="E866" s="2">
        <v>1500</v>
      </c>
      <c r="F866" s="1">
        <v>0</v>
      </c>
      <c r="G866">
        <v>4</v>
      </c>
      <c r="H866" s="4">
        <v>25996</v>
      </c>
      <c r="I866" t="s">
        <v>7270</v>
      </c>
      <c r="J866" t="s">
        <v>3035</v>
      </c>
      <c r="K866" t="s">
        <v>8404</v>
      </c>
      <c r="L866" t="s">
        <v>3036</v>
      </c>
      <c r="M866" t="s">
        <v>9576</v>
      </c>
      <c r="N866" t="s">
        <v>3037</v>
      </c>
      <c r="O866">
        <f>VALUE(E866)</f>
        <v>1500</v>
      </c>
      <c r="P866">
        <f>VALUE(F866)</f>
        <v>0</v>
      </c>
      <c r="Q866">
        <f>VALUE(H866)</f>
        <v>25996</v>
      </c>
      <c r="R866" t="str">
        <f>LEFT(C866, FIND("|", C866) - 1)</f>
        <v>Electronics</v>
      </c>
      <c r="S866" t="str">
        <f>IF(O866&lt;200, "&lt;200", IF(O866&lt;=500, "200–500", "&gt;500"))</f>
        <v>&gt;500</v>
      </c>
      <c r="T866" t="str">
        <f>IF(P866&gt;=0.5, "Yes", "No")</f>
        <v>No</v>
      </c>
      <c r="U866">
        <f>COUNTIF(T866, "Yes")</f>
        <v>0</v>
      </c>
      <c r="V866">
        <f>G866 * Q866</f>
        <v>103984</v>
      </c>
      <c r="W866">
        <f>O866 * Q866</f>
        <v>38994000</v>
      </c>
      <c r="X866">
        <f>VALUE(D866)</f>
        <v>1500</v>
      </c>
      <c r="Y866">
        <f>ROUND(G866, 0)</f>
        <v>4</v>
      </c>
      <c r="Z866">
        <f>COUNTIF(Q866, "&lt;1000")</f>
        <v>0</v>
      </c>
      <c r="AA866">
        <f>G866*Q866</f>
        <v>103984</v>
      </c>
    </row>
    <row r="867" spans="1:27" x14ac:dyDescent="0.25">
      <c r="A867" t="s">
        <v>3038</v>
      </c>
      <c r="B867" t="s">
        <v>5853</v>
      </c>
      <c r="C867" t="s">
        <v>6308</v>
      </c>
      <c r="D867" s="2">
        <v>2640</v>
      </c>
      <c r="E867" s="2">
        <v>3195</v>
      </c>
      <c r="F867" s="1">
        <v>0.17</v>
      </c>
      <c r="G867">
        <v>4</v>
      </c>
      <c r="H867" s="4">
        <v>16146</v>
      </c>
      <c r="I867" t="s">
        <v>7271</v>
      </c>
      <c r="J867" t="s">
        <v>3039</v>
      </c>
      <c r="K867" t="s">
        <v>3040</v>
      </c>
      <c r="L867" t="s">
        <v>3041</v>
      </c>
      <c r="M867" t="s">
        <v>9577</v>
      </c>
      <c r="N867" t="s">
        <v>3042</v>
      </c>
      <c r="O867">
        <f>VALUE(E867)</f>
        <v>3195</v>
      </c>
      <c r="P867">
        <f>VALUE(F867)</f>
        <v>0.17</v>
      </c>
      <c r="Q867">
        <f>VALUE(H867)</f>
        <v>16146</v>
      </c>
      <c r="R867" t="str">
        <f>LEFT(C867, FIND("|", C867) - 1)</f>
        <v xml:space="preserve">Computers &amp; Accessories </v>
      </c>
      <c r="S867" t="str">
        <f>IF(O867&lt;200, "&lt;200", IF(O867&lt;=500, "200–500", "&gt;500"))</f>
        <v>&gt;500</v>
      </c>
      <c r="T867" t="str">
        <f>IF(P867&gt;=0.5, "Yes", "No")</f>
        <v>No</v>
      </c>
      <c r="U867">
        <f>COUNTIF(T867, "Yes")</f>
        <v>0</v>
      </c>
      <c r="V867">
        <f>G867 * Q867</f>
        <v>64584</v>
      </c>
      <c r="W867">
        <f>O867 * Q867</f>
        <v>51586470</v>
      </c>
      <c r="X867">
        <f>VALUE(D867)</f>
        <v>2640</v>
      </c>
      <c r="Y867">
        <f>ROUND(G867, 0)</f>
        <v>4</v>
      </c>
      <c r="Z867">
        <f>COUNTIF(Q867, "&lt;1000")</f>
        <v>0</v>
      </c>
      <c r="AA867">
        <f>G867*Q867</f>
        <v>64584</v>
      </c>
    </row>
    <row r="868" spans="1:27" x14ac:dyDescent="0.25">
      <c r="A868" t="s">
        <v>3043</v>
      </c>
      <c r="B868" t="s">
        <v>5854</v>
      </c>
      <c r="C868" t="s">
        <v>6342</v>
      </c>
      <c r="D868" s="2">
        <v>5299</v>
      </c>
      <c r="E868" s="2">
        <v>6355</v>
      </c>
      <c r="F868" s="1">
        <v>0.17</v>
      </c>
      <c r="G868">
        <v>4</v>
      </c>
      <c r="H868" s="4">
        <v>8280</v>
      </c>
      <c r="I868" t="s">
        <v>7272</v>
      </c>
      <c r="J868" t="s">
        <v>3044</v>
      </c>
      <c r="K868" t="s">
        <v>8405</v>
      </c>
      <c r="L868" t="s">
        <v>3045</v>
      </c>
      <c r="M868" t="s">
        <v>9578</v>
      </c>
      <c r="N868" t="s">
        <v>3046</v>
      </c>
      <c r="O868">
        <f>VALUE(E868)</f>
        <v>6355</v>
      </c>
      <c r="P868">
        <f>VALUE(F868)</f>
        <v>0.17</v>
      </c>
      <c r="Q868">
        <f>VALUE(H868)</f>
        <v>8280</v>
      </c>
      <c r="R868" t="str">
        <f>LEFT(C868, FIND("|", C868) - 1)</f>
        <v xml:space="preserve">Computers &amp; Accessories </v>
      </c>
      <c r="S868" t="str">
        <f>IF(O868&lt;200, "&lt;200", IF(O868&lt;=500, "200–500", "&gt;500"))</f>
        <v>&gt;500</v>
      </c>
      <c r="T868" t="str">
        <f>IF(P868&gt;=0.5, "Yes", "No")</f>
        <v>No</v>
      </c>
      <c r="U868">
        <f>COUNTIF(T868, "Yes")</f>
        <v>0</v>
      </c>
      <c r="V868">
        <f>G868 * Q868</f>
        <v>33120</v>
      </c>
      <c r="W868">
        <f>O868 * Q868</f>
        <v>52619400</v>
      </c>
      <c r="X868">
        <f>VALUE(D868)</f>
        <v>5299</v>
      </c>
      <c r="Y868">
        <f>ROUND(G868, 0)</f>
        <v>4</v>
      </c>
      <c r="Z868">
        <f>COUNTIF(Q868, "&lt;1000")</f>
        <v>0</v>
      </c>
      <c r="AA868">
        <f>G868*Q868</f>
        <v>33120</v>
      </c>
    </row>
    <row r="869" spans="1:27" x14ac:dyDescent="0.25">
      <c r="A869" t="s">
        <v>3047</v>
      </c>
      <c r="B869" t="s">
        <v>3048</v>
      </c>
      <c r="C869" t="s">
        <v>6347</v>
      </c>
      <c r="D869" s="2">
        <v>1990</v>
      </c>
      <c r="E869" s="2">
        <v>2999</v>
      </c>
      <c r="F869" s="1">
        <v>0.34</v>
      </c>
      <c r="G869">
        <v>4</v>
      </c>
      <c r="H869" s="4">
        <v>14237</v>
      </c>
      <c r="I869" t="s">
        <v>7273</v>
      </c>
      <c r="J869" t="s">
        <v>3049</v>
      </c>
      <c r="K869" t="s">
        <v>8406</v>
      </c>
      <c r="L869" t="s">
        <v>3050</v>
      </c>
      <c r="M869" t="s">
        <v>9579</v>
      </c>
      <c r="N869" t="s">
        <v>5029</v>
      </c>
      <c r="O869">
        <f>VALUE(E869)</f>
        <v>2999</v>
      </c>
      <c r="P869">
        <f>VALUE(F869)</f>
        <v>0.34</v>
      </c>
      <c r="Q869">
        <f>VALUE(H869)</f>
        <v>14237</v>
      </c>
      <c r="R869" t="str">
        <f>LEFT(C869, FIND("|", C869) - 1)</f>
        <v xml:space="preserve">Computers &amp; Accessories </v>
      </c>
      <c r="S869" t="str">
        <f>IF(O869&lt;200, "&lt;200", IF(O869&lt;=500, "200–500", "&gt;500"))</f>
        <v>&gt;500</v>
      </c>
      <c r="T869" t="str">
        <f>IF(P869&gt;=0.5, "Yes", "No")</f>
        <v>No</v>
      </c>
      <c r="U869">
        <f>COUNTIF(T869, "Yes")</f>
        <v>0</v>
      </c>
      <c r="V869">
        <f>G869 * Q869</f>
        <v>56948</v>
      </c>
      <c r="W869">
        <f>O869 * Q869</f>
        <v>42696763</v>
      </c>
      <c r="X869">
        <f>VALUE(D869)</f>
        <v>1990</v>
      </c>
      <c r="Y869">
        <f>ROUND(G869, 0)</f>
        <v>4</v>
      </c>
      <c r="Z869">
        <f>COUNTIF(Q869, "&lt;1000")</f>
        <v>0</v>
      </c>
      <c r="AA869">
        <f>G869*Q869</f>
        <v>56948</v>
      </c>
    </row>
    <row r="870" spans="1:27" x14ac:dyDescent="0.25">
      <c r="A870" t="s">
        <v>3051</v>
      </c>
      <c r="B870" t="s">
        <v>5855</v>
      </c>
      <c r="C870" t="s">
        <v>3052</v>
      </c>
      <c r="D870" s="2">
        <v>1289</v>
      </c>
      <c r="E870" s="2">
        <v>1499</v>
      </c>
      <c r="F870" s="1">
        <v>0.14000000000000001</v>
      </c>
      <c r="G870">
        <v>4</v>
      </c>
      <c r="H870" s="4">
        <v>20668</v>
      </c>
      <c r="I870" t="s">
        <v>7274</v>
      </c>
      <c r="J870" t="s">
        <v>3053</v>
      </c>
      <c r="K870" t="s">
        <v>8407</v>
      </c>
      <c r="L870" t="s">
        <v>3054</v>
      </c>
      <c r="M870" t="s">
        <v>9580</v>
      </c>
      <c r="N870" t="s">
        <v>3055</v>
      </c>
      <c r="O870">
        <f>VALUE(E870)</f>
        <v>1499</v>
      </c>
      <c r="P870">
        <f>VALUE(F870)</f>
        <v>0.14000000000000001</v>
      </c>
      <c r="Q870">
        <f>VALUE(H870)</f>
        <v>20668</v>
      </c>
      <c r="R870" t="str">
        <f>LEFT(C870, FIND("|", C870) - 1)</f>
        <v>Electronics</v>
      </c>
      <c r="S870" t="str">
        <f>IF(O870&lt;200, "&lt;200", IF(O870&lt;=500, "200–500", "&gt;500"))</f>
        <v>&gt;500</v>
      </c>
      <c r="T870" t="str">
        <f>IF(P870&gt;=0.5, "Yes", "No")</f>
        <v>No</v>
      </c>
      <c r="U870">
        <f>COUNTIF(T870, "Yes")</f>
        <v>0</v>
      </c>
      <c r="V870">
        <f>G870 * Q870</f>
        <v>82672</v>
      </c>
      <c r="W870">
        <f>O870 * Q870</f>
        <v>30981332</v>
      </c>
      <c r="X870">
        <f>VALUE(D870)</f>
        <v>1289</v>
      </c>
      <c r="Y870">
        <f>ROUND(G870, 0)</f>
        <v>4</v>
      </c>
      <c r="Z870">
        <f>COUNTIF(Q870, "&lt;1000")</f>
        <v>0</v>
      </c>
      <c r="AA870">
        <f>G870*Q870</f>
        <v>82672</v>
      </c>
    </row>
    <row r="871" spans="1:27" x14ac:dyDescent="0.25">
      <c r="A871" t="s">
        <v>3056</v>
      </c>
      <c r="B871" t="s">
        <v>5856</v>
      </c>
      <c r="C871" t="s">
        <v>10148</v>
      </c>
      <c r="D871">
        <v>165</v>
      </c>
      <c r="E871">
        <v>165</v>
      </c>
      <c r="F871" s="1">
        <v>0</v>
      </c>
      <c r="G871">
        <v>4</v>
      </c>
      <c r="H871" s="4">
        <v>1674</v>
      </c>
      <c r="I871" t="s">
        <v>7275</v>
      </c>
      <c r="J871" t="s">
        <v>3057</v>
      </c>
      <c r="K871" t="s">
        <v>8408</v>
      </c>
      <c r="L871" t="s">
        <v>3058</v>
      </c>
      <c r="M871" t="s">
        <v>9581</v>
      </c>
      <c r="N871" t="s">
        <v>3059</v>
      </c>
      <c r="O871">
        <f>VALUE(E871)</f>
        <v>165</v>
      </c>
      <c r="P871">
        <f>VALUE(F871)</f>
        <v>0</v>
      </c>
      <c r="Q871">
        <f>VALUE(H871)</f>
        <v>1674</v>
      </c>
      <c r="R871" t="str">
        <f>LEFT(C871, FIND("|", C871) - 1)</f>
        <v>Office Products</v>
      </c>
      <c r="S871" t="str">
        <f>IF(O871&lt;200, "&lt;200", IF(O871&lt;=500, "200–500", "&gt;500"))</f>
        <v>&lt;200</v>
      </c>
      <c r="T871" t="str">
        <f>IF(P871&gt;=0.5, "Yes", "No")</f>
        <v>No</v>
      </c>
      <c r="U871">
        <f>COUNTIF(T871, "Yes")</f>
        <v>0</v>
      </c>
      <c r="V871">
        <f>G871 * Q871</f>
        <v>6696</v>
      </c>
      <c r="W871">
        <f>O871 * Q871</f>
        <v>276210</v>
      </c>
      <c r="X871">
        <f>VALUE(D871)</f>
        <v>165</v>
      </c>
      <c r="Y871">
        <f>ROUND(G871, 0)</f>
        <v>4</v>
      </c>
      <c r="Z871">
        <f>COUNTIF(Q871, "&lt;1000")</f>
        <v>0</v>
      </c>
      <c r="AA871">
        <f>G871*Q871</f>
        <v>6696</v>
      </c>
    </row>
    <row r="872" spans="1:27" x14ac:dyDescent="0.25">
      <c r="A872" t="s">
        <v>3060</v>
      </c>
      <c r="B872" t="s">
        <v>5857</v>
      </c>
      <c r="C872" t="s">
        <v>6338</v>
      </c>
      <c r="D872" s="2">
        <v>1699</v>
      </c>
      <c r="E872" s="2">
        <v>3499</v>
      </c>
      <c r="F872" s="1">
        <v>0.51</v>
      </c>
      <c r="G872">
        <v>4</v>
      </c>
      <c r="H872" s="4">
        <v>7689</v>
      </c>
      <c r="I872" t="s">
        <v>7276</v>
      </c>
      <c r="J872" t="s">
        <v>3061</v>
      </c>
      <c r="K872" t="s">
        <v>8409</v>
      </c>
      <c r="L872" t="s">
        <v>3062</v>
      </c>
      <c r="M872" t="s">
        <v>9582</v>
      </c>
      <c r="N872" t="s">
        <v>3063</v>
      </c>
      <c r="O872">
        <f>VALUE(E872)</f>
        <v>3499</v>
      </c>
      <c r="P872">
        <f>VALUE(F872)</f>
        <v>0.51</v>
      </c>
      <c r="Q872">
        <f>VALUE(H872)</f>
        <v>7689</v>
      </c>
      <c r="R872" t="str">
        <f>LEFT(C872, FIND("|", C872) - 1)</f>
        <v xml:space="preserve">Computers &amp; Accessories </v>
      </c>
      <c r="S872" t="str">
        <f>IF(O872&lt;200, "&lt;200", IF(O872&lt;=500, "200–500", "&gt;500"))</f>
        <v>&gt;500</v>
      </c>
      <c r="T872" t="str">
        <f>IF(P872&gt;=0.5, "Yes", "No")</f>
        <v>Yes</v>
      </c>
      <c r="U872">
        <f>COUNTIF(T872, "Yes")</f>
        <v>1</v>
      </c>
      <c r="V872">
        <f>G872 * Q872</f>
        <v>30756</v>
      </c>
      <c r="W872">
        <f>O872 * Q872</f>
        <v>26903811</v>
      </c>
      <c r="X872">
        <f>VALUE(D872)</f>
        <v>1699</v>
      </c>
      <c r="Y872">
        <f>ROUND(G872, 0)</f>
        <v>4</v>
      </c>
      <c r="Z872">
        <f>COUNTIF(Q872, "&lt;1000")</f>
        <v>0</v>
      </c>
      <c r="AA872">
        <f>G872*Q872</f>
        <v>30756</v>
      </c>
    </row>
    <row r="873" spans="1:27" x14ac:dyDescent="0.25">
      <c r="A873" t="s">
        <v>3064</v>
      </c>
      <c r="B873" t="s">
        <v>5858</v>
      </c>
      <c r="C873" t="s">
        <v>2214</v>
      </c>
      <c r="D873" s="2">
        <v>2299</v>
      </c>
      <c r="E873" s="2">
        <v>7500</v>
      </c>
      <c r="F873" s="1">
        <v>0.69</v>
      </c>
      <c r="G873">
        <v>4</v>
      </c>
      <c r="H873" s="4">
        <v>5554</v>
      </c>
      <c r="I873" t="s">
        <v>7277</v>
      </c>
      <c r="J873" t="s">
        <v>3065</v>
      </c>
      <c r="K873" t="s">
        <v>8410</v>
      </c>
      <c r="L873" t="s">
        <v>3066</v>
      </c>
      <c r="M873" t="s">
        <v>9583</v>
      </c>
      <c r="N873" t="s">
        <v>3067</v>
      </c>
      <c r="O873">
        <f>VALUE(E873)</f>
        <v>7500</v>
      </c>
      <c r="P873">
        <f>VALUE(F873)</f>
        <v>0.69</v>
      </c>
      <c r="Q873">
        <f>VALUE(H873)</f>
        <v>5554</v>
      </c>
      <c r="R873" t="str">
        <f>LEFT(C873, FIND("|", C873) - 1)</f>
        <v>Electronics</v>
      </c>
      <c r="S873" t="str">
        <f>IF(O873&lt;200, "&lt;200", IF(O873&lt;=500, "200–500", "&gt;500"))</f>
        <v>&gt;500</v>
      </c>
      <c r="T873" t="str">
        <f>IF(P873&gt;=0.5, "Yes", "No")</f>
        <v>Yes</v>
      </c>
      <c r="U873">
        <f>COUNTIF(T873, "Yes")</f>
        <v>1</v>
      </c>
      <c r="V873">
        <f>G873 * Q873</f>
        <v>22216</v>
      </c>
      <c r="W873">
        <f>O873 * Q873</f>
        <v>41655000</v>
      </c>
      <c r="X873">
        <f>VALUE(D873)</f>
        <v>2299</v>
      </c>
      <c r="Y873">
        <f>ROUND(G873, 0)</f>
        <v>4</v>
      </c>
      <c r="Z873">
        <f>COUNTIF(Q873, "&lt;1000")</f>
        <v>0</v>
      </c>
      <c r="AA873">
        <f>G873*Q873</f>
        <v>22216</v>
      </c>
    </row>
    <row r="874" spans="1:27" x14ac:dyDescent="0.25">
      <c r="A874" t="s">
        <v>3068</v>
      </c>
      <c r="B874" t="s">
        <v>5859</v>
      </c>
      <c r="C874" t="s">
        <v>6322</v>
      </c>
      <c r="D874">
        <v>39</v>
      </c>
      <c r="E874">
        <v>39</v>
      </c>
      <c r="F874" s="1">
        <v>0</v>
      </c>
      <c r="G874">
        <v>4</v>
      </c>
      <c r="H874" s="4">
        <v>3344</v>
      </c>
      <c r="I874" t="s">
        <v>7278</v>
      </c>
      <c r="J874" t="s">
        <v>3069</v>
      </c>
      <c r="K874" t="s">
        <v>8411</v>
      </c>
      <c r="L874" t="s">
        <v>3070</v>
      </c>
      <c r="M874" t="s">
        <v>9584</v>
      </c>
      <c r="N874" t="s">
        <v>3071</v>
      </c>
      <c r="O874">
        <f>VALUE(E874)</f>
        <v>39</v>
      </c>
      <c r="P874">
        <f>VALUE(F874)</f>
        <v>0</v>
      </c>
      <c r="Q874">
        <f>VALUE(H874)</f>
        <v>3344</v>
      </c>
      <c r="R874" t="str">
        <f>LEFT(C874, FIND("|", C874) - 1)</f>
        <v xml:space="preserve">Computers &amp; Accessories </v>
      </c>
      <c r="S874" t="str">
        <f>IF(O874&lt;200, "&lt;200", IF(O874&lt;=500, "200–500", "&gt;500"))</f>
        <v>&lt;200</v>
      </c>
      <c r="T874" t="str">
        <f>IF(P874&gt;=0.5, "Yes", "No")</f>
        <v>No</v>
      </c>
      <c r="U874">
        <f>COUNTIF(T874, "Yes")</f>
        <v>0</v>
      </c>
      <c r="V874">
        <f>G874 * Q874</f>
        <v>13376</v>
      </c>
      <c r="W874">
        <f>O874 * Q874</f>
        <v>130416</v>
      </c>
      <c r="X874">
        <f>VALUE(D874)</f>
        <v>39</v>
      </c>
      <c r="Y874">
        <f>ROUND(G874, 0)</f>
        <v>4</v>
      </c>
      <c r="Z874">
        <f>COUNTIF(Q874, "&lt;1000")</f>
        <v>0</v>
      </c>
      <c r="AA874">
        <f>G874*Q874</f>
        <v>13376</v>
      </c>
    </row>
    <row r="875" spans="1:27" x14ac:dyDescent="0.25">
      <c r="A875" t="s">
        <v>3072</v>
      </c>
      <c r="B875" t="s">
        <v>5860</v>
      </c>
      <c r="C875" t="s">
        <v>6351</v>
      </c>
      <c r="D875" s="2">
        <v>26999</v>
      </c>
      <c r="E875" s="2">
        <v>37999</v>
      </c>
      <c r="F875" s="1">
        <v>0.28999999999999998</v>
      </c>
      <c r="G875">
        <v>4</v>
      </c>
      <c r="H875" s="4">
        <v>2886</v>
      </c>
      <c r="I875" t="s">
        <v>7279</v>
      </c>
      <c r="J875" t="s">
        <v>3073</v>
      </c>
      <c r="K875" t="s">
        <v>8412</v>
      </c>
      <c r="L875" t="s">
        <v>3074</v>
      </c>
      <c r="M875" t="s">
        <v>9585</v>
      </c>
      <c r="N875" t="s">
        <v>3075</v>
      </c>
      <c r="O875">
        <f>VALUE(E875)</f>
        <v>37999</v>
      </c>
      <c r="P875">
        <f>VALUE(F875)</f>
        <v>0.28999999999999998</v>
      </c>
      <c r="Q875">
        <f>VALUE(H875)</f>
        <v>2886</v>
      </c>
      <c r="R875" t="str">
        <f>LEFT(C875, FIND("|", C875) - 1)</f>
        <v xml:space="preserve">Computers &amp; Accessories </v>
      </c>
      <c r="S875" t="str">
        <f>IF(O875&lt;200, "&lt;200", IF(O875&lt;=500, "200–500", "&gt;500"))</f>
        <v>&gt;500</v>
      </c>
      <c r="T875" t="str">
        <f>IF(P875&gt;=0.5, "Yes", "No")</f>
        <v>No</v>
      </c>
      <c r="U875">
        <f>COUNTIF(T875, "Yes")</f>
        <v>0</v>
      </c>
      <c r="V875">
        <f>G875 * Q875</f>
        <v>11544</v>
      </c>
      <c r="W875">
        <f>O875 * Q875</f>
        <v>109665114</v>
      </c>
      <c r="X875">
        <f>VALUE(D875)</f>
        <v>26999</v>
      </c>
      <c r="Y875">
        <f>ROUND(G875, 0)</f>
        <v>4</v>
      </c>
      <c r="Z875">
        <f>COUNTIF(Q875, "&lt;1000")</f>
        <v>0</v>
      </c>
      <c r="AA875">
        <f>G875*Q875</f>
        <v>11544</v>
      </c>
    </row>
    <row r="876" spans="1:27" x14ac:dyDescent="0.25">
      <c r="A876" t="s">
        <v>3076</v>
      </c>
      <c r="B876" t="s">
        <v>5861</v>
      </c>
      <c r="C876" t="s">
        <v>1191</v>
      </c>
      <c r="D876" s="2">
        <v>1490</v>
      </c>
      <c r="E876" s="2">
        <v>1990</v>
      </c>
      <c r="F876" s="1">
        <v>0.25</v>
      </c>
      <c r="G876">
        <v>4</v>
      </c>
      <c r="H876" s="4">
        <v>98250</v>
      </c>
      <c r="I876" t="s">
        <v>7280</v>
      </c>
      <c r="J876" t="s">
        <v>3077</v>
      </c>
      <c r="K876" t="s">
        <v>3078</v>
      </c>
      <c r="L876" t="s">
        <v>3079</v>
      </c>
      <c r="M876" t="s">
        <v>9586</v>
      </c>
      <c r="N876" t="s">
        <v>3080</v>
      </c>
      <c r="O876">
        <f>VALUE(E876)</f>
        <v>1990</v>
      </c>
      <c r="P876">
        <f>VALUE(F876)</f>
        <v>0.25</v>
      </c>
      <c r="Q876">
        <f>VALUE(H876)</f>
        <v>98250</v>
      </c>
      <c r="R876" t="str">
        <f>LEFT(C876, FIND("|", C876) - 1)</f>
        <v>Electronics</v>
      </c>
      <c r="S876" t="str">
        <f>IF(O876&lt;200, "&lt;200", IF(O876&lt;=500, "200–500", "&gt;500"))</f>
        <v>&gt;500</v>
      </c>
      <c r="T876" t="str">
        <f>IF(P876&gt;=0.5, "Yes", "No")</f>
        <v>No</v>
      </c>
      <c r="U876">
        <f>COUNTIF(T876, "Yes")</f>
        <v>0</v>
      </c>
      <c r="V876">
        <f>G876 * Q876</f>
        <v>393000</v>
      </c>
      <c r="W876">
        <f>O876 * Q876</f>
        <v>195517500</v>
      </c>
      <c r="X876">
        <f>VALUE(D876)</f>
        <v>1490</v>
      </c>
      <c r="Y876">
        <f>ROUND(G876, 0)</f>
        <v>4</v>
      </c>
      <c r="Z876">
        <f>COUNTIF(Q876, "&lt;1000")</f>
        <v>0</v>
      </c>
      <c r="AA876">
        <f>G876*Q876</f>
        <v>393000</v>
      </c>
    </row>
    <row r="877" spans="1:27" x14ac:dyDescent="0.25">
      <c r="A877" t="s">
        <v>3081</v>
      </c>
      <c r="B877" t="s">
        <v>5862</v>
      </c>
      <c r="C877" t="s">
        <v>6306</v>
      </c>
      <c r="D877">
        <v>398</v>
      </c>
      <c r="E877" s="2">
        <v>1949</v>
      </c>
      <c r="F877" s="1">
        <v>0.8</v>
      </c>
      <c r="G877">
        <v>4</v>
      </c>
      <c r="H877" s="4">
        <v>75</v>
      </c>
      <c r="I877" t="s">
        <v>7281</v>
      </c>
      <c r="J877" t="s">
        <v>3082</v>
      </c>
      <c r="K877" t="s">
        <v>8413</v>
      </c>
      <c r="L877" t="s">
        <v>3083</v>
      </c>
      <c r="M877" t="s">
        <v>9587</v>
      </c>
      <c r="N877" t="s">
        <v>3084</v>
      </c>
      <c r="O877">
        <f>VALUE(E877)</f>
        <v>1949</v>
      </c>
      <c r="P877">
        <f>VALUE(F877)</f>
        <v>0.8</v>
      </c>
      <c r="Q877">
        <f>VALUE(H877)</f>
        <v>75</v>
      </c>
      <c r="R877" t="str">
        <f>LEFT(C877, FIND("|", C877) - 1)</f>
        <v xml:space="preserve">Computers &amp; Accessories </v>
      </c>
      <c r="S877" t="str">
        <f>IF(O877&lt;200, "&lt;200", IF(O877&lt;=500, "200–500", "&gt;500"))</f>
        <v>&gt;500</v>
      </c>
      <c r="T877" t="str">
        <f>IF(P877&gt;=0.5, "Yes", "No")</f>
        <v>Yes</v>
      </c>
      <c r="U877">
        <f>COUNTIF(T877, "Yes")</f>
        <v>1</v>
      </c>
      <c r="V877">
        <f>G877 * Q877</f>
        <v>300</v>
      </c>
      <c r="W877">
        <f>O877 * Q877</f>
        <v>146175</v>
      </c>
      <c r="X877">
        <f>VALUE(D877)</f>
        <v>398</v>
      </c>
      <c r="Y877">
        <f>ROUND(G877, 0)</f>
        <v>4</v>
      </c>
      <c r="Z877">
        <f>COUNTIF(Q877, "&lt;1000")</f>
        <v>1</v>
      </c>
      <c r="AA877">
        <f>G877*Q877</f>
        <v>300</v>
      </c>
    </row>
    <row r="878" spans="1:27" x14ac:dyDescent="0.25">
      <c r="A878" t="s">
        <v>3085</v>
      </c>
      <c r="B878" t="s">
        <v>5863</v>
      </c>
      <c r="C878" t="s">
        <v>6338</v>
      </c>
      <c r="D878">
        <v>770</v>
      </c>
      <c r="E878" s="2">
        <v>1547</v>
      </c>
      <c r="F878" s="1">
        <v>0.5</v>
      </c>
      <c r="G878">
        <v>4</v>
      </c>
      <c r="H878" s="4">
        <v>2585</v>
      </c>
      <c r="I878" t="s">
        <v>7282</v>
      </c>
      <c r="J878" t="s">
        <v>3086</v>
      </c>
      <c r="K878" t="s">
        <v>8414</v>
      </c>
      <c r="L878" t="s">
        <v>3087</v>
      </c>
      <c r="M878" t="s">
        <v>9588</v>
      </c>
      <c r="N878" t="s">
        <v>3088</v>
      </c>
      <c r="O878">
        <f>VALUE(E878)</f>
        <v>1547</v>
      </c>
      <c r="P878">
        <f>VALUE(F878)</f>
        <v>0.5</v>
      </c>
      <c r="Q878">
        <f>VALUE(H878)</f>
        <v>2585</v>
      </c>
      <c r="R878" t="str">
        <f>LEFT(C878, FIND("|", C878) - 1)</f>
        <v xml:space="preserve">Computers &amp; Accessories </v>
      </c>
      <c r="S878" t="str">
        <f>IF(O878&lt;200, "&lt;200", IF(O878&lt;=500, "200–500", "&gt;500"))</f>
        <v>&gt;500</v>
      </c>
      <c r="T878" t="str">
        <f>IF(P878&gt;=0.5, "Yes", "No")</f>
        <v>Yes</v>
      </c>
      <c r="U878">
        <f>COUNTIF(T878, "Yes")</f>
        <v>1</v>
      </c>
      <c r="V878">
        <f>G878 * Q878</f>
        <v>10340</v>
      </c>
      <c r="W878">
        <f>O878 * Q878</f>
        <v>3998995</v>
      </c>
      <c r="X878">
        <f>VALUE(D878)</f>
        <v>770</v>
      </c>
      <c r="Y878">
        <f>ROUND(G878, 0)</f>
        <v>4</v>
      </c>
      <c r="Z878">
        <f>COUNTIF(Q878, "&lt;1000")</f>
        <v>0</v>
      </c>
      <c r="AA878">
        <f>G878*Q878</f>
        <v>10340</v>
      </c>
    </row>
    <row r="879" spans="1:27" x14ac:dyDescent="0.25">
      <c r="A879" t="s">
        <v>3089</v>
      </c>
      <c r="B879" t="s">
        <v>5864</v>
      </c>
      <c r="C879" t="s">
        <v>1352</v>
      </c>
      <c r="D879">
        <v>279</v>
      </c>
      <c r="E879" s="2">
        <v>1299</v>
      </c>
      <c r="F879" s="1">
        <v>0.79</v>
      </c>
      <c r="G879">
        <v>4</v>
      </c>
      <c r="H879" s="4">
        <v>5072</v>
      </c>
      <c r="I879" t="s">
        <v>7283</v>
      </c>
      <c r="J879" t="s">
        <v>3090</v>
      </c>
      <c r="K879" t="s">
        <v>8415</v>
      </c>
      <c r="L879" t="s">
        <v>3091</v>
      </c>
      <c r="M879" t="s">
        <v>9589</v>
      </c>
      <c r="N879" t="s">
        <v>6438</v>
      </c>
      <c r="O879">
        <f>VALUE(E879)</f>
        <v>1299</v>
      </c>
      <c r="P879">
        <f>VALUE(F879)</f>
        <v>0.79</v>
      </c>
      <c r="Q879">
        <f>VALUE(H879)</f>
        <v>5072</v>
      </c>
      <c r="R879" t="str">
        <f>LEFT(C879, FIND("|", C879) - 1)</f>
        <v>Electronics</v>
      </c>
      <c r="S879" t="str">
        <f>IF(O879&lt;200, "&lt;200", IF(O879&lt;=500, "200–500", "&gt;500"))</f>
        <v>&gt;500</v>
      </c>
      <c r="T879" t="str">
        <f>IF(P879&gt;=0.5, "Yes", "No")</f>
        <v>Yes</v>
      </c>
      <c r="U879">
        <f>COUNTIF(T879, "Yes")</f>
        <v>1</v>
      </c>
      <c r="V879">
        <f>G879 * Q879</f>
        <v>20288</v>
      </c>
      <c r="W879">
        <f>O879 * Q879</f>
        <v>6588528</v>
      </c>
      <c r="X879">
        <f>VALUE(D879)</f>
        <v>279</v>
      </c>
      <c r="Y879">
        <f>ROUND(G879, 0)</f>
        <v>4</v>
      </c>
      <c r="Z879">
        <f>COUNTIF(Q879, "&lt;1000")</f>
        <v>0</v>
      </c>
      <c r="AA879">
        <f>G879*Q879</f>
        <v>20288</v>
      </c>
    </row>
    <row r="880" spans="1:27" x14ac:dyDescent="0.25">
      <c r="A880" t="s">
        <v>3092</v>
      </c>
      <c r="B880" t="s">
        <v>5865</v>
      </c>
      <c r="C880" t="s">
        <v>10140</v>
      </c>
      <c r="D880">
        <v>249</v>
      </c>
      <c r="E880">
        <v>599</v>
      </c>
      <c r="F880" s="1">
        <v>0.57999999999999996</v>
      </c>
      <c r="G880">
        <v>4</v>
      </c>
      <c r="H880" s="4">
        <v>5985</v>
      </c>
      <c r="I880" t="s">
        <v>7284</v>
      </c>
      <c r="J880" t="s">
        <v>3093</v>
      </c>
      <c r="K880" t="s">
        <v>3094</v>
      </c>
      <c r="L880" t="s">
        <v>3095</v>
      </c>
      <c r="M880" t="s">
        <v>9590</v>
      </c>
      <c r="N880" t="s">
        <v>3096</v>
      </c>
      <c r="O880">
        <f>VALUE(E880)</f>
        <v>599</v>
      </c>
      <c r="P880">
        <f>VALUE(F880)</f>
        <v>0.57999999999999996</v>
      </c>
      <c r="Q880">
        <f>VALUE(H880)</f>
        <v>5985</v>
      </c>
      <c r="R880" t="str">
        <f>LEFT(C880, FIND("|", C880) - 1)</f>
        <v>Home Improvement</v>
      </c>
      <c r="S880" t="str">
        <f>IF(O880&lt;200, "&lt;200", IF(O880&lt;=500, "200–500", "&gt;500"))</f>
        <v>&gt;500</v>
      </c>
      <c r="T880" t="str">
        <f>IF(P880&gt;=0.5, "Yes", "No")</f>
        <v>Yes</v>
      </c>
      <c r="U880">
        <f>COUNTIF(T880, "Yes")</f>
        <v>1</v>
      </c>
      <c r="V880">
        <f>G880 * Q880</f>
        <v>23940</v>
      </c>
      <c r="W880">
        <f>O880 * Q880</f>
        <v>3585015</v>
      </c>
      <c r="X880">
        <f>VALUE(D880)</f>
        <v>249</v>
      </c>
      <c r="Y880">
        <f>ROUND(G880, 0)</f>
        <v>4</v>
      </c>
      <c r="Z880">
        <f>COUNTIF(Q880, "&lt;1000")</f>
        <v>0</v>
      </c>
      <c r="AA880">
        <f>G880*Q880</f>
        <v>23940</v>
      </c>
    </row>
    <row r="881" spans="1:27" x14ac:dyDescent="0.25">
      <c r="A881" t="s">
        <v>3097</v>
      </c>
      <c r="B881" t="s">
        <v>5866</v>
      </c>
      <c r="C881" t="s">
        <v>10071</v>
      </c>
      <c r="D881">
        <v>230</v>
      </c>
      <c r="E881">
        <v>230</v>
      </c>
      <c r="F881" s="1">
        <v>0</v>
      </c>
      <c r="G881">
        <v>4</v>
      </c>
      <c r="H881" s="4">
        <v>9427</v>
      </c>
      <c r="I881" t="s">
        <v>7285</v>
      </c>
      <c r="J881" t="s">
        <v>3098</v>
      </c>
      <c r="K881" t="s">
        <v>8416</v>
      </c>
      <c r="L881" t="s">
        <v>3099</v>
      </c>
      <c r="M881" t="s">
        <v>9591</v>
      </c>
      <c r="N881" t="s">
        <v>3100</v>
      </c>
      <c r="O881">
        <f>VALUE(E881)</f>
        <v>230</v>
      </c>
      <c r="P881">
        <f>VALUE(F881)</f>
        <v>0</v>
      </c>
      <c r="Q881">
        <f>VALUE(H881)</f>
        <v>9427</v>
      </c>
      <c r="R881" t="str">
        <f>LEFT(C881, FIND("|", C881) - 1)</f>
        <v>Home &amp; Kitchen</v>
      </c>
      <c r="S881" t="str">
        <f>IF(O881&lt;200, "&lt;200", IF(O881&lt;=500, "200–500", "&gt;500"))</f>
        <v>200–500</v>
      </c>
      <c r="T881" t="str">
        <f>IF(P881&gt;=0.5, "Yes", "No")</f>
        <v>No</v>
      </c>
      <c r="U881">
        <f>COUNTIF(T881, "Yes")</f>
        <v>0</v>
      </c>
      <c r="V881">
        <f>G881 * Q881</f>
        <v>37708</v>
      </c>
      <c r="W881">
        <f>O881 * Q881</f>
        <v>2168210</v>
      </c>
      <c r="X881">
        <f>VALUE(D881)</f>
        <v>230</v>
      </c>
      <c r="Y881">
        <f>ROUND(G881, 0)</f>
        <v>4</v>
      </c>
      <c r="Z881">
        <f>COUNTIF(Q881, "&lt;1000")</f>
        <v>0</v>
      </c>
      <c r="AA881">
        <f>G881*Q881</f>
        <v>37708</v>
      </c>
    </row>
    <row r="882" spans="1:27" x14ac:dyDescent="0.25">
      <c r="A882" t="s">
        <v>3101</v>
      </c>
      <c r="B882" t="s">
        <v>5867</v>
      </c>
      <c r="C882" t="s">
        <v>6314</v>
      </c>
      <c r="D882">
        <v>599</v>
      </c>
      <c r="E882">
        <v>700</v>
      </c>
      <c r="F882" s="1">
        <v>0.14000000000000001</v>
      </c>
      <c r="G882">
        <v>4</v>
      </c>
      <c r="H882" s="4">
        <v>2301</v>
      </c>
      <c r="I882" t="s">
        <v>7286</v>
      </c>
      <c r="J882" t="s">
        <v>3102</v>
      </c>
      <c r="K882" t="s">
        <v>8417</v>
      </c>
      <c r="L882" t="s">
        <v>3103</v>
      </c>
      <c r="M882" t="s">
        <v>9592</v>
      </c>
      <c r="N882" t="s">
        <v>6439</v>
      </c>
      <c r="O882">
        <f>VALUE(E882)</f>
        <v>700</v>
      </c>
      <c r="P882">
        <f>VALUE(F882)</f>
        <v>0.14000000000000001</v>
      </c>
      <c r="Q882">
        <f>VALUE(H882)</f>
        <v>2301</v>
      </c>
      <c r="R882" t="str">
        <f>LEFT(C882, FIND("|", C882) - 1)</f>
        <v xml:space="preserve">Computers &amp; Accessories </v>
      </c>
      <c r="S882" t="str">
        <f>IF(O882&lt;200, "&lt;200", IF(O882&lt;=500, "200–500", "&gt;500"))</f>
        <v>&gt;500</v>
      </c>
      <c r="T882" t="str">
        <f>IF(P882&gt;=0.5, "Yes", "No")</f>
        <v>No</v>
      </c>
      <c r="U882">
        <f>COUNTIF(T882, "Yes")</f>
        <v>0</v>
      </c>
      <c r="V882">
        <f>G882 * Q882</f>
        <v>9204</v>
      </c>
      <c r="W882">
        <f>O882 * Q882</f>
        <v>1610700</v>
      </c>
      <c r="X882">
        <f>VALUE(D882)</f>
        <v>599</v>
      </c>
      <c r="Y882">
        <f>ROUND(G882, 0)</f>
        <v>4</v>
      </c>
      <c r="Z882">
        <f>COUNTIF(Q882, "&lt;1000")</f>
        <v>0</v>
      </c>
      <c r="AA882">
        <f>G882*Q882</f>
        <v>9204</v>
      </c>
    </row>
    <row r="883" spans="1:27" x14ac:dyDescent="0.25">
      <c r="A883" t="s">
        <v>3104</v>
      </c>
      <c r="B883" t="s">
        <v>5868</v>
      </c>
      <c r="C883" t="s">
        <v>6352</v>
      </c>
      <c r="D883">
        <v>598</v>
      </c>
      <c r="E883" s="2">
        <v>1150</v>
      </c>
      <c r="F883" s="1">
        <v>0.48</v>
      </c>
      <c r="G883">
        <v>4</v>
      </c>
      <c r="H883" s="4">
        <v>2535</v>
      </c>
      <c r="I883" t="s">
        <v>7287</v>
      </c>
      <c r="J883" t="s">
        <v>3105</v>
      </c>
      <c r="K883" t="s">
        <v>8418</v>
      </c>
      <c r="L883" t="s">
        <v>3106</v>
      </c>
      <c r="M883" t="s">
        <v>9593</v>
      </c>
      <c r="N883" t="s">
        <v>3107</v>
      </c>
      <c r="O883">
        <f>VALUE(E883)</f>
        <v>1150</v>
      </c>
      <c r="P883">
        <f>VALUE(F883)</f>
        <v>0.48</v>
      </c>
      <c r="Q883">
        <f>VALUE(H883)</f>
        <v>2535</v>
      </c>
      <c r="R883" t="str">
        <f>LEFT(C883, FIND("|", C883) - 1)</f>
        <v xml:space="preserve">Computers &amp; Accessories </v>
      </c>
      <c r="S883" t="str">
        <f>IF(O883&lt;200, "&lt;200", IF(O883&lt;=500, "200–500", "&gt;500"))</f>
        <v>&gt;500</v>
      </c>
      <c r="T883" t="str">
        <f>IF(P883&gt;=0.5, "Yes", "No")</f>
        <v>No</v>
      </c>
      <c r="U883">
        <f>COUNTIF(T883, "Yes")</f>
        <v>0</v>
      </c>
      <c r="V883">
        <f>G883 * Q883</f>
        <v>10140</v>
      </c>
      <c r="W883">
        <f>O883 * Q883</f>
        <v>2915250</v>
      </c>
      <c r="X883">
        <f>VALUE(D883)</f>
        <v>598</v>
      </c>
      <c r="Y883">
        <f>ROUND(G883, 0)</f>
        <v>4</v>
      </c>
      <c r="Z883">
        <f>COUNTIF(Q883, "&lt;1000")</f>
        <v>0</v>
      </c>
      <c r="AA883">
        <f>G883*Q883</f>
        <v>10140</v>
      </c>
    </row>
    <row r="884" spans="1:27" x14ac:dyDescent="0.25">
      <c r="A884" t="s">
        <v>3108</v>
      </c>
      <c r="B884" t="s">
        <v>5869</v>
      </c>
      <c r="C884" t="s">
        <v>6323</v>
      </c>
      <c r="D884">
        <v>399</v>
      </c>
      <c r="E884" s="2">
        <v>1499</v>
      </c>
      <c r="F884" s="1">
        <v>0.73</v>
      </c>
      <c r="G884">
        <v>4</v>
      </c>
      <c r="H884" s="4">
        <v>691</v>
      </c>
      <c r="I884" t="s">
        <v>7288</v>
      </c>
      <c r="J884" t="s">
        <v>3109</v>
      </c>
      <c r="K884" t="s">
        <v>8419</v>
      </c>
      <c r="L884" t="s">
        <v>3110</v>
      </c>
      <c r="M884" t="s">
        <v>9594</v>
      </c>
      <c r="N884" t="s">
        <v>3111</v>
      </c>
      <c r="O884">
        <f>VALUE(E884)</f>
        <v>1499</v>
      </c>
      <c r="P884">
        <f>VALUE(F884)</f>
        <v>0.73</v>
      </c>
      <c r="Q884">
        <f>VALUE(H884)</f>
        <v>691</v>
      </c>
      <c r="R884" t="str">
        <f>LEFT(C884, FIND("|", C884) - 1)</f>
        <v xml:space="preserve">Computers &amp; Accessories </v>
      </c>
      <c r="S884" t="str">
        <f>IF(O884&lt;200, "&lt;200", IF(O884&lt;=500, "200–500", "&gt;500"))</f>
        <v>&gt;500</v>
      </c>
      <c r="T884" t="str">
        <f>IF(P884&gt;=0.5, "Yes", "No")</f>
        <v>Yes</v>
      </c>
      <c r="U884">
        <f>COUNTIF(T884, "Yes")</f>
        <v>1</v>
      </c>
      <c r="V884">
        <f>G884 * Q884</f>
        <v>2764</v>
      </c>
      <c r="W884">
        <f>O884 * Q884</f>
        <v>1035809</v>
      </c>
      <c r="X884">
        <f>VALUE(D884)</f>
        <v>399</v>
      </c>
      <c r="Y884">
        <f>ROUND(G884, 0)</f>
        <v>4</v>
      </c>
      <c r="Z884">
        <f>COUNTIF(Q884, "&lt;1000")</f>
        <v>1</v>
      </c>
      <c r="AA884">
        <f>G884*Q884</f>
        <v>2764</v>
      </c>
    </row>
    <row r="885" spans="1:27" x14ac:dyDescent="0.25">
      <c r="A885" t="s">
        <v>3112</v>
      </c>
      <c r="B885" t="s">
        <v>5870</v>
      </c>
      <c r="C885" t="s">
        <v>6306</v>
      </c>
      <c r="D885">
        <v>499</v>
      </c>
      <c r="E885" s="2">
        <v>1299</v>
      </c>
      <c r="F885" s="1">
        <v>0.62</v>
      </c>
      <c r="G885">
        <v>4</v>
      </c>
      <c r="H885" s="4">
        <v>2740</v>
      </c>
      <c r="I885" t="s">
        <v>7289</v>
      </c>
      <c r="J885" t="s">
        <v>3113</v>
      </c>
      <c r="K885" t="s">
        <v>8420</v>
      </c>
      <c r="L885" t="s">
        <v>3114</v>
      </c>
      <c r="M885" t="s">
        <v>9595</v>
      </c>
      <c r="N885" t="s">
        <v>3115</v>
      </c>
      <c r="O885">
        <f>VALUE(E885)</f>
        <v>1299</v>
      </c>
      <c r="P885">
        <f>VALUE(F885)</f>
        <v>0.62</v>
      </c>
      <c r="Q885">
        <f>VALUE(H885)</f>
        <v>2740</v>
      </c>
      <c r="R885" t="str">
        <f>LEFT(C885, FIND("|", C885) - 1)</f>
        <v xml:space="preserve">Computers &amp; Accessories </v>
      </c>
      <c r="S885" t="str">
        <f>IF(O885&lt;200, "&lt;200", IF(O885&lt;=500, "200–500", "&gt;500"))</f>
        <v>&gt;500</v>
      </c>
      <c r="T885" t="str">
        <f>IF(P885&gt;=0.5, "Yes", "No")</f>
        <v>Yes</v>
      </c>
      <c r="U885">
        <f>COUNTIF(T885, "Yes")</f>
        <v>1</v>
      </c>
      <c r="V885">
        <f>G885 * Q885</f>
        <v>10960</v>
      </c>
      <c r="W885">
        <f>O885 * Q885</f>
        <v>3559260</v>
      </c>
      <c r="X885">
        <f>VALUE(D885)</f>
        <v>499</v>
      </c>
      <c r="Y885">
        <f>ROUND(G885, 0)</f>
        <v>4</v>
      </c>
      <c r="Z885">
        <f>COUNTIF(Q885, "&lt;1000")</f>
        <v>0</v>
      </c>
      <c r="AA885">
        <f>G885*Q885</f>
        <v>10960</v>
      </c>
    </row>
    <row r="886" spans="1:27" x14ac:dyDescent="0.25">
      <c r="A886" t="s">
        <v>3116</v>
      </c>
      <c r="B886" t="s">
        <v>5871</v>
      </c>
      <c r="C886" t="s">
        <v>6304</v>
      </c>
      <c r="D886">
        <v>579</v>
      </c>
      <c r="E886" s="2">
        <v>1090</v>
      </c>
      <c r="F886" s="1">
        <v>0.47</v>
      </c>
      <c r="G886">
        <v>4</v>
      </c>
      <c r="H886" s="4">
        <v>3482</v>
      </c>
      <c r="I886" t="s">
        <v>7290</v>
      </c>
      <c r="J886" t="s">
        <v>3117</v>
      </c>
      <c r="K886" t="s">
        <v>8421</v>
      </c>
      <c r="L886" t="s">
        <v>3118</v>
      </c>
      <c r="M886" t="s">
        <v>9596</v>
      </c>
      <c r="N886" t="s">
        <v>3119</v>
      </c>
      <c r="O886">
        <f>VALUE(E886)</f>
        <v>1090</v>
      </c>
      <c r="P886">
        <f>VALUE(F886)</f>
        <v>0.47</v>
      </c>
      <c r="Q886">
        <f>VALUE(H886)</f>
        <v>3482</v>
      </c>
      <c r="R886" t="str">
        <f>LEFT(C886, FIND("|", C886) - 1)</f>
        <v xml:space="preserve">Computers &amp; Accessories </v>
      </c>
      <c r="S886" t="str">
        <f>IF(O886&lt;200, "&lt;200", IF(O886&lt;=500, "200–500", "&gt;500"))</f>
        <v>&gt;500</v>
      </c>
      <c r="T886" t="str">
        <f>IF(P886&gt;=0.5, "Yes", "No")</f>
        <v>No</v>
      </c>
      <c r="U886">
        <f>COUNTIF(T886, "Yes")</f>
        <v>0</v>
      </c>
      <c r="V886">
        <f>G886 * Q886</f>
        <v>13928</v>
      </c>
      <c r="W886">
        <f>O886 * Q886</f>
        <v>3795380</v>
      </c>
      <c r="X886">
        <f>VALUE(D886)</f>
        <v>579</v>
      </c>
      <c r="Y886">
        <f>ROUND(G886, 0)</f>
        <v>4</v>
      </c>
      <c r="Z886">
        <f>COUNTIF(Q886, "&lt;1000")</f>
        <v>0</v>
      </c>
      <c r="AA886">
        <f>G886*Q886</f>
        <v>13928</v>
      </c>
    </row>
    <row r="887" spans="1:27" x14ac:dyDescent="0.25">
      <c r="A887" t="s">
        <v>3120</v>
      </c>
      <c r="B887" t="s">
        <v>3121</v>
      </c>
      <c r="C887" t="s">
        <v>10154</v>
      </c>
      <c r="D887">
        <v>90</v>
      </c>
      <c r="E887">
        <v>100</v>
      </c>
      <c r="F887" s="1">
        <v>0.1</v>
      </c>
      <c r="G887">
        <v>4</v>
      </c>
      <c r="H887" s="4">
        <v>6199</v>
      </c>
      <c r="I887" t="s">
        <v>7291</v>
      </c>
      <c r="J887" t="s">
        <v>3122</v>
      </c>
      <c r="K887" t="s">
        <v>8422</v>
      </c>
      <c r="L887" t="s">
        <v>3123</v>
      </c>
      <c r="M887" t="s">
        <v>9597</v>
      </c>
      <c r="N887" t="s">
        <v>3124</v>
      </c>
      <c r="O887">
        <f>VALUE(E887)</f>
        <v>100</v>
      </c>
      <c r="P887">
        <f>VALUE(F887)</f>
        <v>0.1</v>
      </c>
      <c r="Q887">
        <f>VALUE(H887)</f>
        <v>6199</v>
      </c>
      <c r="R887" t="str">
        <f>LEFT(C887, FIND("|", C887) - 1)</f>
        <v>Office Products</v>
      </c>
      <c r="S887" t="str">
        <f>IF(O887&lt;200, "&lt;200", IF(O887&lt;=500, "200–500", "&gt;500"))</f>
        <v>&lt;200</v>
      </c>
      <c r="T887" t="str">
        <f>IF(P887&gt;=0.5, "Yes", "No")</f>
        <v>No</v>
      </c>
      <c r="U887">
        <f>COUNTIF(T887, "Yes")</f>
        <v>0</v>
      </c>
      <c r="V887">
        <f>G887 * Q887</f>
        <v>24796</v>
      </c>
      <c r="W887">
        <f>O887 * Q887</f>
        <v>619900</v>
      </c>
      <c r="X887">
        <f>VALUE(D887)</f>
        <v>90</v>
      </c>
      <c r="Y887">
        <f>ROUND(G887, 0)</f>
        <v>4</v>
      </c>
      <c r="Z887">
        <f>COUNTIF(Q887, "&lt;1000")</f>
        <v>0</v>
      </c>
      <c r="AA887">
        <f>G887*Q887</f>
        <v>24796</v>
      </c>
    </row>
    <row r="888" spans="1:27" x14ac:dyDescent="0.25">
      <c r="A888" t="s">
        <v>3125</v>
      </c>
      <c r="B888" t="s">
        <v>5872</v>
      </c>
      <c r="C888" t="s">
        <v>6306</v>
      </c>
      <c r="D888">
        <v>899</v>
      </c>
      <c r="E888" s="2">
        <v>1999</v>
      </c>
      <c r="F888" s="1">
        <v>0.55000000000000004</v>
      </c>
      <c r="G888">
        <v>4</v>
      </c>
      <c r="H888" s="4">
        <v>1667</v>
      </c>
      <c r="I888" t="s">
        <v>7292</v>
      </c>
      <c r="J888" t="s">
        <v>3126</v>
      </c>
      <c r="K888" t="s">
        <v>8423</v>
      </c>
      <c r="L888" t="s">
        <v>3127</v>
      </c>
      <c r="M888" t="s">
        <v>9598</v>
      </c>
      <c r="N888" t="s">
        <v>3128</v>
      </c>
      <c r="O888">
        <f>VALUE(E888)</f>
        <v>1999</v>
      </c>
      <c r="P888">
        <f>VALUE(F888)</f>
        <v>0.55000000000000004</v>
      </c>
      <c r="Q888">
        <f>VALUE(H888)</f>
        <v>1667</v>
      </c>
      <c r="R888" t="str">
        <f>LEFT(C888, FIND("|", C888) - 1)</f>
        <v xml:space="preserve">Computers &amp; Accessories </v>
      </c>
      <c r="S888" t="str">
        <f>IF(O888&lt;200, "&lt;200", IF(O888&lt;=500, "200–500", "&gt;500"))</f>
        <v>&gt;500</v>
      </c>
      <c r="T888" t="str">
        <f>IF(P888&gt;=0.5, "Yes", "No")</f>
        <v>Yes</v>
      </c>
      <c r="U888">
        <f>COUNTIF(T888, "Yes")</f>
        <v>1</v>
      </c>
      <c r="V888">
        <f>G888 * Q888</f>
        <v>6668</v>
      </c>
      <c r="W888">
        <f>O888 * Q888</f>
        <v>3332333</v>
      </c>
      <c r="X888">
        <f>VALUE(D888)</f>
        <v>899</v>
      </c>
      <c r="Y888">
        <f>ROUND(G888, 0)</f>
        <v>4</v>
      </c>
      <c r="Z888">
        <f>COUNTIF(Q888, "&lt;1000")</f>
        <v>0</v>
      </c>
      <c r="AA888">
        <f>G888*Q888</f>
        <v>6668</v>
      </c>
    </row>
    <row r="889" spans="1:27" x14ac:dyDescent="0.25">
      <c r="A889" t="s">
        <v>3129</v>
      </c>
      <c r="B889" t="s">
        <v>5873</v>
      </c>
      <c r="C889" t="s">
        <v>6345</v>
      </c>
      <c r="D889" s="2">
        <v>1149</v>
      </c>
      <c r="E889" s="2">
        <v>1800</v>
      </c>
      <c r="F889" s="1">
        <v>0.36</v>
      </c>
      <c r="G889">
        <v>4</v>
      </c>
      <c r="H889" s="4">
        <v>4723</v>
      </c>
      <c r="I889" t="s">
        <v>7293</v>
      </c>
      <c r="J889" t="s">
        <v>3130</v>
      </c>
      <c r="K889" t="s">
        <v>8424</v>
      </c>
      <c r="L889" t="s">
        <v>3131</v>
      </c>
      <c r="M889" t="s">
        <v>9599</v>
      </c>
      <c r="N889" t="s">
        <v>3132</v>
      </c>
      <c r="O889">
        <f>VALUE(E889)</f>
        <v>1800</v>
      </c>
      <c r="P889">
        <f>VALUE(F889)</f>
        <v>0.36</v>
      </c>
      <c r="Q889">
        <f>VALUE(H889)</f>
        <v>4723</v>
      </c>
      <c r="R889" t="str">
        <f>LEFT(C889, FIND("|", C889) - 1)</f>
        <v xml:space="preserve">Computers &amp; Accessories </v>
      </c>
      <c r="S889" t="str">
        <f>IF(O889&lt;200, "&lt;200", IF(O889&lt;=500, "200–500", "&gt;500"))</f>
        <v>&gt;500</v>
      </c>
      <c r="T889" t="str">
        <f>IF(P889&gt;=0.5, "Yes", "No")</f>
        <v>No</v>
      </c>
      <c r="U889">
        <f>COUNTIF(T889, "Yes")</f>
        <v>0</v>
      </c>
      <c r="V889">
        <f>G889 * Q889</f>
        <v>18892</v>
      </c>
      <c r="W889">
        <f>O889 * Q889</f>
        <v>8501400</v>
      </c>
      <c r="X889">
        <f>VALUE(D889)</f>
        <v>1149</v>
      </c>
      <c r="Y889">
        <f>ROUND(G889, 0)</f>
        <v>4</v>
      </c>
      <c r="Z889">
        <f>COUNTIF(Q889, "&lt;1000")</f>
        <v>0</v>
      </c>
      <c r="AA889">
        <f>G889*Q889</f>
        <v>18892</v>
      </c>
    </row>
    <row r="890" spans="1:27" x14ac:dyDescent="0.25">
      <c r="A890" t="s">
        <v>3133</v>
      </c>
      <c r="B890" t="s">
        <v>5874</v>
      </c>
      <c r="C890" t="s">
        <v>6327</v>
      </c>
      <c r="D890">
        <v>249</v>
      </c>
      <c r="E890">
        <v>499</v>
      </c>
      <c r="F890" s="1">
        <v>0.5</v>
      </c>
      <c r="G890">
        <v>4</v>
      </c>
      <c r="H890" s="4">
        <v>22860</v>
      </c>
      <c r="I890" t="s">
        <v>7294</v>
      </c>
      <c r="J890" t="s">
        <v>3134</v>
      </c>
      <c r="K890" t="s">
        <v>8425</v>
      </c>
      <c r="L890" t="s">
        <v>3135</v>
      </c>
      <c r="M890" t="s">
        <v>9600</v>
      </c>
      <c r="N890" t="s">
        <v>6440</v>
      </c>
      <c r="O890">
        <f>VALUE(E890)</f>
        <v>499</v>
      </c>
      <c r="P890">
        <f>VALUE(F890)</f>
        <v>0.5</v>
      </c>
      <c r="Q890">
        <f>VALUE(H890)</f>
        <v>22860</v>
      </c>
      <c r="R890" t="str">
        <f>LEFT(C890, FIND("|", C890) - 1)</f>
        <v xml:space="preserve">Computers &amp; Accessories </v>
      </c>
      <c r="S890" t="str">
        <f>IF(O890&lt;200, "&lt;200", IF(O890&lt;=500, "200–500", "&gt;500"))</f>
        <v>200–500</v>
      </c>
      <c r="T890" t="str">
        <f>IF(P890&gt;=0.5, "Yes", "No")</f>
        <v>Yes</v>
      </c>
      <c r="U890">
        <f>COUNTIF(T890, "Yes")</f>
        <v>1</v>
      </c>
      <c r="V890">
        <f>G890 * Q890</f>
        <v>91440</v>
      </c>
      <c r="W890">
        <f>O890 * Q890</f>
        <v>11407140</v>
      </c>
      <c r="X890">
        <f>VALUE(D890)</f>
        <v>249</v>
      </c>
      <c r="Y890">
        <f>ROUND(G890, 0)</f>
        <v>4</v>
      </c>
      <c r="Z890">
        <f>COUNTIF(Q890, "&lt;1000")</f>
        <v>0</v>
      </c>
      <c r="AA890">
        <f>G890*Q890</f>
        <v>91440</v>
      </c>
    </row>
    <row r="891" spans="1:27" x14ac:dyDescent="0.25">
      <c r="A891" t="s">
        <v>3136</v>
      </c>
      <c r="B891" t="s">
        <v>5875</v>
      </c>
      <c r="C891" t="s">
        <v>6322</v>
      </c>
      <c r="D891">
        <v>39</v>
      </c>
      <c r="E891">
        <v>39</v>
      </c>
      <c r="F891" s="1">
        <v>0</v>
      </c>
      <c r="G891">
        <v>4</v>
      </c>
      <c r="H891" s="4">
        <v>13572</v>
      </c>
      <c r="I891" t="s">
        <v>7278</v>
      </c>
      <c r="J891" t="s">
        <v>3137</v>
      </c>
      <c r="K891" t="s">
        <v>3138</v>
      </c>
      <c r="L891" t="s">
        <v>3139</v>
      </c>
      <c r="M891" t="s">
        <v>9601</v>
      </c>
      <c r="N891" t="s">
        <v>3140</v>
      </c>
      <c r="O891">
        <f>VALUE(E891)</f>
        <v>39</v>
      </c>
      <c r="P891">
        <f>VALUE(F891)</f>
        <v>0</v>
      </c>
      <c r="Q891">
        <f>VALUE(H891)</f>
        <v>13572</v>
      </c>
      <c r="R891" t="str">
        <f>LEFT(C891, FIND("|", C891) - 1)</f>
        <v xml:space="preserve">Computers &amp; Accessories </v>
      </c>
      <c r="S891" t="str">
        <f>IF(O891&lt;200, "&lt;200", IF(O891&lt;=500, "200–500", "&gt;500"))</f>
        <v>&lt;200</v>
      </c>
      <c r="T891" t="str">
        <f>IF(P891&gt;=0.5, "Yes", "No")</f>
        <v>No</v>
      </c>
      <c r="U891">
        <f>COUNTIF(T891, "Yes")</f>
        <v>0</v>
      </c>
      <c r="V891">
        <f>G891 * Q891</f>
        <v>54288</v>
      </c>
      <c r="W891">
        <f>O891 * Q891</f>
        <v>529308</v>
      </c>
      <c r="X891">
        <f>VALUE(D891)</f>
        <v>39</v>
      </c>
      <c r="Y891">
        <f>ROUND(G891, 0)</f>
        <v>4</v>
      </c>
      <c r="Z891">
        <f>COUNTIF(Q891, "&lt;1000")</f>
        <v>0</v>
      </c>
      <c r="AA891">
        <f>G891*Q891</f>
        <v>54288</v>
      </c>
    </row>
    <row r="892" spans="1:27" x14ac:dyDescent="0.25">
      <c r="A892" t="s">
        <v>3141</v>
      </c>
      <c r="B892" t="s">
        <v>5876</v>
      </c>
      <c r="C892" t="s">
        <v>6311</v>
      </c>
      <c r="D892" s="2">
        <v>1599</v>
      </c>
      <c r="E892" s="2">
        <v>3599</v>
      </c>
      <c r="F892" s="1">
        <v>0.56000000000000005</v>
      </c>
      <c r="G892">
        <v>4</v>
      </c>
      <c r="H892" s="4">
        <v>16182</v>
      </c>
      <c r="I892" t="s">
        <v>7295</v>
      </c>
      <c r="J892" t="s">
        <v>3142</v>
      </c>
      <c r="K892" t="s">
        <v>3143</v>
      </c>
      <c r="L892" t="s">
        <v>3144</v>
      </c>
      <c r="M892" t="s">
        <v>9602</v>
      </c>
      <c r="N892" t="s">
        <v>3145</v>
      </c>
      <c r="O892">
        <f>VALUE(E892)</f>
        <v>3599</v>
      </c>
      <c r="P892">
        <f>VALUE(F892)</f>
        <v>0.56000000000000005</v>
      </c>
      <c r="Q892">
        <f>VALUE(H892)</f>
        <v>16182</v>
      </c>
      <c r="R892" t="str">
        <f>LEFT(C892, FIND("|", C892) - 1)</f>
        <v xml:space="preserve">Computers &amp; Accessories </v>
      </c>
      <c r="S892" t="str">
        <f>IF(O892&lt;200, "&lt;200", IF(O892&lt;=500, "200–500", "&gt;500"))</f>
        <v>&gt;500</v>
      </c>
      <c r="T892" t="str">
        <f>IF(P892&gt;=0.5, "Yes", "No")</f>
        <v>Yes</v>
      </c>
      <c r="U892">
        <f>COUNTIF(T892, "Yes")</f>
        <v>1</v>
      </c>
      <c r="V892">
        <f>G892 * Q892</f>
        <v>64728</v>
      </c>
      <c r="W892">
        <f>O892 * Q892</f>
        <v>58239018</v>
      </c>
      <c r="X892">
        <f>VALUE(D892)</f>
        <v>1599</v>
      </c>
      <c r="Y892">
        <f>ROUND(G892, 0)</f>
        <v>4</v>
      </c>
      <c r="Z892">
        <f>COUNTIF(Q892, "&lt;1000")</f>
        <v>0</v>
      </c>
      <c r="AA892">
        <f>G892*Q892</f>
        <v>64728</v>
      </c>
    </row>
    <row r="893" spans="1:27" x14ac:dyDescent="0.25">
      <c r="A893" t="s">
        <v>3146</v>
      </c>
      <c r="B893" t="s">
        <v>5877</v>
      </c>
      <c r="C893" t="s">
        <v>2071</v>
      </c>
      <c r="D893" s="2">
        <v>1199</v>
      </c>
      <c r="E893" s="2">
        <v>3990</v>
      </c>
      <c r="F893" s="1">
        <v>0.7</v>
      </c>
      <c r="G893">
        <v>4</v>
      </c>
      <c r="H893" s="4">
        <v>2908</v>
      </c>
      <c r="I893" t="s">
        <v>7296</v>
      </c>
      <c r="J893" t="s">
        <v>3147</v>
      </c>
      <c r="K893" t="s">
        <v>3148</v>
      </c>
      <c r="L893" t="s">
        <v>3149</v>
      </c>
      <c r="M893" t="s">
        <v>9603</v>
      </c>
      <c r="N893" t="s">
        <v>3150</v>
      </c>
      <c r="O893">
        <f>VALUE(E893)</f>
        <v>3990</v>
      </c>
      <c r="P893">
        <f>VALUE(F893)</f>
        <v>0.7</v>
      </c>
      <c r="Q893">
        <f>VALUE(H893)</f>
        <v>2908</v>
      </c>
      <c r="R893" t="str">
        <f>LEFT(C893, FIND("|", C893) - 1)</f>
        <v>Electronics</v>
      </c>
      <c r="S893" t="str">
        <f>IF(O893&lt;200, "&lt;200", IF(O893&lt;=500, "200–500", "&gt;500"))</f>
        <v>&gt;500</v>
      </c>
      <c r="T893" t="str">
        <f>IF(P893&gt;=0.5, "Yes", "No")</f>
        <v>Yes</v>
      </c>
      <c r="U893">
        <f>COUNTIF(T893, "Yes")</f>
        <v>1</v>
      </c>
      <c r="V893">
        <f>G893 * Q893</f>
        <v>11632</v>
      </c>
      <c r="W893">
        <f>O893 * Q893</f>
        <v>11602920</v>
      </c>
      <c r="X893">
        <f>VALUE(D893)</f>
        <v>1199</v>
      </c>
      <c r="Y893">
        <f>ROUND(G893, 0)</f>
        <v>4</v>
      </c>
      <c r="Z893">
        <f>COUNTIF(Q893, "&lt;1000")</f>
        <v>0</v>
      </c>
      <c r="AA893">
        <f>G893*Q893</f>
        <v>11632</v>
      </c>
    </row>
    <row r="894" spans="1:27" x14ac:dyDescent="0.25">
      <c r="A894" t="s">
        <v>3151</v>
      </c>
      <c r="B894" t="s">
        <v>5878</v>
      </c>
      <c r="C894" t="s">
        <v>6304</v>
      </c>
      <c r="D894" s="2">
        <v>1099</v>
      </c>
      <c r="E894" s="2">
        <v>1499</v>
      </c>
      <c r="F894" s="1">
        <v>0.27</v>
      </c>
      <c r="G894">
        <v>4</v>
      </c>
      <c r="H894" s="4">
        <v>2375</v>
      </c>
      <c r="I894" t="s">
        <v>7297</v>
      </c>
      <c r="J894" t="s">
        <v>3152</v>
      </c>
      <c r="K894" t="s">
        <v>8426</v>
      </c>
      <c r="L894" t="s">
        <v>3153</v>
      </c>
      <c r="M894" t="s">
        <v>9604</v>
      </c>
      <c r="N894" t="s">
        <v>3154</v>
      </c>
      <c r="O894">
        <f>VALUE(E894)</f>
        <v>1499</v>
      </c>
      <c r="P894">
        <f>VALUE(F894)</f>
        <v>0.27</v>
      </c>
      <c r="Q894">
        <f>VALUE(H894)</f>
        <v>2375</v>
      </c>
      <c r="R894" t="str">
        <f>LEFT(C894, FIND("|", C894) - 1)</f>
        <v xml:space="preserve">Computers &amp; Accessories </v>
      </c>
      <c r="S894" t="str">
        <f>IF(O894&lt;200, "&lt;200", IF(O894&lt;=500, "200–500", "&gt;500"))</f>
        <v>&gt;500</v>
      </c>
      <c r="T894" t="str">
        <f>IF(P894&gt;=0.5, "Yes", "No")</f>
        <v>No</v>
      </c>
      <c r="U894">
        <f>COUNTIF(T894, "Yes")</f>
        <v>0</v>
      </c>
      <c r="V894">
        <f>G894 * Q894</f>
        <v>9500</v>
      </c>
      <c r="W894">
        <f>O894 * Q894</f>
        <v>3560125</v>
      </c>
      <c r="X894">
        <f>VALUE(D894)</f>
        <v>1099</v>
      </c>
      <c r="Y894">
        <f>ROUND(G894, 0)</f>
        <v>4</v>
      </c>
      <c r="Z894">
        <f>COUNTIF(Q894, "&lt;1000")</f>
        <v>0</v>
      </c>
      <c r="AA894">
        <f>G894*Q894</f>
        <v>9500</v>
      </c>
    </row>
    <row r="895" spans="1:27" x14ac:dyDescent="0.25">
      <c r="A895" t="s">
        <v>3155</v>
      </c>
      <c r="B895" t="s">
        <v>5879</v>
      </c>
      <c r="C895" t="s">
        <v>10148</v>
      </c>
      <c r="D895">
        <v>120</v>
      </c>
      <c r="E895">
        <v>120</v>
      </c>
      <c r="F895" s="1">
        <v>0</v>
      </c>
      <c r="G895">
        <v>4</v>
      </c>
      <c r="H895" s="4">
        <v>4951</v>
      </c>
      <c r="I895" t="s">
        <v>7298</v>
      </c>
      <c r="J895" t="s">
        <v>3156</v>
      </c>
      <c r="K895" t="s">
        <v>8427</v>
      </c>
      <c r="L895" t="s">
        <v>3157</v>
      </c>
      <c r="M895" t="s">
        <v>9605</v>
      </c>
      <c r="N895" t="s">
        <v>3158</v>
      </c>
      <c r="O895">
        <f>VALUE(E895)</f>
        <v>120</v>
      </c>
      <c r="P895">
        <f>VALUE(F895)</f>
        <v>0</v>
      </c>
      <c r="Q895">
        <f>VALUE(H895)</f>
        <v>4951</v>
      </c>
      <c r="R895" t="str">
        <f>LEFT(C895, FIND("|", C895) - 1)</f>
        <v>Office Products</v>
      </c>
      <c r="S895" t="str">
        <f>IF(O895&lt;200, "&lt;200", IF(O895&lt;=500, "200–500", "&gt;500"))</f>
        <v>&lt;200</v>
      </c>
      <c r="T895" t="str">
        <f>IF(P895&gt;=0.5, "Yes", "No")</f>
        <v>No</v>
      </c>
      <c r="U895">
        <f>COUNTIF(T895, "Yes")</f>
        <v>0</v>
      </c>
      <c r="V895">
        <f>G895 * Q895</f>
        <v>19804</v>
      </c>
      <c r="W895">
        <f>O895 * Q895</f>
        <v>594120</v>
      </c>
      <c r="X895">
        <f>VALUE(D895)</f>
        <v>120</v>
      </c>
      <c r="Y895">
        <f>ROUND(G895, 0)</f>
        <v>4</v>
      </c>
      <c r="Z895">
        <f>COUNTIF(Q895, "&lt;1000")</f>
        <v>0</v>
      </c>
      <c r="AA895">
        <f>G895*Q895</f>
        <v>19804</v>
      </c>
    </row>
    <row r="896" spans="1:27" x14ac:dyDescent="0.25">
      <c r="A896" t="s">
        <v>3159</v>
      </c>
      <c r="B896" t="s">
        <v>5880</v>
      </c>
      <c r="C896" t="s">
        <v>6345</v>
      </c>
      <c r="D896" s="2">
        <v>1519</v>
      </c>
      <c r="E896" s="2">
        <v>3499</v>
      </c>
      <c r="F896" s="1">
        <v>0.56999999999999995</v>
      </c>
      <c r="G896">
        <v>4</v>
      </c>
      <c r="H896" s="4">
        <v>408</v>
      </c>
      <c r="I896" t="s">
        <v>7299</v>
      </c>
      <c r="J896" t="s">
        <v>3160</v>
      </c>
      <c r="K896" t="s">
        <v>8428</v>
      </c>
      <c r="L896" t="s">
        <v>3161</v>
      </c>
      <c r="M896" t="s">
        <v>9606</v>
      </c>
      <c r="N896" t="s">
        <v>3162</v>
      </c>
      <c r="O896">
        <f>VALUE(E896)</f>
        <v>3499</v>
      </c>
      <c r="P896">
        <f>VALUE(F896)</f>
        <v>0.56999999999999995</v>
      </c>
      <c r="Q896">
        <f>VALUE(H896)</f>
        <v>408</v>
      </c>
      <c r="R896" t="str">
        <f>LEFT(C896, FIND("|", C896) - 1)</f>
        <v xml:space="preserve">Computers &amp; Accessories </v>
      </c>
      <c r="S896" t="str">
        <f>IF(O896&lt;200, "&lt;200", IF(O896&lt;=500, "200–500", "&gt;500"))</f>
        <v>&gt;500</v>
      </c>
      <c r="T896" t="str">
        <f>IF(P896&gt;=0.5, "Yes", "No")</f>
        <v>Yes</v>
      </c>
      <c r="U896">
        <f>COUNTIF(T896, "Yes")</f>
        <v>1</v>
      </c>
      <c r="V896">
        <f>G896 * Q896</f>
        <v>1632</v>
      </c>
      <c r="W896">
        <f>O896 * Q896</f>
        <v>1427592</v>
      </c>
      <c r="X896">
        <f>VALUE(D896)</f>
        <v>1519</v>
      </c>
      <c r="Y896">
        <f>ROUND(G896, 0)</f>
        <v>4</v>
      </c>
      <c r="Z896">
        <f>COUNTIF(Q896, "&lt;1000")</f>
        <v>1</v>
      </c>
      <c r="AA896">
        <f>G896*Q896</f>
        <v>1632</v>
      </c>
    </row>
    <row r="897" spans="1:27" x14ac:dyDescent="0.25">
      <c r="A897" t="s">
        <v>3163</v>
      </c>
      <c r="B897" t="s">
        <v>3164</v>
      </c>
      <c r="C897" t="s">
        <v>10154</v>
      </c>
      <c r="D897">
        <v>420</v>
      </c>
      <c r="E897">
        <v>420</v>
      </c>
      <c r="F897" s="1">
        <v>0</v>
      </c>
      <c r="G897">
        <v>4</v>
      </c>
      <c r="H897" s="4">
        <v>1926</v>
      </c>
      <c r="I897" t="s">
        <v>7300</v>
      </c>
      <c r="J897" t="s">
        <v>3165</v>
      </c>
      <c r="K897" t="s">
        <v>8429</v>
      </c>
      <c r="L897" t="s">
        <v>3166</v>
      </c>
      <c r="M897" t="s">
        <v>9607</v>
      </c>
      <c r="N897" t="s">
        <v>3167</v>
      </c>
      <c r="O897">
        <f>VALUE(E897)</f>
        <v>420</v>
      </c>
      <c r="P897">
        <f>VALUE(F897)</f>
        <v>0</v>
      </c>
      <c r="Q897">
        <f>VALUE(H897)</f>
        <v>1926</v>
      </c>
      <c r="R897" t="str">
        <f>LEFT(C897, FIND("|", C897) - 1)</f>
        <v>Office Products</v>
      </c>
      <c r="S897" t="str">
        <f>IF(O897&lt;200, "&lt;200", IF(O897&lt;=500, "200–500", "&gt;500"))</f>
        <v>200–500</v>
      </c>
      <c r="T897" t="str">
        <f>IF(P897&gt;=0.5, "Yes", "No")</f>
        <v>No</v>
      </c>
      <c r="U897">
        <f>COUNTIF(T897, "Yes")</f>
        <v>0</v>
      </c>
      <c r="V897">
        <f>G897 * Q897</f>
        <v>7704</v>
      </c>
      <c r="W897">
        <f>O897 * Q897</f>
        <v>808920</v>
      </c>
      <c r="X897">
        <f>VALUE(D897)</f>
        <v>420</v>
      </c>
      <c r="Y897">
        <f>ROUND(G897, 0)</f>
        <v>4</v>
      </c>
      <c r="Z897">
        <f>COUNTIF(Q897, "&lt;1000")</f>
        <v>0</v>
      </c>
      <c r="AA897">
        <f>G897*Q897</f>
        <v>7704</v>
      </c>
    </row>
    <row r="898" spans="1:27" x14ac:dyDescent="0.25">
      <c r="A898" t="s">
        <v>3168</v>
      </c>
      <c r="B898" t="s">
        <v>3169</v>
      </c>
      <c r="C898" t="s">
        <v>10155</v>
      </c>
      <c r="D898">
        <v>225</v>
      </c>
      <c r="E898">
        <v>225</v>
      </c>
      <c r="F898" s="1">
        <v>0</v>
      </c>
      <c r="G898">
        <v>4</v>
      </c>
      <c r="H898" s="4">
        <v>4798</v>
      </c>
      <c r="I898" t="s">
        <v>7301</v>
      </c>
      <c r="J898" t="s">
        <v>3170</v>
      </c>
      <c r="K898" t="s">
        <v>8430</v>
      </c>
      <c r="L898" t="s">
        <v>3171</v>
      </c>
      <c r="M898" t="s">
        <v>9608</v>
      </c>
      <c r="N898" t="s">
        <v>3172</v>
      </c>
      <c r="O898">
        <f>VALUE(E898)</f>
        <v>225</v>
      </c>
      <c r="P898">
        <f>VALUE(F898)</f>
        <v>0</v>
      </c>
      <c r="Q898">
        <f>VALUE(H898)</f>
        <v>4798</v>
      </c>
      <c r="R898" t="str">
        <f>LEFT(C898, FIND("|", C898) - 1)</f>
        <v>Office Products</v>
      </c>
      <c r="S898" t="str">
        <f>IF(O898&lt;200, "&lt;200", IF(O898&lt;=500, "200–500", "&gt;500"))</f>
        <v>200–500</v>
      </c>
      <c r="T898" t="str">
        <f>IF(P898&gt;=0.5, "Yes", "No")</f>
        <v>No</v>
      </c>
      <c r="U898">
        <f>COUNTIF(T898, "Yes")</f>
        <v>0</v>
      </c>
      <c r="V898">
        <f>G898 * Q898</f>
        <v>19192</v>
      </c>
      <c r="W898">
        <f>O898 * Q898</f>
        <v>1079550</v>
      </c>
      <c r="X898">
        <f>VALUE(D898)</f>
        <v>225</v>
      </c>
      <c r="Y898">
        <f>ROUND(G898, 0)</f>
        <v>4</v>
      </c>
      <c r="Z898">
        <f>COUNTIF(Q898, "&lt;1000")</f>
        <v>0</v>
      </c>
      <c r="AA898">
        <f>G898*Q898</f>
        <v>19192</v>
      </c>
    </row>
    <row r="899" spans="1:27" x14ac:dyDescent="0.25">
      <c r="A899" t="s">
        <v>3173</v>
      </c>
      <c r="B899" t="s">
        <v>5881</v>
      </c>
      <c r="C899" t="s">
        <v>6353</v>
      </c>
      <c r="D899">
        <v>199</v>
      </c>
      <c r="E899">
        <v>799</v>
      </c>
      <c r="F899" s="1">
        <v>0.75</v>
      </c>
      <c r="G899">
        <v>4</v>
      </c>
      <c r="H899" s="4">
        <v>7333</v>
      </c>
      <c r="I899" t="s">
        <v>7302</v>
      </c>
      <c r="J899" t="s">
        <v>3174</v>
      </c>
      <c r="K899" t="s">
        <v>8431</v>
      </c>
      <c r="L899" t="s">
        <v>3175</v>
      </c>
      <c r="M899" t="s">
        <v>9609</v>
      </c>
      <c r="N899" t="s">
        <v>3176</v>
      </c>
      <c r="O899">
        <f>VALUE(E899)</f>
        <v>799</v>
      </c>
      <c r="P899">
        <f>VALUE(F899)</f>
        <v>0.75</v>
      </c>
      <c r="Q899">
        <f>VALUE(H899)</f>
        <v>7333</v>
      </c>
      <c r="R899" t="str">
        <f>LEFT(C899, FIND("|", C899) - 1)</f>
        <v xml:space="preserve">Computers &amp; Accessories </v>
      </c>
      <c r="S899" t="str">
        <f>IF(O899&lt;200, "&lt;200", IF(O899&lt;=500, "200–500", "&gt;500"))</f>
        <v>&gt;500</v>
      </c>
      <c r="T899" t="str">
        <f>IF(P899&gt;=0.5, "Yes", "No")</f>
        <v>Yes</v>
      </c>
      <c r="U899">
        <f>COUNTIF(T899, "Yes")</f>
        <v>1</v>
      </c>
      <c r="V899">
        <f>G899 * Q899</f>
        <v>29332</v>
      </c>
      <c r="W899">
        <f>O899 * Q899</f>
        <v>5859067</v>
      </c>
      <c r="X899">
        <f>VALUE(D899)</f>
        <v>199</v>
      </c>
      <c r="Y899">
        <f>ROUND(G899, 0)</f>
        <v>4</v>
      </c>
      <c r="Z899">
        <f>COUNTIF(Q899, "&lt;1000")</f>
        <v>0</v>
      </c>
      <c r="AA899">
        <f>G899*Q899</f>
        <v>29332</v>
      </c>
    </row>
    <row r="900" spans="1:27" x14ac:dyDescent="0.25">
      <c r="A900" t="s">
        <v>3177</v>
      </c>
      <c r="B900" t="s">
        <v>5882</v>
      </c>
      <c r="C900" t="s">
        <v>6346</v>
      </c>
      <c r="D900" s="2">
        <v>8349</v>
      </c>
      <c r="E900" s="2">
        <v>9625</v>
      </c>
      <c r="F900" s="1">
        <v>0.13</v>
      </c>
      <c r="G900">
        <v>4</v>
      </c>
      <c r="H900" s="4">
        <v>3652</v>
      </c>
      <c r="I900" t="s">
        <v>7303</v>
      </c>
      <c r="J900" t="s">
        <v>3178</v>
      </c>
      <c r="K900" t="s">
        <v>8432</v>
      </c>
      <c r="L900" t="s">
        <v>3179</v>
      </c>
      <c r="M900" t="s">
        <v>9610</v>
      </c>
      <c r="N900" t="s">
        <v>3180</v>
      </c>
      <c r="O900">
        <f>VALUE(E900)</f>
        <v>9625</v>
      </c>
      <c r="P900">
        <f>VALUE(F900)</f>
        <v>0.13</v>
      </c>
      <c r="Q900">
        <f>VALUE(H900)</f>
        <v>3652</v>
      </c>
      <c r="R900" t="str">
        <f>LEFT(C900, FIND("|", C900) - 1)</f>
        <v xml:space="preserve">Computers &amp; Accessories </v>
      </c>
      <c r="S900" t="str">
        <f>IF(O900&lt;200, "&lt;200", IF(O900&lt;=500, "200–500", "&gt;500"))</f>
        <v>&gt;500</v>
      </c>
      <c r="T900" t="str">
        <f>IF(P900&gt;=0.5, "Yes", "No")</f>
        <v>No</v>
      </c>
      <c r="U900">
        <f>COUNTIF(T900, "Yes")</f>
        <v>0</v>
      </c>
      <c r="V900">
        <f>G900 * Q900</f>
        <v>14608</v>
      </c>
      <c r="W900">
        <f>O900 * Q900</f>
        <v>35150500</v>
      </c>
      <c r="X900">
        <f>VALUE(D900)</f>
        <v>8349</v>
      </c>
      <c r="Y900">
        <f>ROUND(G900, 0)</f>
        <v>4</v>
      </c>
      <c r="Z900">
        <f>COUNTIF(Q900, "&lt;1000")</f>
        <v>0</v>
      </c>
      <c r="AA900">
        <f>G900*Q900</f>
        <v>14608</v>
      </c>
    </row>
    <row r="901" spans="1:27" x14ac:dyDescent="0.25">
      <c r="A901" t="s">
        <v>3181</v>
      </c>
      <c r="B901" t="s">
        <v>5883</v>
      </c>
      <c r="C901" t="s">
        <v>6336</v>
      </c>
      <c r="D901" s="2">
        <v>3307</v>
      </c>
      <c r="E901" s="2">
        <v>6100</v>
      </c>
      <c r="F901" s="1">
        <v>0.46</v>
      </c>
      <c r="G901">
        <v>4</v>
      </c>
      <c r="H901" s="4">
        <v>2515</v>
      </c>
      <c r="I901" t="s">
        <v>7304</v>
      </c>
      <c r="J901" t="s">
        <v>3182</v>
      </c>
      <c r="K901" t="s">
        <v>8433</v>
      </c>
      <c r="L901" t="s">
        <v>3183</v>
      </c>
      <c r="M901" t="s">
        <v>9611</v>
      </c>
      <c r="N901" t="s">
        <v>3184</v>
      </c>
      <c r="O901">
        <f>VALUE(E901)</f>
        <v>6100</v>
      </c>
      <c r="P901">
        <f>VALUE(F901)</f>
        <v>0.46</v>
      </c>
      <c r="Q901">
        <f>VALUE(H901)</f>
        <v>2515</v>
      </c>
      <c r="R901" t="str">
        <f>LEFT(C901, FIND("|", C901) - 1)</f>
        <v xml:space="preserve">Computers &amp; Accessories </v>
      </c>
      <c r="S901" t="str">
        <f>IF(O901&lt;200, "&lt;200", IF(O901&lt;=500, "200–500", "&gt;500"))</f>
        <v>&gt;500</v>
      </c>
      <c r="T901" t="str">
        <f>IF(P901&gt;=0.5, "Yes", "No")</f>
        <v>No</v>
      </c>
      <c r="U901">
        <f>COUNTIF(T901, "Yes")</f>
        <v>0</v>
      </c>
      <c r="V901">
        <f>G901 * Q901</f>
        <v>10060</v>
      </c>
      <c r="W901">
        <f>O901 * Q901</f>
        <v>15341500</v>
      </c>
      <c r="X901">
        <f>VALUE(D901)</f>
        <v>3307</v>
      </c>
      <c r="Y901">
        <f>ROUND(G901, 0)</f>
        <v>4</v>
      </c>
      <c r="Z901">
        <f>COUNTIF(Q901, "&lt;1000")</f>
        <v>0</v>
      </c>
      <c r="AA901">
        <f>G901*Q901</f>
        <v>10060</v>
      </c>
    </row>
    <row r="902" spans="1:27" x14ac:dyDescent="0.25">
      <c r="A902" t="s">
        <v>3185</v>
      </c>
      <c r="B902" t="s">
        <v>5884</v>
      </c>
      <c r="C902" t="s">
        <v>6303</v>
      </c>
      <c r="D902">
        <v>449</v>
      </c>
      <c r="E902" s="2">
        <v>1300</v>
      </c>
      <c r="F902" s="1">
        <v>0.65</v>
      </c>
      <c r="G902">
        <v>4</v>
      </c>
      <c r="H902" s="4">
        <v>4959</v>
      </c>
      <c r="I902" t="s">
        <v>7305</v>
      </c>
      <c r="J902" t="s">
        <v>3186</v>
      </c>
      <c r="K902" t="s">
        <v>8434</v>
      </c>
      <c r="L902" t="s">
        <v>3187</v>
      </c>
      <c r="M902" t="s">
        <v>9612</v>
      </c>
      <c r="N902" t="s">
        <v>3188</v>
      </c>
      <c r="O902">
        <f>VALUE(E902)</f>
        <v>1300</v>
      </c>
      <c r="P902">
        <f>VALUE(F902)</f>
        <v>0.65</v>
      </c>
      <c r="Q902">
        <f>VALUE(H902)</f>
        <v>4959</v>
      </c>
      <c r="R902" t="str">
        <f>LEFT(C902, FIND("|", C902) - 1)</f>
        <v xml:space="preserve">Computers &amp; Accessories </v>
      </c>
      <c r="S902" t="str">
        <f>IF(O902&lt;200, "&lt;200", IF(O902&lt;=500, "200–500", "&gt;500"))</f>
        <v>&gt;500</v>
      </c>
      <c r="T902" t="str">
        <f>IF(P902&gt;=0.5, "Yes", "No")</f>
        <v>Yes</v>
      </c>
      <c r="U902">
        <f>COUNTIF(T902, "Yes")</f>
        <v>1</v>
      </c>
      <c r="V902">
        <f>G902 * Q902</f>
        <v>19836</v>
      </c>
      <c r="W902">
        <f>O902 * Q902</f>
        <v>6446700</v>
      </c>
      <c r="X902">
        <f>VALUE(D902)</f>
        <v>449</v>
      </c>
      <c r="Y902">
        <f>ROUND(G902, 0)</f>
        <v>4</v>
      </c>
      <c r="Z902">
        <f>COUNTIF(Q902, "&lt;1000")</f>
        <v>0</v>
      </c>
      <c r="AA902">
        <f>G902*Q902</f>
        <v>19836</v>
      </c>
    </row>
    <row r="903" spans="1:27" x14ac:dyDescent="0.25">
      <c r="A903" t="s">
        <v>3189</v>
      </c>
      <c r="B903" t="s">
        <v>3190</v>
      </c>
      <c r="C903" t="s">
        <v>1903</v>
      </c>
      <c r="D903">
        <v>380</v>
      </c>
      <c r="E903">
        <v>400</v>
      </c>
      <c r="F903" s="1">
        <v>0.05</v>
      </c>
      <c r="G903">
        <v>4</v>
      </c>
      <c r="H903" s="4">
        <v>2111</v>
      </c>
      <c r="I903" t="s">
        <v>7306</v>
      </c>
      <c r="J903" t="s">
        <v>3191</v>
      </c>
      <c r="K903" t="s">
        <v>8435</v>
      </c>
      <c r="L903" t="s">
        <v>3192</v>
      </c>
      <c r="M903" t="s">
        <v>9613</v>
      </c>
      <c r="N903" t="s">
        <v>3193</v>
      </c>
      <c r="O903">
        <f>VALUE(E903)</f>
        <v>400</v>
      </c>
      <c r="P903">
        <f>VALUE(F903)</f>
        <v>0.05</v>
      </c>
      <c r="Q903">
        <f>VALUE(H903)</f>
        <v>2111</v>
      </c>
      <c r="R903" t="str">
        <f>LEFT(C903, FIND("|", C903) - 1)</f>
        <v>Electronics</v>
      </c>
      <c r="S903" t="str">
        <f>IF(O903&lt;200, "&lt;200", IF(O903&lt;=500, "200–500", "&gt;500"))</f>
        <v>200–500</v>
      </c>
      <c r="T903" t="str">
        <f>IF(P903&gt;=0.5, "Yes", "No")</f>
        <v>No</v>
      </c>
      <c r="U903">
        <f>COUNTIF(T903, "Yes")</f>
        <v>0</v>
      </c>
      <c r="V903">
        <f>G903 * Q903</f>
        <v>8444</v>
      </c>
      <c r="W903">
        <f>O903 * Q903</f>
        <v>844400</v>
      </c>
      <c r="X903">
        <f>VALUE(D903)</f>
        <v>380</v>
      </c>
      <c r="Y903">
        <f>ROUND(G903, 0)</f>
        <v>4</v>
      </c>
      <c r="Z903">
        <f>COUNTIF(Q903, "&lt;1000")</f>
        <v>0</v>
      </c>
      <c r="AA903">
        <f>G903*Q903</f>
        <v>8444</v>
      </c>
    </row>
    <row r="904" spans="1:27" x14ac:dyDescent="0.25">
      <c r="A904" t="s">
        <v>3194</v>
      </c>
      <c r="B904" t="s">
        <v>5885</v>
      </c>
      <c r="C904" t="s">
        <v>6305</v>
      </c>
      <c r="D904">
        <v>499</v>
      </c>
      <c r="E904" s="2">
        <v>1399</v>
      </c>
      <c r="F904" s="1">
        <v>0.64</v>
      </c>
      <c r="G904">
        <v>4</v>
      </c>
      <c r="H904" s="4">
        <v>1462</v>
      </c>
      <c r="I904" t="s">
        <v>7307</v>
      </c>
      <c r="J904" t="s">
        <v>3195</v>
      </c>
      <c r="K904" t="s">
        <v>8436</v>
      </c>
      <c r="L904" t="s">
        <v>3196</v>
      </c>
      <c r="M904" t="s">
        <v>9614</v>
      </c>
      <c r="N904" t="s">
        <v>3197</v>
      </c>
      <c r="O904">
        <f>VALUE(E904)</f>
        <v>1399</v>
      </c>
      <c r="P904">
        <f>VALUE(F904)</f>
        <v>0.64</v>
      </c>
      <c r="Q904">
        <f>VALUE(H904)</f>
        <v>1462</v>
      </c>
      <c r="R904" t="str">
        <f>LEFT(C904, FIND("|", C904) - 1)</f>
        <v xml:space="preserve">Computers &amp; Accessories </v>
      </c>
      <c r="S904" t="str">
        <f>IF(O904&lt;200, "&lt;200", IF(O904&lt;=500, "200–500", "&gt;500"))</f>
        <v>&gt;500</v>
      </c>
      <c r="T904" t="str">
        <f>IF(P904&gt;=0.5, "Yes", "No")</f>
        <v>Yes</v>
      </c>
      <c r="U904">
        <f>COUNTIF(T904, "Yes")</f>
        <v>1</v>
      </c>
      <c r="V904">
        <f>G904 * Q904</f>
        <v>5848</v>
      </c>
      <c r="W904">
        <f>O904 * Q904</f>
        <v>2045338</v>
      </c>
      <c r="X904">
        <f>VALUE(D904)</f>
        <v>499</v>
      </c>
      <c r="Y904">
        <f>ROUND(G904, 0)</f>
        <v>4</v>
      </c>
      <c r="Z904">
        <f>COUNTIF(Q904, "&lt;1000")</f>
        <v>0</v>
      </c>
      <c r="AA904">
        <f>G904*Q904</f>
        <v>5848</v>
      </c>
    </row>
    <row r="905" spans="1:27" x14ac:dyDescent="0.25">
      <c r="A905" t="s">
        <v>3198</v>
      </c>
      <c r="B905" t="s">
        <v>5886</v>
      </c>
      <c r="C905" t="s">
        <v>6354</v>
      </c>
      <c r="D905" s="2">
        <v>37247</v>
      </c>
      <c r="E905" s="2">
        <v>59890</v>
      </c>
      <c r="F905" s="1">
        <v>0.38</v>
      </c>
      <c r="G905">
        <v>4</v>
      </c>
      <c r="H905" s="4">
        <v>323</v>
      </c>
      <c r="I905" t="s">
        <v>7308</v>
      </c>
      <c r="J905" t="s">
        <v>3199</v>
      </c>
      <c r="K905" t="s">
        <v>8437</v>
      </c>
      <c r="L905" t="s">
        <v>3200</v>
      </c>
      <c r="M905" t="s">
        <v>9615</v>
      </c>
      <c r="N905" t="s">
        <v>3201</v>
      </c>
      <c r="O905">
        <f>VALUE(E905)</f>
        <v>59890</v>
      </c>
      <c r="P905">
        <f>VALUE(F905)</f>
        <v>0.38</v>
      </c>
      <c r="Q905">
        <f>VALUE(H905)</f>
        <v>323</v>
      </c>
      <c r="R905" t="str">
        <f>LEFT(C905, FIND("|", C905) - 1)</f>
        <v xml:space="preserve">Computers &amp; Accessories </v>
      </c>
      <c r="S905" t="str">
        <f>IF(O905&lt;200, "&lt;200", IF(O905&lt;=500, "200–500", "&gt;500"))</f>
        <v>&gt;500</v>
      </c>
      <c r="T905" t="str">
        <f>IF(P905&gt;=0.5, "Yes", "No")</f>
        <v>No</v>
      </c>
      <c r="U905">
        <f>COUNTIF(T905, "Yes")</f>
        <v>0</v>
      </c>
      <c r="V905">
        <f>G905 * Q905</f>
        <v>1292</v>
      </c>
      <c r="W905">
        <f>O905 * Q905</f>
        <v>19344470</v>
      </c>
      <c r="X905">
        <f>VALUE(D905)</f>
        <v>37247</v>
      </c>
      <c r="Y905">
        <f>ROUND(G905, 0)</f>
        <v>4</v>
      </c>
      <c r="Z905">
        <f>COUNTIF(Q905, "&lt;1000")</f>
        <v>1</v>
      </c>
      <c r="AA905">
        <f>G905*Q905</f>
        <v>1292</v>
      </c>
    </row>
    <row r="906" spans="1:27" x14ac:dyDescent="0.25">
      <c r="A906" t="s">
        <v>3202</v>
      </c>
      <c r="B906" t="s">
        <v>5887</v>
      </c>
      <c r="C906" t="s">
        <v>1679</v>
      </c>
      <c r="D906">
        <v>849</v>
      </c>
      <c r="E906" s="2">
        <v>2490</v>
      </c>
      <c r="F906" s="1">
        <v>0.66</v>
      </c>
      <c r="G906">
        <v>4</v>
      </c>
      <c r="H906" s="4">
        <v>91188</v>
      </c>
      <c r="I906" t="s">
        <v>7309</v>
      </c>
      <c r="J906" t="s">
        <v>3203</v>
      </c>
      <c r="K906" t="s">
        <v>8438</v>
      </c>
      <c r="L906" t="s">
        <v>3204</v>
      </c>
      <c r="M906" t="s">
        <v>9616</v>
      </c>
      <c r="N906" t="s">
        <v>3205</v>
      </c>
      <c r="O906">
        <f>VALUE(E906)</f>
        <v>2490</v>
      </c>
      <c r="P906">
        <f>VALUE(F906)</f>
        <v>0.66</v>
      </c>
      <c r="Q906">
        <f>VALUE(H906)</f>
        <v>91188</v>
      </c>
      <c r="R906" t="str">
        <f>LEFT(C906, FIND("|", C906) - 1)</f>
        <v>Electronics</v>
      </c>
      <c r="S906" t="str">
        <f>IF(O906&lt;200, "&lt;200", IF(O906&lt;=500, "200–500", "&gt;500"))</f>
        <v>&gt;500</v>
      </c>
      <c r="T906" t="str">
        <f>IF(P906&gt;=0.5, "Yes", "No")</f>
        <v>Yes</v>
      </c>
      <c r="U906">
        <f>COUNTIF(T906, "Yes")</f>
        <v>1</v>
      </c>
      <c r="V906">
        <f>G906 * Q906</f>
        <v>364752</v>
      </c>
      <c r="W906">
        <f>O906 * Q906</f>
        <v>227058120</v>
      </c>
      <c r="X906">
        <f>VALUE(D906)</f>
        <v>849</v>
      </c>
      <c r="Y906">
        <f>ROUND(G906, 0)</f>
        <v>4</v>
      </c>
      <c r="Z906">
        <f>COUNTIF(Q906, "&lt;1000")</f>
        <v>0</v>
      </c>
      <c r="AA906">
        <f>G906*Q906</f>
        <v>364752</v>
      </c>
    </row>
    <row r="907" spans="1:27" x14ac:dyDescent="0.25">
      <c r="A907" t="s">
        <v>3206</v>
      </c>
      <c r="B907" t="s">
        <v>5888</v>
      </c>
      <c r="C907" t="s">
        <v>2319</v>
      </c>
      <c r="D907">
        <v>799</v>
      </c>
      <c r="E907" s="2">
        <v>1999</v>
      </c>
      <c r="F907" s="1">
        <v>0.6</v>
      </c>
      <c r="G907">
        <v>4</v>
      </c>
      <c r="H907" s="4">
        <v>418</v>
      </c>
      <c r="I907" t="s">
        <v>7310</v>
      </c>
      <c r="J907" t="s">
        <v>3207</v>
      </c>
      <c r="K907" t="s">
        <v>8439</v>
      </c>
      <c r="L907" t="s">
        <v>3208</v>
      </c>
      <c r="M907" t="s">
        <v>9617</v>
      </c>
      <c r="N907" t="s">
        <v>3209</v>
      </c>
      <c r="O907">
        <f>VALUE(E907)</f>
        <v>1999</v>
      </c>
      <c r="P907">
        <f>VALUE(F907)</f>
        <v>0.6</v>
      </c>
      <c r="Q907">
        <f>VALUE(H907)</f>
        <v>418</v>
      </c>
      <c r="R907" t="str">
        <f>LEFT(C907, FIND("|", C907) - 1)</f>
        <v>Electronics</v>
      </c>
      <c r="S907" t="str">
        <f>IF(O907&lt;200, "&lt;200", IF(O907&lt;=500, "200–500", "&gt;500"))</f>
        <v>&gt;500</v>
      </c>
      <c r="T907" t="str">
        <f>IF(P907&gt;=0.5, "Yes", "No")</f>
        <v>Yes</v>
      </c>
      <c r="U907">
        <f>COUNTIF(T907, "Yes")</f>
        <v>1</v>
      </c>
      <c r="V907">
        <f>G907 * Q907</f>
        <v>1672</v>
      </c>
      <c r="W907">
        <f>O907 * Q907</f>
        <v>835582</v>
      </c>
      <c r="X907">
        <f>VALUE(D907)</f>
        <v>799</v>
      </c>
      <c r="Y907">
        <f>ROUND(G907, 0)</f>
        <v>4</v>
      </c>
      <c r="Z907">
        <f>COUNTIF(Q907, "&lt;1000")</f>
        <v>1</v>
      </c>
      <c r="AA907">
        <f>G907*Q907</f>
        <v>1672</v>
      </c>
    </row>
    <row r="908" spans="1:27" x14ac:dyDescent="0.25">
      <c r="A908" t="s">
        <v>3210</v>
      </c>
      <c r="B908" t="s">
        <v>5889</v>
      </c>
      <c r="C908" t="s">
        <v>6322</v>
      </c>
      <c r="D908">
        <v>298</v>
      </c>
      <c r="E908">
        <v>999</v>
      </c>
      <c r="F908" s="1">
        <v>0.7</v>
      </c>
      <c r="G908">
        <v>4</v>
      </c>
      <c r="H908" s="4">
        <v>1552</v>
      </c>
      <c r="I908" t="s">
        <v>7311</v>
      </c>
      <c r="J908" t="s">
        <v>3211</v>
      </c>
      <c r="K908" t="s">
        <v>3212</v>
      </c>
      <c r="L908" t="s">
        <v>3213</v>
      </c>
      <c r="M908" t="s">
        <v>9618</v>
      </c>
      <c r="N908" t="s">
        <v>3214</v>
      </c>
      <c r="O908">
        <f>VALUE(E908)</f>
        <v>999</v>
      </c>
      <c r="P908">
        <f>VALUE(F908)</f>
        <v>0.7</v>
      </c>
      <c r="Q908">
        <f>VALUE(H908)</f>
        <v>1552</v>
      </c>
      <c r="R908" t="str">
        <f>LEFT(C908, FIND("|", C908) - 1)</f>
        <v xml:space="preserve">Computers &amp; Accessories </v>
      </c>
      <c r="S908" t="str">
        <f>IF(O908&lt;200, "&lt;200", IF(O908&lt;=500, "200–500", "&gt;500"))</f>
        <v>&gt;500</v>
      </c>
      <c r="T908" t="str">
        <f>IF(P908&gt;=0.5, "Yes", "No")</f>
        <v>Yes</v>
      </c>
      <c r="U908">
        <f>COUNTIF(T908, "Yes")</f>
        <v>1</v>
      </c>
      <c r="V908">
        <f>G908 * Q908</f>
        <v>6208</v>
      </c>
      <c r="W908">
        <f>O908 * Q908</f>
        <v>1550448</v>
      </c>
      <c r="X908">
        <f>VALUE(D908)</f>
        <v>298</v>
      </c>
      <c r="Y908">
        <f>ROUND(G908, 0)</f>
        <v>4</v>
      </c>
      <c r="Z908">
        <f>COUNTIF(Q908, "&lt;1000")</f>
        <v>0</v>
      </c>
      <c r="AA908">
        <f>G908*Q908</f>
        <v>6208</v>
      </c>
    </row>
    <row r="909" spans="1:27" x14ac:dyDescent="0.25">
      <c r="A909" t="s">
        <v>3215</v>
      </c>
      <c r="B909" t="s">
        <v>5890</v>
      </c>
      <c r="C909" t="s">
        <v>2319</v>
      </c>
      <c r="D909" s="2">
        <v>1499</v>
      </c>
      <c r="E909" s="2">
        <v>2999</v>
      </c>
      <c r="F909" s="1">
        <v>0.5</v>
      </c>
      <c r="G909">
        <v>4</v>
      </c>
      <c r="H909" s="4">
        <v>25262</v>
      </c>
      <c r="I909" t="s">
        <v>7312</v>
      </c>
      <c r="J909" t="s">
        <v>3216</v>
      </c>
      <c r="K909" t="s">
        <v>8440</v>
      </c>
      <c r="L909" t="s">
        <v>3217</v>
      </c>
      <c r="M909" t="s">
        <v>9619</v>
      </c>
      <c r="N909" t="s">
        <v>3218</v>
      </c>
      <c r="O909">
        <f>VALUE(E909)</f>
        <v>2999</v>
      </c>
      <c r="P909">
        <f>VALUE(F909)</f>
        <v>0.5</v>
      </c>
      <c r="Q909">
        <f>VALUE(H909)</f>
        <v>25262</v>
      </c>
      <c r="R909" t="str">
        <f>LEFT(C909, FIND("|", C909) - 1)</f>
        <v>Electronics</v>
      </c>
      <c r="S909" t="str">
        <f>IF(O909&lt;200, "&lt;200", IF(O909&lt;=500, "200–500", "&gt;500"))</f>
        <v>&gt;500</v>
      </c>
      <c r="T909" t="str">
        <f>IF(P909&gt;=0.5, "Yes", "No")</f>
        <v>Yes</v>
      </c>
      <c r="U909">
        <f>COUNTIF(T909, "Yes")</f>
        <v>1</v>
      </c>
      <c r="V909">
        <f>G909 * Q909</f>
        <v>101048</v>
      </c>
      <c r="W909">
        <f>O909 * Q909</f>
        <v>75760738</v>
      </c>
      <c r="X909">
        <f>VALUE(D909)</f>
        <v>1499</v>
      </c>
      <c r="Y909">
        <f>ROUND(G909, 0)</f>
        <v>4</v>
      </c>
      <c r="Z909">
        <f>COUNTIF(Q909, "&lt;1000")</f>
        <v>0</v>
      </c>
      <c r="AA909">
        <f>G909*Q909</f>
        <v>101048</v>
      </c>
    </row>
    <row r="910" spans="1:27" x14ac:dyDescent="0.25">
      <c r="A910" t="s">
        <v>3219</v>
      </c>
      <c r="B910" t="s">
        <v>5891</v>
      </c>
      <c r="C910" t="s">
        <v>10072</v>
      </c>
      <c r="D910">
        <v>649</v>
      </c>
      <c r="E910" s="2">
        <v>1245</v>
      </c>
      <c r="F910" s="1">
        <v>0.48</v>
      </c>
      <c r="G910">
        <v>4</v>
      </c>
      <c r="H910" s="4">
        <v>123365</v>
      </c>
      <c r="I910" t="s">
        <v>7313</v>
      </c>
      <c r="J910" t="s">
        <v>3220</v>
      </c>
      <c r="K910" t="s">
        <v>8441</v>
      </c>
      <c r="L910" t="s">
        <v>3221</v>
      </c>
      <c r="M910" t="s">
        <v>9620</v>
      </c>
      <c r="N910" t="s">
        <v>3222</v>
      </c>
      <c r="O910">
        <f>VALUE(E910)</f>
        <v>1245</v>
      </c>
      <c r="P910">
        <f>VALUE(F910)</f>
        <v>0.48</v>
      </c>
      <c r="Q910">
        <f>VALUE(H910)</f>
        <v>123365</v>
      </c>
      <c r="R910" t="str">
        <f>LEFT(C910, FIND("|", C910) - 1)</f>
        <v>Home &amp; Kitchen</v>
      </c>
      <c r="S910" t="str">
        <f>IF(O910&lt;200, "&lt;200", IF(O910&lt;=500, "200–500", "&gt;500"))</f>
        <v>&gt;500</v>
      </c>
      <c r="T910" t="str">
        <f>IF(P910&gt;=0.5, "Yes", "No")</f>
        <v>No</v>
      </c>
      <c r="U910">
        <f>COUNTIF(T910, "Yes")</f>
        <v>0</v>
      </c>
      <c r="V910">
        <f>G910 * Q910</f>
        <v>493460</v>
      </c>
      <c r="W910">
        <f>O910 * Q910</f>
        <v>153589425</v>
      </c>
      <c r="X910">
        <f>VALUE(D910)</f>
        <v>649</v>
      </c>
      <c r="Y910">
        <f>ROUND(G910, 0)</f>
        <v>4</v>
      </c>
      <c r="Z910">
        <f>COUNTIF(Q910, "&lt;1000")</f>
        <v>0</v>
      </c>
      <c r="AA910">
        <f>G910*Q910</f>
        <v>493460</v>
      </c>
    </row>
    <row r="911" spans="1:27" x14ac:dyDescent="0.25">
      <c r="A911" t="s">
        <v>3223</v>
      </c>
      <c r="B911" t="s">
        <v>5892</v>
      </c>
      <c r="C911" t="s">
        <v>10073</v>
      </c>
      <c r="D911" s="2">
        <v>1199</v>
      </c>
      <c r="E911" s="2">
        <v>1695</v>
      </c>
      <c r="F911" s="1">
        <v>0.28999999999999998</v>
      </c>
      <c r="G911">
        <v>4</v>
      </c>
      <c r="H911" s="4">
        <v>13300</v>
      </c>
      <c r="I911" t="s">
        <v>7314</v>
      </c>
      <c r="J911" t="s">
        <v>3224</v>
      </c>
      <c r="K911" t="s">
        <v>8442</v>
      </c>
      <c r="L911" t="s">
        <v>3225</v>
      </c>
      <c r="M911" t="s">
        <v>9621</v>
      </c>
      <c r="N911" t="s">
        <v>3226</v>
      </c>
      <c r="O911">
        <f>VALUE(E911)</f>
        <v>1695</v>
      </c>
      <c r="P911">
        <f>VALUE(F911)</f>
        <v>0.28999999999999998</v>
      </c>
      <c r="Q911">
        <f>VALUE(H911)</f>
        <v>13300</v>
      </c>
      <c r="R911" t="str">
        <f>LEFT(C911, FIND("|", C911) - 1)</f>
        <v>Home &amp; Kitchen</v>
      </c>
      <c r="S911" t="str">
        <f>IF(O911&lt;200, "&lt;200", IF(O911&lt;=500, "200–500", "&gt;500"))</f>
        <v>&gt;500</v>
      </c>
      <c r="T911" t="str">
        <f>IF(P911&gt;=0.5, "Yes", "No")</f>
        <v>No</v>
      </c>
      <c r="U911">
        <f>COUNTIF(T911, "Yes")</f>
        <v>0</v>
      </c>
      <c r="V911">
        <f>G911 * Q911</f>
        <v>53200</v>
      </c>
      <c r="W911">
        <f>O911 * Q911</f>
        <v>22543500</v>
      </c>
      <c r="X911">
        <f>VALUE(D911)</f>
        <v>1199</v>
      </c>
      <c r="Y911">
        <f>ROUND(G911, 0)</f>
        <v>4</v>
      </c>
      <c r="Z911">
        <f>COUNTIF(Q911, "&lt;1000")</f>
        <v>0</v>
      </c>
      <c r="AA911">
        <f>G911*Q911</f>
        <v>53200</v>
      </c>
    </row>
    <row r="912" spans="1:27" x14ac:dyDescent="0.25">
      <c r="A912" t="s">
        <v>3227</v>
      </c>
      <c r="B912" t="s">
        <v>5893</v>
      </c>
      <c r="C912" t="s">
        <v>10074</v>
      </c>
      <c r="D912" s="2">
        <v>1199</v>
      </c>
      <c r="E912" s="2">
        <v>2000</v>
      </c>
      <c r="F912" s="1">
        <v>0.4</v>
      </c>
      <c r="G912">
        <v>4</v>
      </c>
      <c r="H912" s="4">
        <v>18543</v>
      </c>
      <c r="I912" t="s">
        <v>7315</v>
      </c>
      <c r="J912" t="s">
        <v>3228</v>
      </c>
      <c r="K912" t="s">
        <v>8443</v>
      </c>
      <c r="L912" t="s">
        <v>3229</v>
      </c>
      <c r="M912" t="s">
        <v>9622</v>
      </c>
      <c r="N912" t="s">
        <v>6441</v>
      </c>
      <c r="O912">
        <f>VALUE(E912)</f>
        <v>2000</v>
      </c>
      <c r="P912">
        <f>VALUE(F912)</f>
        <v>0.4</v>
      </c>
      <c r="Q912">
        <f>VALUE(H912)</f>
        <v>18543</v>
      </c>
      <c r="R912" t="str">
        <f>LEFT(C912, FIND("|", C912) - 1)</f>
        <v>Home &amp; Kitchen</v>
      </c>
      <c r="S912" t="str">
        <f>IF(O912&lt;200, "&lt;200", IF(O912&lt;=500, "200–500", "&gt;500"))</f>
        <v>&gt;500</v>
      </c>
      <c r="T912" t="str">
        <f>IF(P912&gt;=0.5, "Yes", "No")</f>
        <v>No</v>
      </c>
      <c r="U912">
        <f>COUNTIF(T912, "Yes")</f>
        <v>0</v>
      </c>
      <c r="V912">
        <f>G912 * Q912</f>
        <v>74172</v>
      </c>
      <c r="W912">
        <f>O912 * Q912</f>
        <v>37086000</v>
      </c>
      <c r="X912">
        <f>VALUE(D912)</f>
        <v>1199</v>
      </c>
      <c r="Y912">
        <f>ROUND(G912, 0)</f>
        <v>4</v>
      </c>
      <c r="Z912">
        <f>COUNTIF(Q912, "&lt;1000")</f>
        <v>0</v>
      </c>
      <c r="AA912">
        <f>G912*Q912</f>
        <v>74172</v>
      </c>
    </row>
    <row r="913" spans="1:27" x14ac:dyDescent="0.25">
      <c r="A913" t="s">
        <v>3230</v>
      </c>
      <c r="B913" t="s">
        <v>5894</v>
      </c>
      <c r="C913" t="s">
        <v>10075</v>
      </c>
      <c r="D913">
        <v>455</v>
      </c>
      <c r="E913">
        <v>999</v>
      </c>
      <c r="F913" s="1">
        <v>0.54</v>
      </c>
      <c r="G913">
        <v>4</v>
      </c>
      <c r="H913" s="4">
        <v>3578</v>
      </c>
      <c r="I913" t="s">
        <v>7316</v>
      </c>
      <c r="J913" t="s">
        <v>3231</v>
      </c>
      <c r="K913" t="s">
        <v>8444</v>
      </c>
      <c r="L913" t="s">
        <v>3232</v>
      </c>
      <c r="M913" t="s">
        <v>9623</v>
      </c>
      <c r="N913" t="s">
        <v>6442</v>
      </c>
      <c r="O913">
        <f>VALUE(E913)</f>
        <v>999</v>
      </c>
      <c r="P913">
        <f>VALUE(F913)</f>
        <v>0.54</v>
      </c>
      <c r="Q913">
        <f>VALUE(H913)</f>
        <v>3578</v>
      </c>
      <c r="R913" t="str">
        <f>LEFT(C913, FIND("|", C913) - 1)</f>
        <v>Home &amp; Kitchen</v>
      </c>
      <c r="S913" t="str">
        <f>IF(O913&lt;200, "&lt;200", IF(O913&lt;=500, "200–500", "&gt;500"))</f>
        <v>&gt;500</v>
      </c>
      <c r="T913" t="str">
        <f>IF(P913&gt;=0.5, "Yes", "No")</f>
        <v>Yes</v>
      </c>
      <c r="U913">
        <f>COUNTIF(T913, "Yes")</f>
        <v>1</v>
      </c>
      <c r="V913">
        <f>G913 * Q913</f>
        <v>14312</v>
      </c>
      <c r="W913">
        <f>O913 * Q913</f>
        <v>3574422</v>
      </c>
      <c r="X913">
        <f>VALUE(D913)</f>
        <v>455</v>
      </c>
      <c r="Y913">
        <f>ROUND(G913, 0)</f>
        <v>4</v>
      </c>
      <c r="Z913">
        <f>COUNTIF(Q913, "&lt;1000")</f>
        <v>0</v>
      </c>
      <c r="AA913">
        <f>G913*Q913</f>
        <v>14312</v>
      </c>
    </row>
    <row r="914" spans="1:27" x14ac:dyDescent="0.25">
      <c r="A914" t="s">
        <v>3233</v>
      </c>
      <c r="B914" t="s">
        <v>5895</v>
      </c>
      <c r="C914" t="s">
        <v>10076</v>
      </c>
      <c r="D914">
        <v>199</v>
      </c>
      <c r="E914" s="2">
        <v>1999</v>
      </c>
      <c r="F914" s="1">
        <v>0.9</v>
      </c>
      <c r="G914">
        <v>4</v>
      </c>
      <c r="H914" s="4">
        <v>2031</v>
      </c>
      <c r="I914" t="s">
        <v>7317</v>
      </c>
      <c r="J914" t="s">
        <v>3234</v>
      </c>
      <c r="K914" t="s">
        <v>8445</v>
      </c>
      <c r="L914" t="s">
        <v>3235</v>
      </c>
      <c r="M914" t="s">
        <v>9624</v>
      </c>
      <c r="N914" t="s">
        <v>3236</v>
      </c>
      <c r="O914">
        <f>VALUE(E914)</f>
        <v>1999</v>
      </c>
      <c r="P914">
        <f>VALUE(F914)</f>
        <v>0.9</v>
      </c>
      <c r="Q914">
        <f>VALUE(H914)</f>
        <v>2031</v>
      </c>
      <c r="R914" t="str">
        <f>LEFT(C914, FIND("|", C914) - 1)</f>
        <v>Home &amp; Kitchen</v>
      </c>
      <c r="S914" t="str">
        <f>IF(O914&lt;200, "&lt;200", IF(O914&lt;=500, "200–500", "&gt;500"))</f>
        <v>&gt;500</v>
      </c>
      <c r="T914" t="str">
        <f>IF(P914&gt;=0.5, "Yes", "No")</f>
        <v>Yes</v>
      </c>
      <c r="U914">
        <f>COUNTIF(T914, "Yes")</f>
        <v>1</v>
      </c>
      <c r="V914">
        <f>G914 * Q914</f>
        <v>8124</v>
      </c>
      <c r="W914">
        <f>O914 * Q914</f>
        <v>4059969</v>
      </c>
      <c r="X914">
        <f>VALUE(D914)</f>
        <v>199</v>
      </c>
      <c r="Y914">
        <f>ROUND(G914, 0)</f>
        <v>4</v>
      </c>
      <c r="Z914">
        <f>COUNTIF(Q914, "&lt;1000")</f>
        <v>0</v>
      </c>
      <c r="AA914">
        <f>G914*Q914</f>
        <v>8124</v>
      </c>
    </row>
    <row r="915" spans="1:27" x14ac:dyDescent="0.25">
      <c r="A915" t="s">
        <v>3237</v>
      </c>
      <c r="B915" t="s">
        <v>5896</v>
      </c>
      <c r="C915" t="s">
        <v>10076</v>
      </c>
      <c r="D915">
        <v>293</v>
      </c>
      <c r="E915">
        <v>499</v>
      </c>
      <c r="F915" s="1">
        <v>0.41</v>
      </c>
      <c r="G915">
        <v>4</v>
      </c>
      <c r="H915" s="4">
        <v>44994</v>
      </c>
      <c r="I915" t="s">
        <v>7318</v>
      </c>
      <c r="J915" t="s">
        <v>3238</v>
      </c>
      <c r="K915" t="s">
        <v>8446</v>
      </c>
      <c r="L915" t="s">
        <v>3239</v>
      </c>
      <c r="M915" t="s">
        <v>9625</v>
      </c>
      <c r="N915" t="s">
        <v>3240</v>
      </c>
      <c r="O915">
        <f>VALUE(E915)</f>
        <v>499</v>
      </c>
      <c r="P915">
        <f>VALUE(F915)</f>
        <v>0.41</v>
      </c>
      <c r="Q915">
        <f>VALUE(H915)</f>
        <v>44994</v>
      </c>
      <c r="R915" t="str">
        <f>LEFT(C915, FIND("|", C915) - 1)</f>
        <v>Home &amp; Kitchen</v>
      </c>
      <c r="S915" t="str">
        <f>IF(O915&lt;200, "&lt;200", IF(O915&lt;=500, "200–500", "&gt;500"))</f>
        <v>200–500</v>
      </c>
      <c r="T915" t="str">
        <f>IF(P915&gt;=0.5, "Yes", "No")</f>
        <v>No</v>
      </c>
      <c r="U915">
        <f>COUNTIF(T915, "Yes")</f>
        <v>0</v>
      </c>
      <c r="V915">
        <f>G915 * Q915</f>
        <v>179976</v>
      </c>
      <c r="W915">
        <f>O915 * Q915</f>
        <v>22452006</v>
      </c>
      <c r="X915">
        <f>VALUE(D915)</f>
        <v>293</v>
      </c>
      <c r="Y915">
        <f>ROUND(G915, 0)</f>
        <v>4</v>
      </c>
      <c r="Z915">
        <f>COUNTIF(Q915, "&lt;1000")</f>
        <v>0</v>
      </c>
      <c r="AA915">
        <f>G915*Q915</f>
        <v>179976</v>
      </c>
    </row>
    <row r="916" spans="1:27" x14ac:dyDescent="0.25">
      <c r="A916" t="s">
        <v>3241</v>
      </c>
      <c r="B916" t="s">
        <v>5897</v>
      </c>
      <c r="C916" t="s">
        <v>10077</v>
      </c>
      <c r="D916">
        <v>199</v>
      </c>
      <c r="E916">
        <v>495</v>
      </c>
      <c r="F916" s="1">
        <v>0.6</v>
      </c>
      <c r="G916">
        <v>4</v>
      </c>
      <c r="H916" s="4">
        <v>270563</v>
      </c>
      <c r="I916" t="s">
        <v>7319</v>
      </c>
      <c r="J916" t="s">
        <v>3242</v>
      </c>
      <c r="K916" t="s">
        <v>8447</v>
      </c>
      <c r="L916" t="s">
        <v>3243</v>
      </c>
      <c r="M916" t="s">
        <v>9626</v>
      </c>
      <c r="N916" t="s">
        <v>3244</v>
      </c>
      <c r="O916">
        <f>VALUE(E916)</f>
        <v>495</v>
      </c>
      <c r="P916">
        <f>VALUE(F916)</f>
        <v>0.6</v>
      </c>
      <c r="Q916">
        <f>VALUE(H916)</f>
        <v>270563</v>
      </c>
      <c r="R916" t="str">
        <f>LEFT(C916, FIND("|", C916) - 1)</f>
        <v>Home &amp; Kitchen</v>
      </c>
      <c r="S916" t="str">
        <f>IF(O916&lt;200, "&lt;200", IF(O916&lt;=500, "200–500", "&gt;500"))</f>
        <v>200–500</v>
      </c>
      <c r="T916" t="str">
        <f>IF(P916&gt;=0.5, "Yes", "No")</f>
        <v>Yes</v>
      </c>
      <c r="U916">
        <f>COUNTIF(T916, "Yes")</f>
        <v>1</v>
      </c>
      <c r="V916">
        <f>G916 * Q916</f>
        <v>1082252</v>
      </c>
      <c r="W916">
        <f>O916 * Q916</f>
        <v>133928685</v>
      </c>
      <c r="X916">
        <f>VALUE(D916)</f>
        <v>199</v>
      </c>
      <c r="Y916">
        <f>ROUND(G916, 0)</f>
        <v>4</v>
      </c>
      <c r="Z916">
        <f>COUNTIF(Q916, "&lt;1000")</f>
        <v>0</v>
      </c>
      <c r="AA916">
        <f>G916*Q916</f>
        <v>1082252</v>
      </c>
    </row>
    <row r="917" spans="1:27" x14ac:dyDescent="0.25">
      <c r="A917" t="s">
        <v>3245</v>
      </c>
      <c r="B917" t="s">
        <v>5898</v>
      </c>
      <c r="C917" t="s">
        <v>10072</v>
      </c>
      <c r="D917">
        <v>749</v>
      </c>
      <c r="E917" s="2">
        <v>1245</v>
      </c>
      <c r="F917" s="1">
        <v>0.4</v>
      </c>
      <c r="G917">
        <v>4</v>
      </c>
      <c r="H917" s="4">
        <v>31783</v>
      </c>
      <c r="I917" t="s">
        <v>7320</v>
      </c>
      <c r="J917" t="s">
        <v>3246</v>
      </c>
      <c r="K917" t="s">
        <v>8448</v>
      </c>
      <c r="L917" t="s">
        <v>3247</v>
      </c>
      <c r="M917" t="s">
        <v>9627</v>
      </c>
      <c r="N917" t="s">
        <v>3248</v>
      </c>
      <c r="O917">
        <f>VALUE(E917)</f>
        <v>1245</v>
      </c>
      <c r="P917">
        <f>VALUE(F917)</f>
        <v>0.4</v>
      </c>
      <c r="Q917">
        <f>VALUE(H917)</f>
        <v>31783</v>
      </c>
      <c r="R917" t="str">
        <f>LEFT(C917, FIND("|", C917) - 1)</f>
        <v>Home &amp; Kitchen</v>
      </c>
      <c r="S917" t="str">
        <f>IF(O917&lt;200, "&lt;200", IF(O917&lt;=500, "200–500", "&gt;500"))</f>
        <v>&gt;500</v>
      </c>
      <c r="T917" t="str">
        <f>IF(P917&gt;=0.5, "Yes", "No")</f>
        <v>No</v>
      </c>
      <c r="U917">
        <f>COUNTIF(T917, "Yes")</f>
        <v>0</v>
      </c>
      <c r="V917">
        <f>G917 * Q917</f>
        <v>127132</v>
      </c>
      <c r="W917">
        <f>O917 * Q917</f>
        <v>39569835</v>
      </c>
      <c r="X917">
        <f>VALUE(D917)</f>
        <v>749</v>
      </c>
      <c r="Y917">
        <f>ROUND(G917, 0)</f>
        <v>4</v>
      </c>
      <c r="Z917">
        <f>COUNTIF(Q917, "&lt;1000")</f>
        <v>0</v>
      </c>
      <c r="AA917">
        <f>G917*Q917</f>
        <v>127132</v>
      </c>
    </row>
    <row r="918" spans="1:27" x14ac:dyDescent="0.25">
      <c r="A918" t="s">
        <v>3249</v>
      </c>
      <c r="B918" t="s">
        <v>5899</v>
      </c>
      <c r="C918" t="s">
        <v>10073</v>
      </c>
      <c r="D918" s="2">
        <v>1399</v>
      </c>
      <c r="E918" s="2">
        <v>1549</v>
      </c>
      <c r="F918" s="1">
        <v>0.1</v>
      </c>
      <c r="G918">
        <v>4</v>
      </c>
      <c r="H918" s="4">
        <v>2602</v>
      </c>
      <c r="I918" t="s">
        <v>7321</v>
      </c>
      <c r="J918" t="s">
        <v>3250</v>
      </c>
      <c r="K918" t="s">
        <v>8449</v>
      </c>
      <c r="L918" t="s">
        <v>3251</v>
      </c>
      <c r="M918" t="s">
        <v>9628</v>
      </c>
      <c r="N918" t="s">
        <v>3252</v>
      </c>
      <c r="O918">
        <f>VALUE(E918)</f>
        <v>1549</v>
      </c>
      <c r="P918">
        <f>VALUE(F918)</f>
        <v>0.1</v>
      </c>
      <c r="Q918">
        <f>VALUE(H918)</f>
        <v>2602</v>
      </c>
      <c r="R918" t="str">
        <f>LEFT(C918, FIND("|", C918) - 1)</f>
        <v>Home &amp; Kitchen</v>
      </c>
      <c r="S918" t="str">
        <f>IF(O918&lt;200, "&lt;200", IF(O918&lt;=500, "200–500", "&gt;500"))</f>
        <v>&gt;500</v>
      </c>
      <c r="T918" t="str">
        <f>IF(P918&gt;=0.5, "Yes", "No")</f>
        <v>No</v>
      </c>
      <c r="U918">
        <f>COUNTIF(T918, "Yes")</f>
        <v>0</v>
      </c>
      <c r="V918">
        <f>G918 * Q918</f>
        <v>10408</v>
      </c>
      <c r="W918">
        <f>O918 * Q918</f>
        <v>4030498</v>
      </c>
      <c r="X918">
        <f>VALUE(D918)</f>
        <v>1399</v>
      </c>
      <c r="Y918">
        <f>ROUND(G918, 0)</f>
        <v>4</v>
      </c>
      <c r="Z918">
        <f>COUNTIF(Q918, "&lt;1000")</f>
        <v>0</v>
      </c>
      <c r="AA918">
        <f>G918*Q918</f>
        <v>10408</v>
      </c>
    </row>
    <row r="919" spans="1:27" x14ac:dyDescent="0.25">
      <c r="A919" t="s">
        <v>3253</v>
      </c>
      <c r="B919" t="s">
        <v>5900</v>
      </c>
      <c r="C919" t="s">
        <v>10072</v>
      </c>
      <c r="D919">
        <v>749</v>
      </c>
      <c r="E919" s="2">
        <v>1445</v>
      </c>
      <c r="F919" s="1">
        <v>0.48</v>
      </c>
      <c r="G919">
        <v>4</v>
      </c>
      <c r="H919" s="4">
        <v>63350</v>
      </c>
      <c r="I919" t="s">
        <v>7322</v>
      </c>
      <c r="J919" t="s">
        <v>3254</v>
      </c>
      <c r="K919" t="s">
        <v>8450</v>
      </c>
      <c r="L919" t="s">
        <v>3255</v>
      </c>
      <c r="M919" t="s">
        <v>9629</v>
      </c>
      <c r="N919" t="s">
        <v>3256</v>
      </c>
      <c r="O919">
        <f>VALUE(E919)</f>
        <v>1445</v>
      </c>
      <c r="P919">
        <f>VALUE(F919)</f>
        <v>0.48</v>
      </c>
      <c r="Q919">
        <f>VALUE(H919)</f>
        <v>63350</v>
      </c>
      <c r="R919" t="str">
        <f>LEFT(C919, FIND("|", C919) - 1)</f>
        <v>Home &amp; Kitchen</v>
      </c>
      <c r="S919" t="str">
        <f>IF(O919&lt;200, "&lt;200", IF(O919&lt;=500, "200–500", "&gt;500"))</f>
        <v>&gt;500</v>
      </c>
      <c r="T919" t="str">
        <f>IF(P919&gt;=0.5, "Yes", "No")</f>
        <v>No</v>
      </c>
      <c r="U919">
        <f>COUNTIF(T919, "Yes")</f>
        <v>0</v>
      </c>
      <c r="V919">
        <f>G919 * Q919</f>
        <v>253400</v>
      </c>
      <c r="W919">
        <f>O919 * Q919</f>
        <v>91540750</v>
      </c>
      <c r="X919">
        <f>VALUE(D919)</f>
        <v>749</v>
      </c>
      <c r="Y919">
        <f>ROUND(G919, 0)</f>
        <v>4</v>
      </c>
      <c r="Z919">
        <f>COUNTIF(Q919, "&lt;1000")</f>
        <v>0</v>
      </c>
      <c r="AA919">
        <f>G919*Q919</f>
        <v>253400</v>
      </c>
    </row>
    <row r="920" spans="1:27" x14ac:dyDescent="0.25">
      <c r="A920" t="s">
        <v>3257</v>
      </c>
      <c r="B920" t="s">
        <v>5901</v>
      </c>
      <c r="C920" t="s">
        <v>10078</v>
      </c>
      <c r="D920" s="2">
        <v>1699</v>
      </c>
      <c r="E920" s="2">
        <v>3193</v>
      </c>
      <c r="F920" s="1">
        <v>0.47</v>
      </c>
      <c r="G920">
        <v>4</v>
      </c>
      <c r="H920" s="4">
        <v>54032</v>
      </c>
      <c r="I920" t="s">
        <v>7323</v>
      </c>
      <c r="J920" t="s">
        <v>3258</v>
      </c>
      <c r="K920" t="s">
        <v>8451</v>
      </c>
      <c r="L920" t="s">
        <v>3259</v>
      </c>
      <c r="M920" t="s">
        <v>9630</v>
      </c>
      <c r="N920" t="s">
        <v>3260</v>
      </c>
      <c r="O920">
        <f>VALUE(E920)</f>
        <v>3193</v>
      </c>
      <c r="P920">
        <f>VALUE(F920)</f>
        <v>0.47</v>
      </c>
      <c r="Q920">
        <f>VALUE(H920)</f>
        <v>54032</v>
      </c>
      <c r="R920" t="str">
        <f>LEFT(C920, FIND("|", C920) - 1)</f>
        <v>Home &amp; Kitchen</v>
      </c>
      <c r="S920" t="str">
        <f>IF(O920&lt;200, "&lt;200", IF(O920&lt;=500, "200–500", "&gt;500"))</f>
        <v>&gt;500</v>
      </c>
      <c r="T920" t="str">
        <f>IF(P920&gt;=0.5, "Yes", "No")</f>
        <v>No</v>
      </c>
      <c r="U920">
        <f>COUNTIF(T920, "Yes")</f>
        <v>0</v>
      </c>
      <c r="V920">
        <f>G920 * Q920</f>
        <v>216128</v>
      </c>
      <c r="W920">
        <f>O920 * Q920</f>
        <v>172524176</v>
      </c>
      <c r="X920">
        <f>VALUE(D920)</f>
        <v>1699</v>
      </c>
      <c r="Y920">
        <f>ROUND(G920, 0)</f>
        <v>4</v>
      </c>
      <c r="Z920">
        <f>COUNTIF(Q920, "&lt;1000")</f>
        <v>0</v>
      </c>
      <c r="AA920">
        <f>G920*Q920</f>
        <v>216128</v>
      </c>
    </row>
    <row r="921" spans="1:27" x14ac:dyDescent="0.25">
      <c r="A921" t="s">
        <v>3261</v>
      </c>
      <c r="B921" t="s">
        <v>5902</v>
      </c>
      <c r="C921" t="s">
        <v>10072</v>
      </c>
      <c r="D921" s="2">
        <v>1043</v>
      </c>
      <c r="E921" s="2">
        <v>1345</v>
      </c>
      <c r="F921" s="1">
        <v>0.22</v>
      </c>
      <c r="G921">
        <v>4</v>
      </c>
      <c r="H921" s="4">
        <v>15592</v>
      </c>
      <c r="I921" t="s">
        <v>7324</v>
      </c>
      <c r="J921" t="s">
        <v>3262</v>
      </c>
      <c r="K921" t="s">
        <v>8452</v>
      </c>
      <c r="L921" t="s">
        <v>3263</v>
      </c>
      <c r="M921" t="s">
        <v>9631</v>
      </c>
      <c r="N921" t="s">
        <v>3264</v>
      </c>
      <c r="O921">
        <f>VALUE(E921)</f>
        <v>1345</v>
      </c>
      <c r="P921">
        <f>VALUE(F921)</f>
        <v>0.22</v>
      </c>
      <c r="Q921">
        <f>VALUE(H921)</f>
        <v>15592</v>
      </c>
      <c r="R921" t="str">
        <f>LEFT(C921, FIND("|", C921) - 1)</f>
        <v>Home &amp; Kitchen</v>
      </c>
      <c r="S921" t="str">
        <f>IF(O921&lt;200, "&lt;200", IF(O921&lt;=500, "200–500", "&gt;500"))</f>
        <v>&gt;500</v>
      </c>
      <c r="T921" t="str">
        <f>IF(P921&gt;=0.5, "Yes", "No")</f>
        <v>No</v>
      </c>
      <c r="U921">
        <f>COUNTIF(T921, "Yes")</f>
        <v>0</v>
      </c>
      <c r="V921">
        <f>G921 * Q921</f>
        <v>62368</v>
      </c>
      <c r="W921">
        <f>O921 * Q921</f>
        <v>20971240</v>
      </c>
      <c r="X921">
        <f>VALUE(D921)</f>
        <v>1043</v>
      </c>
      <c r="Y921">
        <f>ROUND(G921, 0)</f>
        <v>4</v>
      </c>
      <c r="Z921">
        <f>COUNTIF(Q921, "&lt;1000")</f>
        <v>0</v>
      </c>
      <c r="AA921">
        <f>G921*Q921</f>
        <v>62368</v>
      </c>
    </row>
    <row r="922" spans="1:27" x14ac:dyDescent="0.25">
      <c r="A922" t="s">
        <v>3265</v>
      </c>
      <c r="B922" t="s">
        <v>5903</v>
      </c>
      <c r="C922" t="s">
        <v>10075</v>
      </c>
      <c r="D922">
        <v>499</v>
      </c>
      <c r="E922">
        <v>999</v>
      </c>
      <c r="F922" s="1">
        <v>0.5</v>
      </c>
      <c r="G922">
        <v>4</v>
      </c>
      <c r="H922" s="4">
        <v>4859</v>
      </c>
      <c r="I922" t="s">
        <v>7325</v>
      </c>
      <c r="J922" t="s">
        <v>3266</v>
      </c>
      <c r="K922" t="s">
        <v>8453</v>
      </c>
      <c r="L922" t="s">
        <v>3267</v>
      </c>
      <c r="M922" t="s">
        <v>9632</v>
      </c>
      <c r="N922" t="s">
        <v>3268</v>
      </c>
      <c r="O922">
        <f>VALUE(E922)</f>
        <v>999</v>
      </c>
      <c r="P922">
        <f>VALUE(F922)</f>
        <v>0.5</v>
      </c>
      <c r="Q922">
        <f>VALUE(H922)</f>
        <v>4859</v>
      </c>
      <c r="R922" t="str">
        <f>LEFT(C922, FIND("|", C922) - 1)</f>
        <v>Home &amp; Kitchen</v>
      </c>
      <c r="S922" t="str">
        <f>IF(O922&lt;200, "&lt;200", IF(O922&lt;=500, "200–500", "&gt;500"))</f>
        <v>&gt;500</v>
      </c>
      <c r="T922" t="str">
        <f>IF(P922&gt;=0.5, "Yes", "No")</f>
        <v>Yes</v>
      </c>
      <c r="U922">
        <f>COUNTIF(T922, "Yes")</f>
        <v>1</v>
      </c>
      <c r="V922">
        <f>G922 * Q922</f>
        <v>19436</v>
      </c>
      <c r="W922">
        <f>O922 * Q922</f>
        <v>4854141</v>
      </c>
      <c r="X922">
        <f>VALUE(D922)</f>
        <v>499</v>
      </c>
      <c r="Y922">
        <f>ROUND(G922, 0)</f>
        <v>4</v>
      </c>
      <c r="Z922">
        <f>COUNTIF(Q922, "&lt;1000")</f>
        <v>0</v>
      </c>
      <c r="AA922">
        <f>G922*Q922</f>
        <v>19436</v>
      </c>
    </row>
    <row r="923" spans="1:27" x14ac:dyDescent="0.25">
      <c r="A923" t="s">
        <v>3269</v>
      </c>
      <c r="B923" t="s">
        <v>5904</v>
      </c>
      <c r="C923" t="s">
        <v>10074</v>
      </c>
      <c r="D923" s="2">
        <v>1464</v>
      </c>
      <c r="E923" s="2">
        <v>1650</v>
      </c>
      <c r="F923" s="1">
        <v>0.11</v>
      </c>
      <c r="G923">
        <v>4</v>
      </c>
      <c r="H923" s="4">
        <v>14120</v>
      </c>
      <c r="I923" t="s">
        <v>7326</v>
      </c>
      <c r="J923" t="s">
        <v>3270</v>
      </c>
      <c r="K923" t="s">
        <v>8454</v>
      </c>
      <c r="L923" t="s">
        <v>3271</v>
      </c>
      <c r="M923" t="s">
        <v>9633</v>
      </c>
      <c r="N923" t="s">
        <v>6443</v>
      </c>
      <c r="O923">
        <f>VALUE(E923)</f>
        <v>1650</v>
      </c>
      <c r="P923">
        <f>VALUE(F923)</f>
        <v>0.11</v>
      </c>
      <c r="Q923">
        <f>VALUE(H923)</f>
        <v>14120</v>
      </c>
      <c r="R923" t="str">
        <f>LEFT(C923, FIND("|", C923) - 1)</f>
        <v>Home &amp; Kitchen</v>
      </c>
      <c r="S923" t="str">
        <f>IF(O923&lt;200, "&lt;200", IF(O923&lt;=500, "200–500", "&gt;500"))</f>
        <v>&gt;500</v>
      </c>
      <c r="T923" t="str">
        <f>IF(P923&gt;=0.5, "Yes", "No")</f>
        <v>No</v>
      </c>
      <c r="U923">
        <f>COUNTIF(T923, "Yes")</f>
        <v>0</v>
      </c>
      <c r="V923">
        <f>G923 * Q923</f>
        <v>56480</v>
      </c>
      <c r="W923">
        <f>O923 * Q923</f>
        <v>23298000</v>
      </c>
      <c r="X923">
        <f>VALUE(D923)</f>
        <v>1464</v>
      </c>
      <c r="Y923">
        <f>ROUND(G923, 0)</f>
        <v>4</v>
      </c>
      <c r="Z923">
        <f>COUNTIF(Q923, "&lt;1000")</f>
        <v>0</v>
      </c>
      <c r="AA923">
        <f>G923*Q923</f>
        <v>56480</v>
      </c>
    </row>
    <row r="924" spans="1:27" x14ac:dyDescent="0.25">
      <c r="A924" t="s">
        <v>3272</v>
      </c>
      <c r="B924" t="s">
        <v>5905</v>
      </c>
      <c r="C924" t="s">
        <v>10079</v>
      </c>
      <c r="D924">
        <v>249</v>
      </c>
      <c r="E924">
        <v>499</v>
      </c>
      <c r="F924" s="1">
        <v>0.5</v>
      </c>
      <c r="G924">
        <v>4</v>
      </c>
      <c r="H924" s="4">
        <v>8427</v>
      </c>
      <c r="I924" t="s">
        <v>7327</v>
      </c>
      <c r="J924" t="s">
        <v>3273</v>
      </c>
      <c r="K924" t="s">
        <v>8455</v>
      </c>
      <c r="L924" t="s">
        <v>3274</v>
      </c>
      <c r="M924" t="s">
        <v>9634</v>
      </c>
      <c r="N924" t="s">
        <v>3275</v>
      </c>
      <c r="O924">
        <f>VALUE(E924)</f>
        <v>499</v>
      </c>
      <c r="P924">
        <f>VALUE(F924)</f>
        <v>0.5</v>
      </c>
      <c r="Q924">
        <f>VALUE(H924)</f>
        <v>8427</v>
      </c>
      <c r="R924" t="str">
        <f>LEFT(C924, FIND("|", C924) - 1)</f>
        <v>Home &amp; Kitchen</v>
      </c>
      <c r="S924" t="str">
        <f>IF(O924&lt;200, "&lt;200", IF(O924&lt;=500, "200–500", "&gt;500"))</f>
        <v>200–500</v>
      </c>
      <c r="T924" t="str">
        <f>IF(P924&gt;=0.5, "Yes", "No")</f>
        <v>Yes</v>
      </c>
      <c r="U924">
        <f>COUNTIF(T924, "Yes")</f>
        <v>1</v>
      </c>
      <c r="V924">
        <f>G924 * Q924</f>
        <v>33708</v>
      </c>
      <c r="W924">
        <f>O924 * Q924</f>
        <v>4205073</v>
      </c>
      <c r="X924">
        <f>VALUE(D924)</f>
        <v>249</v>
      </c>
      <c r="Y924">
        <f>ROUND(G924, 0)</f>
        <v>4</v>
      </c>
      <c r="Z924">
        <f>COUNTIF(Q924, "&lt;1000")</f>
        <v>0</v>
      </c>
      <c r="AA924">
        <f>G924*Q924</f>
        <v>33708</v>
      </c>
    </row>
    <row r="925" spans="1:27" x14ac:dyDescent="0.25">
      <c r="A925" t="s">
        <v>3276</v>
      </c>
      <c r="B925" t="s">
        <v>5906</v>
      </c>
      <c r="C925" t="s">
        <v>10080</v>
      </c>
      <c r="D925">
        <v>625</v>
      </c>
      <c r="E925" s="2">
        <v>1400</v>
      </c>
      <c r="F925" s="1">
        <v>0.55000000000000004</v>
      </c>
      <c r="G925">
        <v>4</v>
      </c>
      <c r="H925" s="4">
        <v>23316</v>
      </c>
      <c r="I925" t="s">
        <v>7328</v>
      </c>
      <c r="J925" t="s">
        <v>3277</v>
      </c>
      <c r="K925" t="s">
        <v>8456</v>
      </c>
      <c r="L925" t="s">
        <v>3278</v>
      </c>
      <c r="M925" t="s">
        <v>9635</v>
      </c>
      <c r="N925" t="s">
        <v>3279</v>
      </c>
      <c r="O925">
        <f>VALUE(E925)</f>
        <v>1400</v>
      </c>
      <c r="P925">
        <f>VALUE(F925)</f>
        <v>0.55000000000000004</v>
      </c>
      <c r="Q925">
        <f>VALUE(H925)</f>
        <v>23316</v>
      </c>
      <c r="R925" t="str">
        <f>LEFT(C925, FIND("|", C925) - 1)</f>
        <v>Home &amp; Kitchen</v>
      </c>
      <c r="S925" t="str">
        <f>IF(O925&lt;200, "&lt;200", IF(O925&lt;=500, "200–500", "&gt;500"))</f>
        <v>&gt;500</v>
      </c>
      <c r="T925" t="str">
        <f>IF(P925&gt;=0.5, "Yes", "No")</f>
        <v>Yes</v>
      </c>
      <c r="U925">
        <f>COUNTIF(T925, "Yes")</f>
        <v>1</v>
      </c>
      <c r="V925">
        <f>G925 * Q925</f>
        <v>93264</v>
      </c>
      <c r="W925">
        <f>O925 * Q925</f>
        <v>32642400</v>
      </c>
      <c r="X925">
        <f>VALUE(D925)</f>
        <v>625</v>
      </c>
      <c r="Y925">
        <f>ROUND(G925, 0)</f>
        <v>4</v>
      </c>
      <c r="Z925">
        <f>COUNTIF(Q925, "&lt;1000")</f>
        <v>0</v>
      </c>
      <c r="AA925">
        <f>G925*Q925</f>
        <v>93264</v>
      </c>
    </row>
    <row r="926" spans="1:27" x14ac:dyDescent="0.25">
      <c r="A926" t="s">
        <v>3280</v>
      </c>
      <c r="B926" t="s">
        <v>5907</v>
      </c>
      <c r="C926" t="s">
        <v>10081</v>
      </c>
      <c r="D926" s="2">
        <v>1290</v>
      </c>
      <c r="E926" s="2">
        <v>2500</v>
      </c>
      <c r="F926" s="1">
        <v>0.48</v>
      </c>
      <c r="G926">
        <v>4</v>
      </c>
      <c r="H926" s="4">
        <v>6530</v>
      </c>
      <c r="I926" t="s">
        <v>7329</v>
      </c>
      <c r="J926" t="s">
        <v>3281</v>
      </c>
      <c r="K926" t="s">
        <v>8457</v>
      </c>
      <c r="L926" t="s">
        <v>3282</v>
      </c>
      <c r="M926" t="s">
        <v>9636</v>
      </c>
      <c r="N926" t="s">
        <v>6444</v>
      </c>
      <c r="O926">
        <f>VALUE(E926)</f>
        <v>2500</v>
      </c>
      <c r="P926">
        <f>VALUE(F926)</f>
        <v>0.48</v>
      </c>
      <c r="Q926">
        <f>VALUE(H926)</f>
        <v>6530</v>
      </c>
      <c r="R926" t="str">
        <f>LEFT(C926, FIND("|", C926) - 1)</f>
        <v>Home &amp; Kitchen</v>
      </c>
      <c r="S926" t="str">
        <f>IF(O926&lt;200, "&lt;200", IF(O926&lt;=500, "200–500", "&gt;500"))</f>
        <v>&gt;500</v>
      </c>
      <c r="T926" t="str">
        <f>IF(P926&gt;=0.5, "Yes", "No")</f>
        <v>No</v>
      </c>
      <c r="U926">
        <f>COUNTIF(T926, "Yes")</f>
        <v>0</v>
      </c>
      <c r="V926">
        <f>G926 * Q926</f>
        <v>26120</v>
      </c>
      <c r="W926">
        <f>O926 * Q926</f>
        <v>16325000</v>
      </c>
      <c r="X926">
        <f>VALUE(D926)</f>
        <v>1290</v>
      </c>
      <c r="Y926">
        <f>ROUND(G926, 0)</f>
        <v>4</v>
      </c>
      <c r="Z926">
        <f>COUNTIF(Q926, "&lt;1000")</f>
        <v>0</v>
      </c>
      <c r="AA926">
        <f>G926*Q926</f>
        <v>26120</v>
      </c>
    </row>
    <row r="927" spans="1:27" x14ac:dyDescent="0.25">
      <c r="A927" t="s">
        <v>3283</v>
      </c>
      <c r="B927" t="s">
        <v>3284</v>
      </c>
      <c r="C927" t="s">
        <v>10082</v>
      </c>
      <c r="D927" s="2">
        <v>3600</v>
      </c>
      <c r="E927" s="2">
        <v>6190</v>
      </c>
      <c r="F927" s="1">
        <v>0.42</v>
      </c>
      <c r="G927">
        <v>4</v>
      </c>
      <c r="H927" s="4">
        <v>11924</v>
      </c>
      <c r="I927" t="s">
        <v>7330</v>
      </c>
      <c r="J927" t="s">
        <v>3285</v>
      </c>
      <c r="K927" t="s">
        <v>8458</v>
      </c>
      <c r="L927" t="s">
        <v>3286</v>
      </c>
      <c r="M927" t="s">
        <v>9637</v>
      </c>
      <c r="N927" t="s">
        <v>3287</v>
      </c>
      <c r="O927">
        <f>VALUE(E927)</f>
        <v>6190</v>
      </c>
      <c r="P927">
        <f>VALUE(F927)</f>
        <v>0.42</v>
      </c>
      <c r="Q927">
        <f>VALUE(H927)</f>
        <v>11924</v>
      </c>
      <c r="R927" t="str">
        <f>LEFT(C927, FIND("|", C927) - 1)</f>
        <v>Home &amp; Kitchen</v>
      </c>
      <c r="S927" t="str">
        <f>IF(O927&lt;200, "&lt;200", IF(O927&lt;=500, "200–500", "&gt;500"))</f>
        <v>&gt;500</v>
      </c>
      <c r="T927" t="str">
        <f>IF(P927&gt;=0.5, "Yes", "No")</f>
        <v>No</v>
      </c>
      <c r="U927">
        <f>COUNTIF(T927, "Yes")</f>
        <v>0</v>
      </c>
      <c r="V927">
        <f>G927 * Q927</f>
        <v>47696</v>
      </c>
      <c r="W927">
        <f>O927 * Q927</f>
        <v>73809560</v>
      </c>
      <c r="X927">
        <f>VALUE(D927)</f>
        <v>3600</v>
      </c>
      <c r="Y927">
        <f>ROUND(G927, 0)</f>
        <v>4</v>
      </c>
      <c r="Z927">
        <f>COUNTIF(Q927, "&lt;1000")</f>
        <v>0</v>
      </c>
      <c r="AA927">
        <f>G927*Q927</f>
        <v>47696</v>
      </c>
    </row>
    <row r="928" spans="1:27" x14ac:dyDescent="0.25">
      <c r="A928" t="s">
        <v>3288</v>
      </c>
      <c r="B928" t="s">
        <v>5908</v>
      </c>
      <c r="C928" t="s">
        <v>10083</v>
      </c>
      <c r="D928" s="2">
        <v>6549</v>
      </c>
      <c r="E928" s="2">
        <v>13999</v>
      </c>
      <c r="F928" s="1">
        <v>0.53</v>
      </c>
      <c r="G928">
        <v>4</v>
      </c>
      <c r="H928" s="4">
        <v>2961</v>
      </c>
      <c r="I928" t="s">
        <v>7331</v>
      </c>
      <c r="J928" t="s">
        <v>3289</v>
      </c>
      <c r="K928" t="s">
        <v>8459</v>
      </c>
      <c r="L928" t="s">
        <v>3290</v>
      </c>
      <c r="M928" t="s">
        <v>9638</v>
      </c>
      <c r="N928" t="s">
        <v>3291</v>
      </c>
      <c r="O928">
        <f>VALUE(E928)</f>
        <v>13999</v>
      </c>
      <c r="P928">
        <f>VALUE(F928)</f>
        <v>0.53</v>
      </c>
      <c r="Q928">
        <f>VALUE(H928)</f>
        <v>2961</v>
      </c>
      <c r="R928" t="str">
        <f>LEFT(C928, FIND("|", C928) - 1)</f>
        <v>Home &amp; Kitchen</v>
      </c>
      <c r="S928" t="str">
        <f>IF(O928&lt;200, "&lt;200", IF(O928&lt;=500, "200–500", "&gt;500"))</f>
        <v>&gt;500</v>
      </c>
      <c r="T928" t="str">
        <f>IF(P928&gt;=0.5, "Yes", "No")</f>
        <v>Yes</v>
      </c>
      <c r="U928">
        <f>COUNTIF(T928, "Yes")</f>
        <v>1</v>
      </c>
      <c r="V928">
        <f>G928 * Q928</f>
        <v>11844</v>
      </c>
      <c r="W928">
        <f>O928 * Q928</f>
        <v>41451039</v>
      </c>
      <c r="X928">
        <f>VALUE(D928)</f>
        <v>6549</v>
      </c>
      <c r="Y928">
        <f>ROUND(G928, 0)</f>
        <v>4</v>
      </c>
      <c r="Z928">
        <f>COUNTIF(Q928, "&lt;1000")</f>
        <v>0</v>
      </c>
      <c r="AA928">
        <f>G928*Q928</f>
        <v>11844</v>
      </c>
    </row>
    <row r="929" spans="1:27" x14ac:dyDescent="0.25">
      <c r="A929" t="s">
        <v>3292</v>
      </c>
      <c r="B929" t="s">
        <v>5909</v>
      </c>
      <c r="C929" t="s">
        <v>10072</v>
      </c>
      <c r="D929" s="2">
        <v>1625</v>
      </c>
      <c r="E929" s="2">
        <v>2995</v>
      </c>
      <c r="F929" s="1">
        <v>0.46</v>
      </c>
      <c r="G929">
        <v>4</v>
      </c>
      <c r="H929" s="4">
        <v>23484</v>
      </c>
      <c r="I929" t="s">
        <v>7332</v>
      </c>
      <c r="J929" t="s">
        <v>3293</v>
      </c>
      <c r="K929" t="s">
        <v>8460</v>
      </c>
      <c r="L929" t="s">
        <v>3294</v>
      </c>
      <c r="M929" t="s">
        <v>9639</v>
      </c>
      <c r="N929" t="s">
        <v>6445</v>
      </c>
      <c r="O929">
        <f>VALUE(E929)</f>
        <v>2995</v>
      </c>
      <c r="P929">
        <f>VALUE(F929)</f>
        <v>0.46</v>
      </c>
      <c r="Q929">
        <f>VALUE(H929)</f>
        <v>23484</v>
      </c>
      <c r="R929" t="str">
        <f>LEFT(C929, FIND("|", C929) - 1)</f>
        <v>Home &amp; Kitchen</v>
      </c>
      <c r="S929" t="str">
        <f>IF(O929&lt;200, "&lt;200", IF(O929&lt;=500, "200–500", "&gt;500"))</f>
        <v>&gt;500</v>
      </c>
      <c r="T929" t="str">
        <f>IF(P929&gt;=0.5, "Yes", "No")</f>
        <v>No</v>
      </c>
      <c r="U929">
        <f>COUNTIF(T929, "Yes")</f>
        <v>0</v>
      </c>
      <c r="V929">
        <f>G929 * Q929</f>
        <v>93936</v>
      </c>
      <c r="W929">
        <f>O929 * Q929</f>
        <v>70334580</v>
      </c>
      <c r="X929">
        <f>VALUE(D929)</f>
        <v>1625</v>
      </c>
      <c r="Y929">
        <f>ROUND(G929, 0)</f>
        <v>4</v>
      </c>
      <c r="Z929">
        <f>COUNTIF(Q929, "&lt;1000")</f>
        <v>0</v>
      </c>
      <c r="AA929">
        <f>G929*Q929</f>
        <v>93936</v>
      </c>
    </row>
    <row r="930" spans="1:27" x14ac:dyDescent="0.25">
      <c r="A930" t="s">
        <v>3295</v>
      </c>
      <c r="B930" t="s">
        <v>5910</v>
      </c>
      <c r="C930" t="s">
        <v>10082</v>
      </c>
      <c r="D930" s="2">
        <v>2599</v>
      </c>
      <c r="E930" s="2">
        <v>5890</v>
      </c>
      <c r="F930" s="1">
        <v>0.56000000000000005</v>
      </c>
      <c r="G930">
        <v>4</v>
      </c>
      <c r="H930" s="4">
        <v>21783</v>
      </c>
      <c r="I930" t="s">
        <v>7333</v>
      </c>
      <c r="J930" t="s">
        <v>3296</v>
      </c>
      <c r="K930" t="s">
        <v>8461</v>
      </c>
      <c r="L930" t="s">
        <v>3297</v>
      </c>
      <c r="M930" t="s">
        <v>9640</v>
      </c>
      <c r="N930" t="s">
        <v>5030</v>
      </c>
      <c r="O930">
        <f>VALUE(E930)</f>
        <v>5890</v>
      </c>
      <c r="P930">
        <f>VALUE(F930)</f>
        <v>0.56000000000000005</v>
      </c>
      <c r="Q930">
        <f>VALUE(H930)</f>
        <v>21783</v>
      </c>
      <c r="R930" t="str">
        <f>LEFT(C930, FIND("|", C930) - 1)</f>
        <v>Home &amp; Kitchen</v>
      </c>
      <c r="S930" t="str">
        <f>IF(O930&lt;200, "&lt;200", IF(O930&lt;=500, "200–500", "&gt;500"))</f>
        <v>&gt;500</v>
      </c>
      <c r="T930" t="str">
        <f>IF(P930&gt;=0.5, "Yes", "No")</f>
        <v>Yes</v>
      </c>
      <c r="U930">
        <f>COUNTIF(T930, "Yes")</f>
        <v>1</v>
      </c>
      <c r="V930">
        <f>G930 * Q930</f>
        <v>87132</v>
      </c>
      <c r="W930">
        <f>O930 * Q930</f>
        <v>128301870</v>
      </c>
      <c r="X930">
        <f>VALUE(D930)</f>
        <v>2599</v>
      </c>
      <c r="Y930">
        <f>ROUND(G930, 0)</f>
        <v>4</v>
      </c>
      <c r="Z930">
        <f>COUNTIF(Q930, "&lt;1000")</f>
        <v>0</v>
      </c>
      <c r="AA930">
        <f>G930*Q930</f>
        <v>87132</v>
      </c>
    </row>
    <row r="931" spans="1:27" x14ac:dyDescent="0.25">
      <c r="A931" t="s">
        <v>3298</v>
      </c>
      <c r="B931" t="s">
        <v>5911</v>
      </c>
      <c r="C931" t="s">
        <v>10084</v>
      </c>
      <c r="D931" s="2">
        <v>1199</v>
      </c>
      <c r="E931" s="2">
        <v>2000</v>
      </c>
      <c r="F931" s="1">
        <v>0.4</v>
      </c>
      <c r="G931">
        <v>4</v>
      </c>
      <c r="H931" s="4">
        <v>14030</v>
      </c>
      <c r="I931" t="s">
        <v>7334</v>
      </c>
      <c r="J931" t="s">
        <v>3299</v>
      </c>
      <c r="K931" t="s">
        <v>8462</v>
      </c>
      <c r="L931" t="s">
        <v>3300</v>
      </c>
      <c r="M931" t="s">
        <v>9641</v>
      </c>
      <c r="N931" t="s">
        <v>3301</v>
      </c>
      <c r="O931">
        <f>VALUE(E931)</f>
        <v>2000</v>
      </c>
      <c r="P931">
        <f>VALUE(F931)</f>
        <v>0.4</v>
      </c>
      <c r="Q931">
        <f>VALUE(H931)</f>
        <v>14030</v>
      </c>
      <c r="R931" t="str">
        <f>LEFT(C931, FIND("|", C931) - 1)</f>
        <v>Home &amp; Kitchen</v>
      </c>
      <c r="S931" t="str">
        <f>IF(O931&lt;200, "&lt;200", IF(O931&lt;=500, "200–500", "&gt;500"))</f>
        <v>&gt;500</v>
      </c>
      <c r="T931" t="str">
        <f>IF(P931&gt;=0.5, "Yes", "No")</f>
        <v>No</v>
      </c>
      <c r="U931">
        <f>COUNTIF(T931, "Yes")</f>
        <v>0</v>
      </c>
      <c r="V931">
        <f>G931 * Q931</f>
        <v>56120</v>
      </c>
      <c r="W931">
        <f>O931 * Q931</f>
        <v>28060000</v>
      </c>
      <c r="X931">
        <f>VALUE(D931)</f>
        <v>1199</v>
      </c>
      <c r="Y931">
        <f>ROUND(G931, 0)</f>
        <v>4</v>
      </c>
      <c r="Z931">
        <f>COUNTIF(Q931, "&lt;1000")</f>
        <v>0</v>
      </c>
      <c r="AA931">
        <f>G931*Q931</f>
        <v>56120</v>
      </c>
    </row>
    <row r="932" spans="1:27" x14ac:dyDescent="0.25">
      <c r="A932" t="s">
        <v>3302</v>
      </c>
      <c r="B932" t="s">
        <v>5912</v>
      </c>
      <c r="C932" t="s">
        <v>10085</v>
      </c>
      <c r="D932" s="2">
        <v>5499</v>
      </c>
      <c r="E932" s="2">
        <v>13150</v>
      </c>
      <c r="F932" s="1">
        <v>0.57999999999999996</v>
      </c>
      <c r="G932">
        <v>4</v>
      </c>
      <c r="H932" s="4">
        <v>6398</v>
      </c>
      <c r="I932" t="s">
        <v>7335</v>
      </c>
      <c r="J932" t="s">
        <v>3303</v>
      </c>
      <c r="K932" t="s">
        <v>8463</v>
      </c>
      <c r="L932" t="s">
        <v>3304</v>
      </c>
      <c r="M932" t="s">
        <v>9642</v>
      </c>
      <c r="N932" t="s">
        <v>3305</v>
      </c>
      <c r="O932">
        <f>VALUE(E932)</f>
        <v>13150</v>
      </c>
      <c r="P932">
        <f>VALUE(F932)</f>
        <v>0.57999999999999996</v>
      </c>
      <c r="Q932">
        <f>VALUE(H932)</f>
        <v>6398</v>
      </c>
      <c r="R932" t="str">
        <f>LEFT(C932, FIND("|", C932) - 1)</f>
        <v>Home &amp; Kitchen</v>
      </c>
      <c r="S932" t="str">
        <f>IF(O932&lt;200, "&lt;200", IF(O932&lt;=500, "200–500", "&gt;500"))</f>
        <v>&gt;500</v>
      </c>
      <c r="T932" t="str">
        <f>IF(P932&gt;=0.5, "Yes", "No")</f>
        <v>Yes</v>
      </c>
      <c r="U932">
        <f>COUNTIF(T932, "Yes")</f>
        <v>1</v>
      </c>
      <c r="V932">
        <f>G932 * Q932</f>
        <v>25592</v>
      </c>
      <c r="W932">
        <f>O932 * Q932</f>
        <v>84133700</v>
      </c>
      <c r="X932">
        <f>VALUE(D932)</f>
        <v>5499</v>
      </c>
      <c r="Y932">
        <f>ROUND(G932, 0)</f>
        <v>4</v>
      </c>
      <c r="Z932">
        <f>COUNTIF(Q932, "&lt;1000")</f>
        <v>0</v>
      </c>
      <c r="AA932">
        <f>G932*Q932</f>
        <v>25592</v>
      </c>
    </row>
    <row r="933" spans="1:27" x14ac:dyDescent="0.25">
      <c r="A933" t="s">
        <v>3306</v>
      </c>
      <c r="B933" t="s">
        <v>5913</v>
      </c>
      <c r="C933" t="s">
        <v>10081</v>
      </c>
      <c r="D933" s="2">
        <v>1299</v>
      </c>
      <c r="E933" s="2">
        <v>3500</v>
      </c>
      <c r="F933" s="1">
        <v>0.63</v>
      </c>
      <c r="G933">
        <v>4</v>
      </c>
      <c r="H933" s="4">
        <v>44050</v>
      </c>
      <c r="I933" t="s">
        <v>7336</v>
      </c>
      <c r="J933" t="s">
        <v>3307</v>
      </c>
      <c r="K933" t="s">
        <v>8464</v>
      </c>
      <c r="L933" t="s">
        <v>3308</v>
      </c>
      <c r="M933" t="s">
        <v>9643</v>
      </c>
      <c r="N933" t="s">
        <v>3309</v>
      </c>
      <c r="O933">
        <f>VALUE(E933)</f>
        <v>3500</v>
      </c>
      <c r="P933">
        <f>VALUE(F933)</f>
        <v>0.63</v>
      </c>
      <c r="Q933">
        <f>VALUE(H933)</f>
        <v>44050</v>
      </c>
      <c r="R933" t="str">
        <f>LEFT(C933, FIND("|", C933) - 1)</f>
        <v>Home &amp; Kitchen</v>
      </c>
      <c r="S933" t="str">
        <f>IF(O933&lt;200, "&lt;200", IF(O933&lt;=500, "200–500", "&gt;500"))</f>
        <v>&gt;500</v>
      </c>
      <c r="T933" t="str">
        <f>IF(P933&gt;=0.5, "Yes", "No")</f>
        <v>Yes</v>
      </c>
      <c r="U933">
        <f>COUNTIF(T933, "Yes")</f>
        <v>1</v>
      </c>
      <c r="V933">
        <f>G933 * Q933</f>
        <v>176200</v>
      </c>
      <c r="W933">
        <f>O933 * Q933</f>
        <v>154175000</v>
      </c>
      <c r="X933">
        <f>VALUE(D933)</f>
        <v>1299</v>
      </c>
      <c r="Y933">
        <f>ROUND(G933, 0)</f>
        <v>4</v>
      </c>
      <c r="Z933">
        <f>COUNTIF(Q933, "&lt;1000")</f>
        <v>0</v>
      </c>
      <c r="AA933">
        <f>G933*Q933</f>
        <v>176200</v>
      </c>
    </row>
    <row r="934" spans="1:27" x14ac:dyDescent="0.25">
      <c r="A934" t="s">
        <v>3310</v>
      </c>
      <c r="B934" t="s">
        <v>5914</v>
      </c>
      <c r="C934" t="s">
        <v>10080</v>
      </c>
      <c r="D934">
        <v>599</v>
      </c>
      <c r="E934">
        <v>785</v>
      </c>
      <c r="F934" s="1">
        <v>0.24</v>
      </c>
      <c r="G934">
        <v>4</v>
      </c>
      <c r="H934" s="4">
        <v>24247</v>
      </c>
      <c r="I934" t="s">
        <v>7337</v>
      </c>
      <c r="J934" t="s">
        <v>3311</v>
      </c>
      <c r="K934" t="s">
        <v>8465</v>
      </c>
      <c r="L934" t="s">
        <v>3312</v>
      </c>
      <c r="M934" t="s">
        <v>9644</v>
      </c>
      <c r="N934" t="s">
        <v>3313</v>
      </c>
      <c r="O934">
        <f>VALUE(E934)</f>
        <v>785</v>
      </c>
      <c r="P934">
        <f>VALUE(F934)</f>
        <v>0.24</v>
      </c>
      <c r="Q934">
        <f>VALUE(H934)</f>
        <v>24247</v>
      </c>
      <c r="R934" t="str">
        <f>LEFT(C934, FIND("|", C934) - 1)</f>
        <v>Home &amp; Kitchen</v>
      </c>
      <c r="S934" t="str">
        <f>IF(O934&lt;200, "&lt;200", IF(O934&lt;=500, "200–500", "&gt;500"))</f>
        <v>&gt;500</v>
      </c>
      <c r="T934" t="str">
        <f>IF(P934&gt;=0.5, "Yes", "No")</f>
        <v>No</v>
      </c>
      <c r="U934">
        <f>COUNTIF(T934, "Yes")</f>
        <v>0</v>
      </c>
      <c r="V934">
        <f>G934 * Q934</f>
        <v>96988</v>
      </c>
      <c r="W934">
        <f>O934 * Q934</f>
        <v>19033895</v>
      </c>
      <c r="X934">
        <f>VALUE(D934)</f>
        <v>599</v>
      </c>
      <c r="Y934">
        <f>ROUND(G934, 0)</f>
        <v>4</v>
      </c>
      <c r="Z934">
        <f>COUNTIF(Q934, "&lt;1000")</f>
        <v>0</v>
      </c>
      <c r="AA934">
        <f>G934*Q934</f>
        <v>96988</v>
      </c>
    </row>
    <row r="935" spans="1:27" x14ac:dyDescent="0.25">
      <c r="A935" t="s">
        <v>3314</v>
      </c>
      <c r="B935" t="s">
        <v>5915</v>
      </c>
      <c r="C935" t="s">
        <v>10081</v>
      </c>
      <c r="D935" s="2">
        <v>1999</v>
      </c>
      <c r="E935" s="2">
        <v>3210</v>
      </c>
      <c r="F935" s="1">
        <v>0.38</v>
      </c>
      <c r="G935">
        <v>4</v>
      </c>
      <c r="H935" s="4">
        <v>41349</v>
      </c>
      <c r="I935" t="s">
        <v>7338</v>
      </c>
      <c r="J935" t="s">
        <v>3315</v>
      </c>
      <c r="K935" t="s">
        <v>8466</v>
      </c>
      <c r="L935" t="s">
        <v>3316</v>
      </c>
      <c r="M935" t="s">
        <v>9645</v>
      </c>
      <c r="N935" t="s">
        <v>6446</v>
      </c>
      <c r="O935">
        <f>VALUE(E935)</f>
        <v>3210</v>
      </c>
      <c r="P935">
        <f>VALUE(F935)</f>
        <v>0.38</v>
      </c>
      <c r="Q935">
        <f>VALUE(H935)</f>
        <v>41349</v>
      </c>
      <c r="R935" t="str">
        <f>LEFT(C935, FIND("|", C935) - 1)</f>
        <v>Home &amp; Kitchen</v>
      </c>
      <c r="S935" t="str">
        <f>IF(O935&lt;200, "&lt;200", IF(O935&lt;=500, "200–500", "&gt;500"))</f>
        <v>&gt;500</v>
      </c>
      <c r="T935" t="str">
        <f>IF(P935&gt;=0.5, "Yes", "No")</f>
        <v>No</v>
      </c>
      <c r="U935">
        <f>COUNTIF(T935, "Yes")</f>
        <v>0</v>
      </c>
      <c r="V935">
        <f>G935 * Q935</f>
        <v>165396</v>
      </c>
      <c r="W935">
        <f>O935 * Q935</f>
        <v>132730290</v>
      </c>
      <c r="X935">
        <f>VALUE(D935)</f>
        <v>1999</v>
      </c>
      <c r="Y935">
        <f>ROUND(G935, 0)</f>
        <v>4</v>
      </c>
      <c r="Z935">
        <f>COUNTIF(Q935, "&lt;1000")</f>
        <v>0</v>
      </c>
      <c r="AA935">
        <f>G935*Q935</f>
        <v>165396</v>
      </c>
    </row>
    <row r="936" spans="1:27" x14ac:dyDescent="0.25">
      <c r="A936" t="s">
        <v>3317</v>
      </c>
      <c r="B936" t="s">
        <v>5916</v>
      </c>
      <c r="C936" t="s">
        <v>10084</v>
      </c>
      <c r="D936">
        <v>549</v>
      </c>
      <c r="E936" s="2">
        <v>1000</v>
      </c>
      <c r="F936" s="1">
        <v>0.45</v>
      </c>
      <c r="G936">
        <v>4</v>
      </c>
      <c r="H936" s="4">
        <v>1074</v>
      </c>
      <c r="I936" t="s">
        <v>7339</v>
      </c>
      <c r="J936" t="s">
        <v>3318</v>
      </c>
      <c r="K936" t="s">
        <v>8467</v>
      </c>
      <c r="L936" t="s">
        <v>3319</v>
      </c>
      <c r="M936" t="s">
        <v>9646</v>
      </c>
      <c r="N936" t="s">
        <v>3320</v>
      </c>
      <c r="O936">
        <f>VALUE(E936)</f>
        <v>1000</v>
      </c>
      <c r="P936">
        <f>VALUE(F936)</f>
        <v>0.45</v>
      </c>
      <c r="Q936">
        <f>VALUE(H936)</f>
        <v>1074</v>
      </c>
      <c r="R936" t="str">
        <f>LEFT(C936, FIND("|", C936) - 1)</f>
        <v>Home &amp; Kitchen</v>
      </c>
      <c r="S936" t="str">
        <f>IF(O936&lt;200, "&lt;200", IF(O936&lt;=500, "200–500", "&gt;500"))</f>
        <v>&gt;500</v>
      </c>
      <c r="T936" t="str">
        <f>IF(P936&gt;=0.5, "Yes", "No")</f>
        <v>No</v>
      </c>
      <c r="U936">
        <f>COUNTIF(T936, "Yes")</f>
        <v>0</v>
      </c>
      <c r="V936">
        <f>G936 * Q936</f>
        <v>4296</v>
      </c>
      <c r="W936">
        <f>O936 * Q936</f>
        <v>1074000</v>
      </c>
      <c r="X936">
        <f>VALUE(D936)</f>
        <v>549</v>
      </c>
      <c r="Y936">
        <f>ROUND(G936, 0)</f>
        <v>4</v>
      </c>
      <c r="Z936">
        <f>COUNTIF(Q936, "&lt;1000")</f>
        <v>0</v>
      </c>
      <c r="AA936">
        <f>G936*Q936</f>
        <v>4296</v>
      </c>
    </row>
    <row r="937" spans="1:27" x14ac:dyDescent="0.25">
      <c r="A937" t="s">
        <v>3321</v>
      </c>
      <c r="B937" t="s">
        <v>5917</v>
      </c>
      <c r="C937" t="s">
        <v>10073</v>
      </c>
      <c r="D937">
        <v>999</v>
      </c>
      <c r="E937" s="2">
        <v>2000</v>
      </c>
      <c r="F937" s="1">
        <v>0.5</v>
      </c>
      <c r="G937">
        <v>4</v>
      </c>
      <c r="H937" s="4">
        <v>1163</v>
      </c>
      <c r="I937" t="s">
        <v>7340</v>
      </c>
      <c r="J937" t="s">
        <v>3322</v>
      </c>
      <c r="K937" t="s">
        <v>8468</v>
      </c>
      <c r="L937" t="s">
        <v>3323</v>
      </c>
      <c r="M937" t="s">
        <v>9647</v>
      </c>
      <c r="N937" t="s">
        <v>3324</v>
      </c>
      <c r="O937">
        <f>VALUE(E937)</f>
        <v>2000</v>
      </c>
      <c r="P937">
        <f>VALUE(F937)</f>
        <v>0.5</v>
      </c>
      <c r="Q937">
        <f>VALUE(H937)</f>
        <v>1163</v>
      </c>
      <c r="R937" t="str">
        <f>LEFT(C937, FIND("|", C937) - 1)</f>
        <v>Home &amp; Kitchen</v>
      </c>
      <c r="S937" t="str">
        <f>IF(O937&lt;200, "&lt;200", IF(O937&lt;=500, "200–500", "&gt;500"))</f>
        <v>&gt;500</v>
      </c>
      <c r="T937" t="str">
        <f>IF(P937&gt;=0.5, "Yes", "No")</f>
        <v>Yes</v>
      </c>
      <c r="U937">
        <f>COUNTIF(T937, "Yes")</f>
        <v>1</v>
      </c>
      <c r="V937">
        <f>G937 * Q937</f>
        <v>4652</v>
      </c>
      <c r="W937">
        <f>O937 * Q937</f>
        <v>2326000</v>
      </c>
      <c r="X937">
        <f>VALUE(D937)</f>
        <v>999</v>
      </c>
      <c r="Y937">
        <f>ROUND(G937, 0)</f>
        <v>4</v>
      </c>
      <c r="Z937">
        <f>COUNTIF(Q937, "&lt;1000")</f>
        <v>0</v>
      </c>
      <c r="AA937">
        <f>G937*Q937</f>
        <v>4652</v>
      </c>
    </row>
    <row r="938" spans="1:27" x14ac:dyDescent="0.25">
      <c r="A938" t="s">
        <v>3325</v>
      </c>
      <c r="B938" t="s">
        <v>5918</v>
      </c>
      <c r="C938" t="s">
        <v>10075</v>
      </c>
      <c r="D938">
        <v>398</v>
      </c>
      <c r="E938" s="2">
        <v>1999</v>
      </c>
      <c r="F938" s="1">
        <v>0.8</v>
      </c>
      <c r="G938">
        <v>4</v>
      </c>
      <c r="H938" s="4">
        <v>257</v>
      </c>
      <c r="I938" t="s">
        <v>7341</v>
      </c>
      <c r="J938" t="s">
        <v>3326</v>
      </c>
      <c r="K938" t="s">
        <v>8469</v>
      </c>
      <c r="L938" t="s">
        <v>3327</v>
      </c>
      <c r="M938" t="s">
        <v>9648</v>
      </c>
      <c r="N938" t="s">
        <v>3328</v>
      </c>
      <c r="O938">
        <f>VALUE(E938)</f>
        <v>1999</v>
      </c>
      <c r="P938">
        <f>VALUE(F938)</f>
        <v>0.8</v>
      </c>
      <c r="Q938">
        <f>VALUE(H938)</f>
        <v>257</v>
      </c>
      <c r="R938" t="str">
        <f>LEFT(C938, FIND("|", C938) - 1)</f>
        <v>Home &amp; Kitchen</v>
      </c>
      <c r="S938" t="str">
        <f>IF(O938&lt;200, "&lt;200", IF(O938&lt;=500, "200–500", "&gt;500"))</f>
        <v>&gt;500</v>
      </c>
      <c r="T938" t="str">
        <f>IF(P938&gt;=0.5, "Yes", "No")</f>
        <v>Yes</v>
      </c>
      <c r="U938">
        <f>COUNTIF(T938, "Yes")</f>
        <v>1</v>
      </c>
      <c r="V938">
        <f>G938 * Q938</f>
        <v>1028</v>
      </c>
      <c r="W938">
        <f>O938 * Q938</f>
        <v>513743</v>
      </c>
      <c r="X938">
        <f>VALUE(D938)</f>
        <v>398</v>
      </c>
      <c r="Y938">
        <f>ROUND(G938, 0)</f>
        <v>4</v>
      </c>
      <c r="Z938">
        <f>COUNTIF(Q938, "&lt;1000")</f>
        <v>1</v>
      </c>
      <c r="AA938">
        <f>G938*Q938</f>
        <v>1028</v>
      </c>
    </row>
    <row r="939" spans="1:27" x14ac:dyDescent="0.25">
      <c r="A939" t="s">
        <v>3329</v>
      </c>
      <c r="B939" t="s">
        <v>3330</v>
      </c>
      <c r="C939" t="s">
        <v>10086</v>
      </c>
      <c r="D939">
        <v>539</v>
      </c>
      <c r="E939">
        <v>720</v>
      </c>
      <c r="F939" s="1">
        <v>0.25</v>
      </c>
      <c r="G939">
        <v>4</v>
      </c>
      <c r="H939" s="4">
        <v>36017</v>
      </c>
      <c r="I939" t="s">
        <v>7342</v>
      </c>
      <c r="J939" t="s">
        <v>3331</v>
      </c>
      <c r="K939" t="s">
        <v>8470</v>
      </c>
      <c r="L939" t="s">
        <v>3332</v>
      </c>
      <c r="M939" t="s">
        <v>9649</v>
      </c>
      <c r="N939" t="s">
        <v>3333</v>
      </c>
      <c r="O939">
        <f>VALUE(E939)</f>
        <v>720</v>
      </c>
      <c r="P939">
        <f>VALUE(F939)</f>
        <v>0.25</v>
      </c>
      <c r="Q939">
        <f>VALUE(H939)</f>
        <v>36017</v>
      </c>
      <c r="R939" t="str">
        <f>LEFT(C939, FIND("|", C939) - 1)</f>
        <v>Home &amp; Kitchen</v>
      </c>
      <c r="S939" t="str">
        <f>IF(O939&lt;200, "&lt;200", IF(O939&lt;=500, "200–500", "&gt;500"))</f>
        <v>&gt;500</v>
      </c>
      <c r="T939" t="str">
        <f>IF(P939&gt;=0.5, "Yes", "No")</f>
        <v>No</v>
      </c>
      <c r="U939">
        <f>COUNTIF(T939, "Yes")</f>
        <v>0</v>
      </c>
      <c r="V939">
        <f>G939 * Q939</f>
        <v>144068</v>
      </c>
      <c r="W939">
        <f>O939 * Q939</f>
        <v>25932240</v>
      </c>
      <c r="X939">
        <f>VALUE(D939)</f>
        <v>539</v>
      </c>
      <c r="Y939">
        <f>ROUND(G939, 0)</f>
        <v>4</v>
      </c>
      <c r="Z939">
        <f>COUNTIF(Q939, "&lt;1000")</f>
        <v>0</v>
      </c>
      <c r="AA939">
        <f>G939*Q939</f>
        <v>144068</v>
      </c>
    </row>
    <row r="940" spans="1:27" x14ac:dyDescent="0.25">
      <c r="A940" t="s">
        <v>3334</v>
      </c>
      <c r="B940" t="s">
        <v>5919</v>
      </c>
      <c r="C940" t="s">
        <v>10072</v>
      </c>
      <c r="D940">
        <v>699</v>
      </c>
      <c r="E940" s="2">
        <v>1595</v>
      </c>
      <c r="F940" s="1">
        <v>0.56000000000000005</v>
      </c>
      <c r="G940">
        <v>4</v>
      </c>
      <c r="H940" s="4">
        <v>8090</v>
      </c>
      <c r="I940" t="s">
        <v>7343</v>
      </c>
      <c r="J940" t="s">
        <v>3335</v>
      </c>
      <c r="K940" t="s">
        <v>8471</v>
      </c>
      <c r="L940" t="s">
        <v>3336</v>
      </c>
      <c r="M940" t="s">
        <v>9650</v>
      </c>
      <c r="N940" t="s">
        <v>3337</v>
      </c>
      <c r="O940">
        <f>VALUE(E940)</f>
        <v>1595</v>
      </c>
      <c r="P940">
        <f>VALUE(F940)</f>
        <v>0.56000000000000005</v>
      </c>
      <c r="Q940">
        <f>VALUE(H940)</f>
        <v>8090</v>
      </c>
      <c r="R940" t="str">
        <f>LEFT(C940, FIND("|", C940) - 1)</f>
        <v>Home &amp; Kitchen</v>
      </c>
      <c r="S940" t="str">
        <f>IF(O940&lt;200, "&lt;200", IF(O940&lt;=500, "200–500", "&gt;500"))</f>
        <v>&gt;500</v>
      </c>
      <c r="T940" t="str">
        <f>IF(P940&gt;=0.5, "Yes", "No")</f>
        <v>Yes</v>
      </c>
      <c r="U940">
        <f>COUNTIF(T940, "Yes")</f>
        <v>1</v>
      </c>
      <c r="V940">
        <f>G940 * Q940</f>
        <v>32360</v>
      </c>
      <c r="W940">
        <f>O940 * Q940</f>
        <v>12903550</v>
      </c>
      <c r="X940">
        <f>VALUE(D940)</f>
        <v>699</v>
      </c>
      <c r="Y940">
        <f>ROUND(G940, 0)</f>
        <v>4</v>
      </c>
      <c r="Z940">
        <f>COUNTIF(Q940, "&lt;1000")</f>
        <v>0</v>
      </c>
      <c r="AA940">
        <f>G940*Q940</f>
        <v>32360</v>
      </c>
    </row>
    <row r="941" spans="1:27" x14ac:dyDescent="0.25">
      <c r="A941" t="s">
        <v>3338</v>
      </c>
      <c r="B941" t="s">
        <v>5920</v>
      </c>
      <c r="C941" t="s">
        <v>10078</v>
      </c>
      <c r="D941" s="2">
        <v>2148</v>
      </c>
      <c r="E941" s="2">
        <v>3645</v>
      </c>
      <c r="F941" s="1">
        <v>0.41</v>
      </c>
      <c r="G941">
        <v>4</v>
      </c>
      <c r="H941" s="4">
        <v>31388</v>
      </c>
      <c r="I941" t="s">
        <v>7344</v>
      </c>
      <c r="J941" t="s">
        <v>3339</v>
      </c>
      <c r="K941" t="s">
        <v>8472</v>
      </c>
      <c r="L941" t="s">
        <v>3340</v>
      </c>
      <c r="M941" t="s">
        <v>9651</v>
      </c>
      <c r="N941" t="s">
        <v>3341</v>
      </c>
      <c r="O941">
        <f>VALUE(E941)</f>
        <v>3645</v>
      </c>
      <c r="P941">
        <f>VALUE(F941)</f>
        <v>0.41</v>
      </c>
      <c r="Q941">
        <f>VALUE(H941)</f>
        <v>31388</v>
      </c>
      <c r="R941" t="str">
        <f>LEFT(C941, FIND("|", C941) - 1)</f>
        <v>Home &amp; Kitchen</v>
      </c>
      <c r="S941" t="str">
        <f>IF(O941&lt;200, "&lt;200", IF(O941&lt;=500, "200–500", "&gt;500"))</f>
        <v>&gt;500</v>
      </c>
      <c r="T941" t="str">
        <f>IF(P941&gt;=0.5, "Yes", "No")</f>
        <v>No</v>
      </c>
      <c r="U941">
        <f>COUNTIF(T941, "Yes")</f>
        <v>0</v>
      </c>
      <c r="V941">
        <f>G941 * Q941</f>
        <v>125552</v>
      </c>
      <c r="W941">
        <f>O941 * Q941</f>
        <v>114409260</v>
      </c>
      <c r="X941">
        <f>VALUE(D941)</f>
        <v>2148</v>
      </c>
      <c r="Y941">
        <f>ROUND(G941, 0)</f>
        <v>4</v>
      </c>
      <c r="Z941">
        <f>COUNTIF(Q941, "&lt;1000")</f>
        <v>0</v>
      </c>
      <c r="AA941">
        <f>G941*Q941</f>
        <v>125552</v>
      </c>
    </row>
    <row r="942" spans="1:27" x14ac:dyDescent="0.25">
      <c r="A942" t="s">
        <v>3342</v>
      </c>
      <c r="B942" t="s">
        <v>5921</v>
      </c>
      <c r="C942" t="s">
        <v>10087</v>
      </c>
      <c r="D942" s="2">
        <v>3599</v>
      </c>
      <c r="E942" s="2">
        <v>7950</v>
      </c>
      <c r="F942" s="1">
        <v>0.55000000000000004</v>
      </c>
      <c r="G942">
        <v>4</v>
      </c>
      <c r="H942" s="4">
        <v>136</v>
      </c>
      <c r="I942" t="s">
        <v>7345</v>
      </c>
      <c r="J942" t="s">
        <v>3343</v>
      </c>
      <c r="K942" t="s">
        <v>8473</v>
      </c>
      <c r="L942" t="s">
        <v>3344</v>
      </c>
      <c r="M942" t="s">
        <v>9652</v>
      </c>
      <c r="N942" t="s">
        <v>3345</v>
      </c>
      <c r="O942">
        <f>VALUE(E942)</f>
        <v>7950</v>
      </c>
      <c r="P942">
        <f>VALUE(F942)</f>
        <v>0.55000000000000004</v>
      </c>
      <c r="Q942">
        <f>VALUE(H942)</f>
        <v>136</v>
      </c>
      <c r="R942" t="str">
        <f>LEFT(C942, FIND("|", C942) - 1)</f>
        <v>Home &amp; Kitchen</v>
      </c>
      <c r="S942" t="str">
        <f>IF(O942&lt;200, "&lt;200", IF(O942&lt;=500, "200–500", "&gt;500"))</f>
        <v>&gt;500</v>
      </c>
      <c r="T942" t="str">
        <f>IF(P942&gt;=0.5, "Yes", "No")</f>
        <v>Yes</v>
      </c>
      <c r="U942">
        <f>COUNTIF(T942, "Yes")</f>
        <v>1</v>
      </c>
      <c r="V942">
        <f>G942 * Q942</f>
        <v>544</v>
      </c>
      <c r="W942">
        <f>O942 * Q942</f>
        <v>1081200</v>
      </c>
      <c r="X942">
        <f>VALUE(D942)</f>
        <v>3599</v>
      </c>
      <c r="Y942">
        <f>ROUND(G942, 0)</f>
        <v>4</v>
      </c>
      <c r="Z942">
        <f>COUNTIF(Q942, "&lt;1000")</f>
        <v>1</v>
      </c>
      <c r="AA942">
        <f>G942*Q942</f>
        <v>544</v>
      </c>
    </row>
    <row r="943" spans="1:27" x14ac:dyDescent="0.25">
      <c r="A943" t="s">
        <v>3346</v>
      </c>
      <c r="B943" t="s">
        <v>5922</v>
      </c>
      <c r="C943" t="s">
        <v>10088</v>
      </c>
      <c r="D943">
        <v>351</v>
      </c>
      <c r="E943">
        <v>999</v>
      </c>
      <c r="F943" s="1">
        <v>0.65</v>
      </c>
      <c r="G943">
        <v>4</v>
      </c>
      <c r="H943" s="4">
        <v>5380</v>
      </c>
      <c r="I943" t="s">
        <v>7346</v>
      </c>
      <c r="J943" t="s">
        <v>3347</v>
      </c>
      <c r="K943" t="s">
        <v>8474</v>
      </c>
      <c r="L943" t="s">
        <v>3348</v>
      </c>
      <c r="M943" t="s">
        <v>9653</v>
      </c>
      <c r="N943" t="s">
        <v>3349</v>
      </c>
      <c r="O943">
        <f>VALUE(E943)</f>
        <v>999</v>
      </c>
      <c r="P943">
        <f>VALUE(F943)</f>
        <v>0.65</v>
      </c>
      <c r="Q943">
        <f>VALUE(H943)</f>
        <v>5380</v>
      </c>
      <c r="R943" t="str">
        <f>LEFT(C943, FIND("|", C943) - 1)</f>
        <v>Home &amp; Kitchen</v>
      </c>
      <c r="S943" t="str">
        <f>IF(O943&lt;200, "&lt;200", IF(O943&lt;=500, "200–500", "&gt;500"))</f>
        <v>&gt;500</v>
      </c>
      <c r="T943" t="str">
        <f>IF(P943&gt;=0.5, "Yes", "No")</f>
        <v>Yes</v>
      </c>
      <c r="U943">
        <f>COUNTIF(T943, "Yes")</f>
        <v>1</v>
      </c>
      <c r="V943">
        <f>G943 * Q943</f>
        <v>21520</v>
      </c>
      <c r="W943">
        <f>O943 * Q943</f>
        <v>5374620</v>
      </c>
      <c r="X943">
        <f>VALUE(D943)</f>
        <v>351</v>
      </c>
      <c r="Y943">
        <f>ROUND(G943, 0)</f>
        <v>4</v>
      </c>
      <c r="Z943">
        <f>COUNTIF(Q943, "&lt;1000")</f>
        <v>0</v>
      </c>
      <c r="AA943">
        <f>G943*Q943</f>
        <v>21520</v>
      </c>
    </row>
    <row r="944" spans="1:27" x14ac:dyDescent="0.25">
      <c r="A944" t="s">
        <v>3350</v>
      </c>
      <c r="B944" t="s">
        <v>5923</v>
      </c>
      <c r="C944" t="s">
        <v>10089</v>
      </c>
      <c r="D944" s="2">
        <v>1614</v>
      </c>
      <c r="E944" s="2">
        <v>1745</v>
      </c>
      <c r="F944" s="1">
        <v>0.08</v>
      </c>
      <c r="G944">
        <v>4</v>
      </c>
      <c r="H944" s="4">
        <v>37974</v>
      </c>
      <c r="I944" t="s">
        <v>7347</v>
      </c>
      <c r="J944" t="s">
        <v>3351</v>
      </c>
      <c r="K944" t="s">
        <v>8475</v>
      </c>
      <c r="L944" t="s">
        <v>3352</v>
      </c>
      <c r="M944" t="s">
        <v>9654</v>
      </c>
      <c r="N944" t="s">
        <v>3353</v>
      </c>
      <c r="O944">
        <f>VALUE(E944)</f>
        <v>1745</v>
      </c>
      <c r="P944">
        <f>VALUE(F944)</f>
        <v>0.08</v>
      </c>
      <c r="Q944">
        <f>VALUE(H944)</f>
        <v>37974</v>
      </c>
      <c r="R944" t="str">
        <f>LEFT(C944, FIND("|", C944) - 1)</f>
        <v>Home &amp; Kitchen</v>
      </c>
      <c r="S944" t="str">
        <f>IF(O944&lt;200, "&lt;200", IF(O944&lt;=500, "200–500", "&gt;500"))</f>
        <v>&gt;500</v>
      </c>
      <c r="T944" t="str">
        <f>IF(P944&gt;=0.5, "Yes", "No")</f>
        <v>No</v>
      </c>
      <c r="U944">
        <f>COUNTIF(T944, "Yes")</f>
        <v>0</v>
      </c>
      <c r="V944">
        <f>G944 * Q944</f>
        <v>151896</v>
      </c>
      <c r="W944">
        <f>O944 * Q944</f>
        <v>66264630</v>
      </c>
      <c r="X944">
        <f>VALUE(D944)</f>
        <v>1614</v>
      </c>
      <c r="Y944">
        <f>ROUND(G944, 0)</f>
        <v>4</v>
      </c>
      <c r="Z944">
        <f>COUNTIF(Q944, "&lt;1000")</f>
        <v>0</v>
      </c>
      <c r="AA944">
        <f>G944*Q944</f>
        <v>151896</v>
      </c>
    </row>
    <row r="945" spans="1:27" x14ac:dyDescent="0.25">
      <c r="A945" t="s">
        <v>3354</v>
      </c>
      <c r="B945" t="s">
        <v>5924</v>
      </c>
      <c r="C945" t="s">
        <v>10086</v>
      </c>
      <c r="D945">
        <v>719</v>
      </c>
      <c r="E945" s="2">
        <v>1295</v>
      </c>
      <c r="F945" s="1">
        <v>0.44</v>
      </c>
      <c r="G945">
        <v>4</v>
      </c>
      <c r="H945" s="4">
        <v>17218</v>
      </c>
      <c r="I945" t="s">
        <v>7348</v>
      </c>
      <c r="J945" t="s">
        <v>3355</v>
      </c>
      <c r="K945" t="s">
        <v>8476</v>
      </c>
      <c r="L945" t="s">
        <v>3356</v>
      </c>
      <c r="M945" t="s">
        <v>9655</v>
      </c>
      <c r="N945" t="s">
        <v>3357</v>
      </c>
      <c r="O945">
        <f>VALUE(E945)</f>
        <v>1295</v>
      </c>
      <c r="P945">
        <f>VALUE(F945)</f>
        <v>0.44</v>
      </c>
      <c r="Q945">
        <f>VALUE(H945)</f>
        <v>17218</v>
      </c>
      <c r="R945" t="str">
        <f>LEFT(C945, FIND("|", C945) - 1)</f>
        <v>Home &amp; Kitchen</v>
      </c>
      <c r="S945" t="str">
        <f>IF(O945&lt;200, "&lt;200", IF(O945&lt;=500, "200–500", "&gt;500"))</f>
        <v>&gt;500</v>
      </c>
      <c r="T945" t="str">
        <f>IF(P945&gt;=0.5, "Yes", "No")</f>
        <v>No</v>
      </c>
      <c r="U945">
        <f>COUNTIF(T945, "Yes")</f>
        <v>0</v>
      </c>
      <c r="V945">
        <f>G945 * Q945</f>
        <v>68872</v>
      </c>
      <c r="W945">
        <f>O945 * Q945</f>
        <v>22297310</v>
      </c>
      <c r="X945">
        <f>VALUE(D945)</f>
        <v>719</v>
      </c>
      <c r="Y945">
        <f>ROUND(G945, 0)</f>
        <v>4</v>
      </c>
      <c r="Z945">
        <f>COUNTIF(Q945, "&lt;1000")</f>
        <v>0</v>
      </c>
      <c r="AA945">
        <f>G945*Q945</f>
        <v>68872</v>
      </c>
    </row>
    <row r="946" spans="1:27" x14ac:dyDescent="0.25">
      <c r="A946" t="s">
        <v>3358</v>
      </c>
      <c r="B946" t="s">
        <v>5925</v>
      </c>
      <c r="C946" t="s">
        <v>10075</v>
      </c>
      <c r="D946">
        <v>678</v>
      </c>
      <c r="E946" s="2">
        <v>1499</v>
      </c>
      <c r="F946" s="1">
        <v>0.55000000000000004</v>
      </c>
      <c r="G946">
        <v>4</v>
      </c>
      <c r="H946" s="4">
        <v>900</v>
      </c>
      <c r="I946" t="s">
        <v>7349</v>
      </c>
      <c r="J946" t="s">
        <v>3359</v>
      </c>
      <c r="K946" t="s">
        <v>8477</v>
      </c>
      <c r="L946" t="s">
        <v>3360</v>
      </c>
      <c r="M946" t="s">
        <v>9656</v>
      </c>
      <c r="N946" t="s">
        <v>3361</v>
      </c>
      <c r="O946">
        <f>VALUE(E946)</f>
        <v>1499</v>
      </c>
      <c r="P946">
        <f>VALUE(F946)</f>
        <v>0.55000000000000004</v>
      </c>
      <c r="Q946">
        <f>VALUE(H946)</f>
        <v>900</v>
      </c>
      <c r="R946" t="str">
        <f>LEFT(C946, FIND("|", C946) - 1)</f>
        <v>Home &amp; Kitchen</v>
      </c>
      <c r="S946" t="str">
        <f>IF(O946&lt;200, "&lt;200", IF(O946&lt;=500, "200–500", "&gt;500"))</f>
        <v>&gt;500</v>
      </c>
      <c r="T946" t="str">
        <f>IF(P946&gt;=0.5, "Yes", "No")</f>
        <v>Yes</v>
      </c>
      <c r="U946">
        <f>COUNTIF(T946, "Yes")</f>
        <v>1</v>
      </c>
      <c r="V946">
        <f>G946 * Q946</f>
        <v>3600</v>
      </c>
      <c r="W946">
        <f>O946 * Q946</f>
        <v>1349100</v>
      </c>
      <c r="X946">
        <f>VALUE(D946)</f>
        <v>678</v>
      </c>
      <c r="Y946">
        <f>ROUND(G946, 0)</f>
        <v>4</v>
      </c>
      <c r="Z946">
        <f>COUNTIF(Q946, "&lt;1000")</f>
        <v>1</v>
      </c>
      <c r="AA946">
        <f>G946*Q946</f>
        <v>3600</v>
      </c>
    </row>
    <row r="947" spans="1:27" x14ac:dyDescent="0.25">
      <c r="A947" t="s">
        <v>3362</v>
      </c>
      <c r="B947" t="s">
        <v>5926</v>
      </c>
      <c r="C947" t="s">
        <v>10084</v>
      </c>
      <c r="D947">
        <v>809</v>
      </c>
      <c r="E947" s="2">
        <v>1545</v>
      </c>
      <c r="F947" s="1">
        <v>0.48</v>
      </c>
      <c r="G947">
        <v>4</v>
      </c>
      <c r="H947" s="4">
        <v>976</v>
      </c>
      <c r="I947" t="s">
        <v>7350</v>
      </c>
      <c r="J947" t="s">
        <v>3363</v>
      </c>
      <c r="K947" t="s">
        <v>3364</v>
      </c>
      <c r="L947" t="s">
        <v>3365</v>
      </c>
      <c r="M947" t="s">
        <v>9657</v>
      </c>
      <c r="N947" t="s">
        <v>3366</v>
      </c>
      <c r="O947">
        <f>VALUE(E947)</f>
        <v>1545</v>
      </c>
      <c r="P947">
        <f>VALUE(F947)</f>
        <v>0.48</v>
      </c>
      <c r="Q947">
        <f>VALUE(H947)</f>
        <v>976</v>
      </c>
      <c r="R947" t="str">
        <f>LEFT(C947, FIND("|", C947) - 1)</f>
        <v>Home &amp; Kitchen</v>
      </c>
      <c r="S947" t="str">
        <f>IF(O947&lt;200, "&lt;200", IF(O947&lt;=500, "200–500", "&gt;500"))</f>
        <v>&gt;500</v>
      </c>
      <c r="T947" t="str">
        <f>IF(P947&gt;=0.5, "Yes", "No")</f>
        <v>No</v>
      </c>
      <c r="U947">
        <f>COUNTIF(T947, "Yes")</f>
        <v>0</v>
      </c>
      <c r="V947">
        <f>G947 * Q947</f>
        <v>3904</v>
      </c>
      <c r="W947">
        <f>O947 * Q947</f>
        <v>1507920</v>
      </c>
      <c r="X947">
        <f>VALUE(D947)</f>
        <v>809</v>
      </c>
      <c r="Y947">
        <f>ROUND(G947, 0)</f>
        <v>4</v>
      </c>
      <c r="Z947">
        <f>COUNTIF(Q947, "&lt;1000")</f>
        <v>1</v>
      </c>
      <c r="AA947">
        <f>G947*Q947</f>
        <v>3904</v>
      </c>
    </row>
    <row r="948" spans="1:27" x14ac:dyDescent="0.25">
      <c r="A948" t="s">
        <v>3367</v>
      </c>
      <c r="B948" t="s">
        <v>5927</v>
      </c>
      <c r="C948" t="s">
        <v>10090</v>
      </c>
      <c r="D948" s="2">
        <v>1969</v>
      </c>
      <c r="E948" s="2">
        <v>5000</v>
      </c>
      <c r="F948" s="1">
        <v>0.61</v>
      </c>
      <c r="G948">
        <v>4</v>
      </c>
      <c r="H948" s="4">
        <v>4927</v>
      </c>
      <c r="I948" t="s">
        <v>7351</v>
      </c>
      <c r="J948" t="s">
        <v>3368</v>
      </c>
      <c r="K948" t="s">
        <v>8478</v>
      </c>
      <c r="L948" t="s">
        <v>3369</v>
      </c>
      <c r="M948" t="s">
        <v>9658</v>
      </c>
      <c r="N948" t="s">
        <v>3370</v>
      </c>
      <c r="O948">
        <f>VALUE(E948)</f>
        <v>5000</v>
      </c>
      <c r="P948">
        <f>VALUE(F948)</f>
        <v>0.61</v>
      </c>
      <c r="Q948">
        <f>VALUE(H948)</f>
        <v>4927</v>
      </c>
      <c r="R948" t="str">
        <f>LEFT(C948, FIND("|", C948) - 1)</f>
        <v>Home &amp; Kitchen</v>
      </c>
      <c r="S948" t="str">
        <f>IF(O948&lt;200, "&lt;200", IF(O948&lt;=500, "200–500", "&gt;500"))</f>
        <v>&gt;500</v>
      </c>
      <c r="T948" t="str">
        <f>IF(P948&gt;=0.5, "Yes", "No")</f>
        <v>Yes</v>
      </c>
      <c r="U948">
        <f>COUNTIF(T948, "Yes")</f>
        <v>1</v>
      </c>
      <c r="V948">
        <f>G948 * Q948</f>
        <v>19708</v>
      </c>
      <c r="W948">
        <f>O948 * Q948</f>
        <v>24635000</v>
      </c>
      <c r="X948">
        <f>VALUE(D948)</f>
        <v>1969</v>
      </c>
      <c r="Y948">
        <f>ROUND(G948, 0)</f>
        <v>4</v>
      </c>
      <c r="Z948">
        <f>COUNTIF(Q948, "&lt;1000")</f>
        <v>0</v>
      </c>
      <c r="AA948">
        <f>G948*Q948</f>
        <v>19708</v>
      </c>
    </row>
    <row r="949" spans="1:27" x14ac:dyDescent="0.25">
      <c r="A949" t="s">
        <v>3371</v>
      </c>
      <c r="B949" t="s">
        <v>5928</v>
      </c>
      <c r="C949" t="s">
        <v>10075</v>
      </c>
      <c r="D949" s="2">
        <v>1490</v>
      </c>
      <c r="E949" s="2">
        <v>1695</v>
      </c>
      <c r="F949" s="1">
        <v>0.12</v>
      </c>
      <c r="G949">
        <v>4</v>
      </c>
      <c r="H949" s="4">
        <v>3543</v>
      </c>
      <c r="I949" t="s">
        <v>7352</v>
      </c>
      <c r="J949" t="s">
        <v>3372</v>
      </c>
      <c r="K949" t="s">
        <v>8479</v>
      </c>
      <c r="L949" t="s">
        <v>3373</v>
      </c>
      <c r="M949" t="s">
        <v>9659</v>
      </c>
      <c r="N949" t="s">
        <v>3374</v>
      </c>
      <c r="O949">
        <f>VALUE(E949)</f>
        <v>1695</v>
      </c>
      <c r="P949">
        <f>VALUE(F949)</f>
        <v>0.12</v>
      </c>
      <c r="Q949">
        <f>VALUE(H949)</f>
        <v>3543</v>
      </c>
      <c r="R949" t="str">
        <f>LEFT(C949, FIND("|", C949) - 1)</f>
        <v>Home &amp; Kitchen</v>
      </c>
      <c r="S949" t="str">
        <f>IF(O949&lt;200, "&lt;200", IF(O949&lt;=500, "200–500", "&gt;500"))</f>
        <v>&gt;500</v>
      </c>
      <c r="T949" t="str">
        <f>IF(P949&gt;=0.5, "Yes", "No")</f>
        <v>No</v>
      </c>
      <c r="U949">
        <f>COUNTIF(T949, "Yes")</f>
        <v>0</v>
      </c>
      <c r="V949">
        <f>G949 * Q949</f>
        <v>14172</v>
      </c>
      <c r="W949">
        <f>O949 * Q949</f>
        <v>6005385</v>
      </c>
      <c r="X949">
        <f>VALUE(D949)</f>
        <v>1490</v>
      </c>
      <c r="Y949">
        <f>ROUND(G949, 0)</f>
        <v>4</v>
      </c>
      <c r="Z949">
        <f>COUNTIF(Q949, "&lt;1000")</f>
        <v>0</v>
      </c>
      <c r="AA949">
        <f>G949*Q949</f>
        <v>14172</v>
      </c>
    </row>
    <row r="950" spans="1:27" x14ac:dyDescent="0.25">
      <c r="A950" t="s">
        <v>3375</v>
      </c>
      <c r="B950" t="s">
        <v>3376</v>
      </c>
      <c r="C950" t="s">
        <v>10073</v>
      </c>
      <c r="D950" s="2">
        <v>2499</v>
      </c>
      <c r="E950" s="2">
        <v>3945</v>
      </c>
      <c r="F950" s="1">
        <v>0.37</v>
      </c>
      <c r="G950">
        <v>4</v>
      </c>
      <c r="H950" s="4">
        <v>2732</v>
      </c>
      <c r="I950" t="s">
        <v>7353</v>
      </c>
      <c r="J950" t="s">
        <v>3377</v>
      </c>
      <c r="K950" t="s">
        <v>8480</v>
      </c>
      <c r="L950" t="s">
        <v>3378</v>
      </c>
      <c r="M950" t="s">
        <v>9660</v>
      </c>
      <c r="N950" t="s">
        <v>3379</v>
      </c>
      <c r="O950">
        <f>VALUE(E950)</f>
        <v>3945</v>
      </c>
      <c r="P950">
        <f>VALUE(F950)</f>
        <v>0.37</v>
      </c>
      <c r="Q950">
        <f>VALUE(H950)</f>
        <v>2732</v>
      </c>
      <c r="R950" t="str">
        <f>LEFT(C950, FIND("|", C950) - 1)</f>
        <v>Home &amp; Kitchen</v>
      </c>
      <c r="S950" t="str">
        <f>IF(O950&lt;200, "&lt;200", IF(O950&lt;=500, "200–500", "&gt;500"))</f>
        <v>&gt;500</v>
      </c>
      <c r="T950" t="str">
        <f>IF(P950&gt;=0.5, "Yes", "No")</f>
        <v>No</v>
      </c>
      <c r="U950">
        <f>COUNTIF(T950, "Yes")</f>
        <v>0</v>
      </c>
      <c r="V950">
        <f>G950 * Q950</f>
        <v>10928</v>
      </c>
      <c r="W950">
        <f>O950 * Q950</f>
        <v>10777740</v>
      </c>
      <c r="X950">
        <f>VALUE(D950)</f>
        <v>2499</v>
      </c>
      <c r="Y950">
        <f>ROUND(G950, 0)</f>
        <v>4</v>
      </c>
      <c r="Z950">
        <f>COUNTIF(Q950, "&lt;1000")</f>
        <v>0</v>
      </c>
      <c r="AA950">
        <f>G950*Q950</f>
        <v>10928</v>
      </c>
    </row>
    <row r="951" spans="1:27" x14ac:dyDescent="0.25">
      <c r="A951" t="s">
        <v>3380</v>
      </c>
      <c r="B951" t="s">
        <v>5929</v>
      </c>
      <c r="C951" t="s">
        <v>10091</v>
      </c>
      <c r="D951" s="2">
        <v>1665</v>
      </c>
      <c r="E951" s="2">
        <v>2099</v>
      </c>
      <c r="F951" s="1">
        <v>0.21</v>
      </c>
      <c r="G951">
        <v>4</v>
      </c>
      <c r="H951" s="4">
        <v>14368</v>
      </c>
      <c r="I951" t="s">
        <v>7354</v>
      </c>
      <c r="J951" t="s">
        <v>3381</v>
      </c>
      <c r="K951" t="s">
        <v>8481</v>
      </c>
      <c r="L951" t="s">
        <v>3382</v>
      </c>
      <c r="M951" t="s">
        <v>9661</v>
      </c>
      <c r="N951" t="s">
        <v>3383</v>
      </c>
      <c r="O951">
        <f>VALUE(E951)</f>
        <v>2099</v>
      </c>
      <c r="P951">
        <f>VALUE(F951)</f>
        <v>0.21</v>
      </c>
      <c r="Q951">
        <f>VALUE(H951)</f>
        <v>14368</v>
      </c>
      <c r="R951" t="str">
        <f>LEFT(C951, FIND("|", C951) - 1)</f>
        <v>Home &amp; Kitchen</v>
      </c>
      <c r="S951" t="str">
        <f>IF(O951&lt;200, "&lt;200", IF(O951&lt;=500, "200–500", "&gt;500"))</f>
        <v>&gt;500</v>
      </c>
      <c r="T951" t="str">
        <f>IF(P951&gt;=0.5, "Yes", "No")</f>
        <v>No</v>
      </c>
      <c r="U951">
        <f>COUNTIF(T951, "Yes")</f>
        <v>0</v>
      </c>
      <c r="V951">
        <f>G951 * Q951</f>
        <v>57472</v>
      </c>
      <c r="W951">
        <f>O951 * Q951</f>
        <v>30158432</v>
      </c>
      <c r="X951">
        <f>VALUE(D951)</f>
        <v>1665</v>
      </c>
      <c r="Y951">
        <f>ROUND(G951, 0)</f>
        <v>4</v>
      </c>
      <c r="Z951">
        <f>COUNTIF(Q951, "&lt;1000")</f>
        <v>0</v>
      </c>
      <c r="AA951">
        <f>G951*Q951</f>
        <v>57472</v>
      </c>
    </row>
    <row r="952" spans="1:27" x14ac:dyDescent="0.25">
      <c r="A952" t="s">
        <v>3384</v>
      </c>
      <c r="B952" t="s">
        <v>5930</v>
      </c>
      <c r="C952" t="s">
        <v>10078</v>
      </c>
      <c r="D952" s="2">
        <v>3229</v>
      </c>
      <c r="E952" s="2">
        <v>5295</v>
      </c>
      <c r="F952" s="1">
        <v>0.39</v>
      </c>
      <c r="G952">
        <v>4</v>
      </c>
      <c r="H952" s="4">
        <v>39724</v>
      </c>
      <c r="I952" t="s">
        <v>7355</v>
      </c>
      <c r="J952" t="s">
        <v>3385</v>
      </c>
      <c r="K952" t="s">
        <v>8482</v>
      </c>
      <c r="L952" t="s">
        <v>3386</v>
      </c>
      <c r="M952" t="s">
        <v>9662</v>
      </c>
      <c r="N952" t="s">
        <v>3387</v>
      </c>
      <c r="O952">
        <f>VALUE(E952)</f>
        <v>5295</v>
      </c>
      <c r="P952">
        <f>VALUE(F952)</f>
        <v>0.39</v>
      </c>
      <c r="Q952">
        <f>VALUE(H952)</f>
        <v>39724</v>
      </c>
      <c r="R952" t="str">
        <f>LEFT(C952, FIND("|", C952) - 1)</f>
        <v>Home &amp; Kitchen</v>
      </c>
      <c r="S952" t="str">
        <f>IF(O952&lt;200, "&lt;200", IF(O952&lt;=500, "200–500", "&gt;500"))</f>
        <v>&gt;500</v>
      </c>
      <c r="T952" t="str">
        <f>IF(P952&gt;=0.5, "Yes", "No")</f>
        <v>No</v>
      </c>
      <c r="U952">
        <f>COUNTIF(T952, "Yes")</f>
        <v>0</v>
      </c>
      <c r="V952">
        <f>G952 * Q952</f>
        <v>158896</v>
      </c>
      <c r="W952">
        <f>O952 * Q952</f>
        <v>210338580</v>
      </c>
      <c r="X952">
        <f>VALUE(D952)</f>
        <v>3229</v>
      </c>
      <c r="Y952">
        <f>ROUND(G952, 0)</f>
        <v>4</v>
      </c>
      <c r="Z952">
        <f>COUNTIF(Q952, "&lt;1000")</f>
        <v>0</v>
      </c>
      <c r="AA952">
        <f>G952*Q952</f>
        <v>158896</v>
      </c>
    </row>
    <row r="953" spans="1:27" x14ac:dyDescent="0.25">
      <c r="A953" t="s">
        <v>3388</v>
      </c>
      <c r="B953" t="s">
        <v>5931</v>
      </c>
      <c r="C953" t="s">
        <v>10078</v>
      </c>
      <c r="D953" s="2">
        <v>1799</v>
      </c>
      <c r="E953" s="2">
        <v>3595</v>
      </c>
      <c r="F953" s="1">
        <v>0.5</v>
      </c>
      <c r="G953">
        <v>4</v>
      </c>
      <c r="H953" s="4">
        <v>9791</v>
      </c>
      <c r="I953" t="s">
        <v>7356</v>
      </c>
      <c r="J953" t="s">
        <v>3389</v>
      </c>
      <c r="K953" t="s">
        <v>8483</v>
      </c>
      <c r="L953" t="s">
        <v>3390</v>
      </c>
      <c r="M953" t="s">
        <v>9663</v>
      </c>
      <c r="N953" t="s">
        <v>6447</v>
      </c>
      <c r="O953">
        <f>VALUE(E953)</f>
        <v>3595</v>
      </c>
      <c r="P953">
        <f>VALUE(F953)</f>
        <v>0.5</v>
      </c>
      <c r="Q953">
        <f>VALUE(H953)</f>
        <v>9791</v>
      </c>
      <c r="R953" t="str">
        <f>LEFT(C953, FIND("|", C953) - 1)</f>
        <v>Home &amp; Kitchen</v>
      </c>
      <c r="S953" t="str">
        <f>IF(O953&lt;200, "&lt;200", IF(O953&lt;=500, "200–500", "&gt;500"))</f>
        <v>&gt;500</v>
      </c>
      <c r="T953" t="str">
        <f>IF(P953&gt;=0.5, "Yes", "No")</f>
        <v>Yes</v>
      </c>
      <c r="U953">
        <f>COUNTIF(T953, "Yes")</f>
        <v>1</v>
      </c>
      <c r="V953">
        <f>G953 * Q953</f>
        <v>39164</v>
      </c>
      <c r="W953">
        <f>O953 * Q953</f>
        <v>35198645</v>
      </c>
      <c r="X953">
        <f>VALUE(D953)</f>
        <v>1799</v>
      </c>
      <c r="Y953">
        <f>ROUND(G953, 0)</f>
        <v>4</v>
      </c>
      <c r="Z953">
        <f>COUNTIF(Q953, "&lt;1000")</f>
        <v>0</v>
      </c>
      <c r="AA953">
        <f>G953*Q953</f>
        <v>39164</v>
      </c>
    </row>
    <row r="954" spans="1:27" x14ac:dyDescent="0.25">
      <c r="A954" t="s">
        <v>3391</v>
      </c>
      <c r="B954" t="s">
        <v>5932</v>
      </c>
      <c r="C954" t="s">
        <v>10072</v>
      </c>
      <c r="D954" s="2">
        <v>1260</v>
      </c>
      <c r="E954" s="2">
        <v>1699</v>
      </c>
      <c r="F954" s="1">
        <v>0.26</v>
      </c>
      <c r="G954">
        <v>4</v>
      </c>
      <c r="H954" s="4">
        <v>2891</v>
      </c>
      <c r="I954" t="s">
        <v>7357</v>
      </c>
      <c r="J954" t="s">
        <v>3392</v>
      </c>
      <c r="K954" t="s">
        <v>8484</v>
      </c>
      <c r="L954" t="s">
        <v>3393</v>
      </c>
      <c r="M954" t="s">
        <v>9664</v>
      </c>
      <c r="N954" t="s">
        <v>3394</v>
      </c>
      <c r="O954">
        <f>VALUE(E954)</f>
        <v>1699</v>
      </c>
      <c r="P954">
        <f>VALUE(F954)</f>
        <v>0.26</v>
      </c>
      <c r="Q954">
        <f>VALUE(H954)</f>
        <v>2891</v>
      </c>
      <c r="R954" t="str">
        <f>LEFT(C954, FIND("|", C954) - 1)</f>
        <v>Home &amp; Kitchen</v>
      </c>
      <c r="S954" t="str">
        <f>IF(O954&lt;200, "&lt;200", IF(O954&lt;=500, "200–500", "&gt;500"))</f>
        <v>&gt;500</v>
      </c>
      <c r="T954" t="str">
        <f>IF(P954&gt;=0.5, "Yes", "No")</f>
        <v>No</v>
      </c>
      <c r="U954">
        <f>COUNTIF(T954, "Yes")</f>
        <v>0</v>
      </c>
      <c r="V954">
        <f>G954 * Q954</f>
        <v>11564</v>
      </c>
      <c r="W954">
        <f>O954 * Q954</f>
        <v>4911809</v>
      </c>
      <c r="X954">
        <f>VALUE(D954)</f>
        <v>1260</v>
      </c>
      <c r="Y954">
        <f>ROUND(G954, 0)</f>
        <v>4</v>
      </c>
      <c r="Z954">
        <f>COUNTIF(Q954, "&lt;1000")</f>
        <v>0</v>
      </c>
      <c r="AA954">
        <f>G954*Q954</f>
        <v>11564</v>
      </c>
    </row>
    <row r="955" spans="1:27" x14ac:dyDescent="0.25">
      <c r="A955" t="s">
        <v>3395</v>
      </c>
      <c r="B955" t="s">
        <v>5933</v>
      </c>
      <c r="C955" t="s">
        <v>10073</v>
      </c>
      <c r="D955">
        <v>749</v>
      </c>
      <c r="E955" s="2">
        <v>1129</v>
      </c>
      <c r="F955" s="1">
        <v>0.34</v>
      </c>
      <c r="G955">
        <v>4</v>
      </c>
      <c r="H955" s="4">
        <v>2446</v>
      </c>
      <c r="I955" t="s">
        <v>7358</v>
      </c>
      <c r="J955" t="s">
        <v>3396</v>
      </c>
      <c r="K955" t="s">
        <v>8485</v>
      </c>
      <c r="L955" t="s">
        <v>3397</v>
      </c>
      <c r="M955" t="s">
        <v>9665</v>
      </c>
      <c r="N955" t="s">
        <v>3398</v>
      </c>
      <c r="O955">
        <f>VALUE(E955)</f>
        <v>1129</v>
      </c>
      <c r="P955">
        <f>VALUE(F955)</f>
        <v>0.34</v>
      </c>
      <c r="Q955">
        <f>VALUE(H955)</f>
        <v>2446</v>
      </c>
      <c r="R955" t="str">
        <f>LEFT(C955, FIND("|", C955) - 1)</f>
        <v>Home &amp; Kitchen</v>
      </c>
      <c r="S955" t="str">
        <f>IF(O955&lt;200, "&lt;200", IF(O955&lt;=500, "200–500", "&gt;500"))</f>
        <v>&gt;500</v>
      </c>
      <c r="T955" t="str">
        <f>IF(P955&gt;=0.5, "Yes", "No")</f>
        <v>No</v>
      </c>
      <c r="U955">
        <f>COUNTIF(T955, "Yes")</f>
        <v>0</v>
      </c>
      <c r="V955">
        <f>G955 * Q955</f>
        <v>9784</v>
      </c>
      <c r="W955">
        <f>O955 * Q955</f>
        <v>2761534</v>
      </c>
      <c r="X955">
        <f>VALUE(D955)</f>
        <v>749</v>
      </c>
      <c r="Y955">
        <f>ROUND(G955, 0)</f>
        <v>4</v>
      </c>
      <c r="Z955">
        <f>COUNTIF(Q955, "&lt;1000")</f>
        <v>0</v>
      </c>
      <c r="AA955">
        <f>G955*Q955</f>
        <v>9784</v>
      </c>
    </row>
    <row r="956" spans="1:27" x14ac:dyDescent="0.25">
      <c r="A956" t="s">
        <v>3399</v>
      </c>
      <c r="B956" t="s">
        <v>3400</v>
      </c>
      <c r="C956" t="s">
        <v>10081</v>
      </c>
      <c r="D956" s="2">
        <v>3499</v>
      </c>
      <c r="E956" s="2">
        <v>5795</v>
      </c>
      <c r="F956" s="1">
        <v>0.4</v>
      </c>
      <c r="G956">
        <v>4</v>
      </c>
      <c r="H956" s="4">
        <v>25340</v>
      </c>
      <c r="I956" t="s">
        <v>7359</v>
      </c>
      <c r="J956" t="s">
        <v>3401</v>
      </c>
      <c r="K956" t="s">
        <v>8486</v>
      </c>
      <c r="L956" t="s">
        <v>3402</v>
      </c>
      <c r="M956" t="s">
        <v>9666</v>
      </c>
      <c r="N956" t="s">
        <v>3403</v>
      </c>
      <c r="O956">
        <f>VALUE(E956)</f>
        <v>5795</v>
      </c>
      <c r="P956">
        <f>VALUE(F956)</f>
        <v>0.4</v>
      </c>
      <c r="Q956">
        <f>VALUE(H956)</f>
        <v>25340</v>
      </c>
      <c r="R956" t="str">
        <f>LEFT(C956, FIND("|", C956) - 1)</f>
        <v>Home &amp; Kitchen</v>
      </c>
      <c r="S956" t="str">
        <f>IF(O956&lt;200, "&lt;200", IF(O956&lt;=500, "200–500", "&gt;500"))</f>
        <v>&gt;500</v>
      </c>
      <c r="T956" t="str">
        <f>IF(P956&gt;=0.5, "Yes", "No")</f>
        <v>No</v>
      </c>
      <c r="U956">
        <f>COUNTIF(T956, "Yes")</f>
        <v>0</v>
      </c>
      <c r="V956">
        <f>G956 * Q956</f>
        <v>101360</v>
      </c>
      <c r="W956">
        <f>O956 * Q956</f>
        <v>146845300</v>
      </c>
      <c r="X956">
        <f>VALUE(D956)</f>
        <v>3499</v>
      </c>
      <c r="Y956">
        <f>ROUND(G956, 0)</f>
        <v>4</v>
      </c>
      <c r="Z956">
        <f>COUNTIF(Q956, "&lt;1000")</f>
        <v>0</v>
      </c>
      <c r="AA956">
        <f>G956*Q956</f>
        <v>101360</v>
      </c>
    </row>
    <row r="957" spans="1:27" x14ac:dyDescent="0.25">
      <c r="A957" t="s">
        <v>3404</v>
      </c>
      <c r="B957" t="s">
        <v>5934</v>
      </c>
      <c r="C957" t="s">
        <v>10092</v>
      </c>
      <c r="D957">
        <v>379</v>
      </c>
      <c r="E957">
        <v>999</v>
      </c>
      <c r="F957" s="1">
        <v>0.62</v>
      </c>
      <c r="G957">
        <v>4</v>
      </c>
      <c r="H957" s="4">
        <v>3096</v>
      </c>
      <c r="I957" t="s">
        <v>7360</v>
      </c>
      <c r="J957" t="s">
        <v>3405</v>
      </c>
      <c r="K957" t="s">
        <v>8487</v>
      </c>
      <c r="L957" t="s">
        <v>3406</v>
      </c>
      <c r="M957" t="s">
        <v>9667</v>
      </c>
      <c r="N957" t="s">
        <v>6448</v>
      </c>
      <c r="O957">
        <f>VALUE(E957)</f>
        <v>999</v>
      </c>
      <c r="P957">
        <f>VALUE(F957)</f>
        <v>0.62</v>
      </c>
      <c r="Q957">
        <f>VALUE(H957)</f>
        <v>3096</v>
      </c>
      <c r="R957" t="str">
        <f>LEFT(C957, FIND("|", C957) - 1)</f>
        <v>Home &amp; Kitchen</v>
      </c>
      <c r="S957" t="str">
        <f>IF(O957&lt;200, "&lt;200", IF(O957&lt;=500, "200–500", "&gt;500"))</f>
        <v>&gt;500</v>
      </c>
      <c r="T957" t="str">
        <f>IF(P957&gt;=0.5, "Yes", "No")</f>
        <v>Yes</v>
      </c>
      <c r="U957">
        <f>COUNTIF(T957, "Yes")</f>
        <v>1</v>
      </c>
      <c r="V957">
        <f>G957 * Q957</f>
        <v>12384</v>
      </c>
      <c r="W957">
        <f>O957 * Q957</f>
        <v>3092904</v>
      </c>
      <c r="X957">
        <f>VALUE(D957)</f>
        <v>379</v>
      </c>
      <c r="Y957">
        <f>ROUND(G957, 0)</f>
        <v>4</v>
      </c>
      <c r="Z957">
        <f>COUNTIF(Q957, "&lt;1000")</f>
        <v>0</v>
      </c>
      <c r="AA957">
        <f>G957*Q957</f>
        <v>12384</v>
      </c>
    </row>
    <row r="958" spans="1:27" x14ac:dyDescent="0.25">
      <c r="A958" t="s">
        <v>3407</v>
      </c>
      <c r="B958" t="s">
        <v>5935</v>
      </c>
      <c r="C958" t="s">
        <v>10073</v>
      </c>
      <c r="D958" s="2">
        <v>1099</v>
      </c>
      <c r="E958" s="2">
        <v>2400</v>
      </c>
      <c r="F958" s="1">
        <v>0.54</v>
      </c>
      <c r="G958">
        <v>4</v>
      </c>
      <c r="H958" s="4">
        <v>4</v>
      </c>
      <c r="I958" t="s">
        <v>7361</v>
      </c>
      <c r="J958" t="s">
        <v>3408</v>
      </c>
      <c r="K958" t="s">
        <v>8488</v>
      </c>
      <c r="L958" t="s">
        <v>3409</v>
      </c>
      <c r="M958" t="s">
        <v>9668</v>
      </c>
      <c r="N958" t="s">
        <v>3410</v>
      </c>
      <c r="O958">
        <f>VALUE(E958)</f>
        <v>2400</v>
      </c>
      <c r="P958">
        <f>VALUE(F958)</f>
        <v>0.54</v>
      </c>
      <c r="Q958">
        <f>VALUE(H958)</f>
        <v>4</v>
      </c>
      <c r="R958" t="str">
        <f>LEFT(C958, FIND("|", C958) - 1)</f>
        <v>Home &amp; Kitchen</v>
      </c>
      <c r="S958" t="str">
        <f>IF(O958&lt;200, "&lt;200", IF(O958&lt;=500, "200–500", "&gt;500"))</f>
        <v>&gt;500</v>
      </c>
      <c r="T958" t="str">
        <f>IF(P958&gt;=0.5, "Yes", "No")</f>
        <v>Yes</v>
      </c>
      <c r="U958">
        <f>COUNTIF(T958, "Yes")</f>
        <v>1</v>
      </c>
      <c r="V958">
        <f>G958 * Q958</f>
        <v>16</v>
      </c>
      <c r="W958">
        <f>O958 * Q958</f>
        <v>9600</v>
      </c>
      <c r="X958">
        <f>VALUE(D958)</f>
        <v>1099</v>
      </c>
      <c r="Y958">
        <f>ROUND(G958, 0)</f>
        <v>4</v>
      </c>
      <c r="Z958">
        <f>COUNTIF(Q958, "&lt;1000")</f>
        <v>1</v>
      </c>
      <c r="AA958">
        <f>G958*Q958</f>
        <v>16</v>
      </c>
    </row>
    <row r="959" spans="1:27" x14ac:dyDescent="0.25">
      <c r="A959" t="s">
        <v>3411</v>
      </c>
      <c r="B959" t="s">
        <v>3412</v>
      </c>
      <c r="C959" t="s">
        <v>10084</v>
      </c>
      <c r="D959">
        <v>749</v>
      </c>
      <c r="E959" s="2">
        <v>1299</v>
      </c>
      <c r="F959" s="1">
        <v>0.42</v>
      </c>
      <c r="G959">
        <v>4</v>
      </c>
      <c r="H959" s="4">
        <v>119</v>
      </c>
      <c r="I959" t="s">
        <v>7362</v>
      </c>
      <c r="J959" t="s">
        <v>3413</v>
      </c>
      <c r="K959" t="s">
        <v>8489</v>
      </c>
      <c r="L959" t="s">
        <v>3414</v>
      </c>
      <c r="M959" t="s">
        <v>9669</v>
      </c>
      <c r="N959" t="s">
        <v>3415</v>
      </c>
      <c r="O959">
        <f>VALUE(E959)</f>
        <v>1299</v>
      </c>
      <c r="P959">
        <f>VALUE(F959)</f>
        <v>0.42</v>
      </c>
      <c r="Q959">
        <f>VALUE(H959)</f>
        <v>119</v>
      </c>
      <c r="R959" t="str">
        <f>LEFT(C959, FIND("|", C959) - 1)</f>
        <v>Home &amp; Kitchen</v>
      </c>
      <c r="S959" t="str">
        <f>IF(O959&lt;200, "&lt;200", IF(O959&lt;=500, "200–500", "&gt;500"))</f>
        <v>&gt;500</v>
      </c>
      <c r="T959" t="str">
        <f>IF(P959&gt;=0.5, "Yes", "No")</f>
        <v>No</v>
      </c>
      <c r="U959">
        <f>COUNTIF(T959, "Yes")</f>
        <v>0</v>
      </c>
      <c r="V959">
        <f>G959 * Q959</f>
        <v>476</v>
      </c>
      <c r="W959">
        <f>O959 * Q959</f>
        <v>154581</v>
      </c>
      <c r="X959">
        <f>VALUE(D959)</f>
        <v>749</v>
      </c>
      <c r="Y959">
        <f>ROUND(G959, 0)</f>
        <v>4</v>
      </c>
      <c r="Z959">
        <f>COUNTIF(Q959, "&lt;1000")</f>
        <v>1</v>
      </c>
      <c r="AA959">
        <f>G959*Q959</f>
        <v>476</v>
      </c>
    </row>
    <row r="960" spans="1:27" x14ac:dyDescent="0.25">
      <c r="A960" t="s">
        <v>3416</v>
      </c>
      <c r="B960" t="s">
        <v>5936</v>
      </c>
      <c r="C960" t="s">
        <v>10093</v>
      </c>
      <c r="D960" s="2">
        <v>1299</v>
      </c>
      <c r="E960" s="2">
        <v>1299</v>
      </c>
      <c r="F960" s="1">
        <v>0</v>
      </c>
      <c r="G960">
        <v>4</v>
      </c>
      <c r="H960" s="4">
        <v>40106</v>
      </c>
      <c r="I960" t="s">
        <v>7363</v>
      </c>
      <c r="J960" t="s">
        <v>3417</v>
      </c>
      <c r="K960" t="s">
        <v>8490</v>
      </c>
      <c r="L960" t="s">
        <v>3418</v>
      </c>
      <c r="M960" t="s">
        <v>9670</v>
      </c>
      <c r="N960" t="s">
        <v>3419</v>
      </c>
      <c r="O960">
        <f>VALUE(E960)</f>
        <v>1299</v>
      </c>
      <c r="P960">
        <f>VALUE(F960)</f>
        <v>0</v>
      </c>
      <c r="Q960">
        <f>VALUE(H960)</f>
        <v>40106</v>
      </c>
      <c r="R960" t="str">
        <f>LEFT(C960, FIND("|", C960) - 1)</f>
        <v>Home &amp; Kitchen</v>
      </c>
      <c r="S960" t="str">
        <f>IF(O960&lt;200, "&lt;200", IF(O960&lt;=500, "200–500", "&gt;500"))</f>
        <v>&gt;500</v>
      </c>
      <c r="T960" t="str">
        <f>IF(P960&gt;=0.5, "Yes", "No")</f>
        <v>No</v>
      </c>
      <c r="U960">
        <f>COUNTIF(T960, "Yes")</f>
        <v>0</v>
      </c>
      <c r="V960">
        <f>G960 * Q960</f>
        <v>160424</v>
      </c>
      <c r="W960">
        <f>O960 * Q960</f>
        <v>52097694</v>
      </c>
      <c r="X960">
        <f>VALUE(D960)</f>
        <v>1299</v>
      </c>
      <c r="Y960">
        <f>ROUND(G960, 0)</f>
        <v>4</v>
      </c>
      <c r="Z960">
        <f>COUNTIF(Q960, "&lt;1000")</f>
        <v>0</v>
      </c>
      <c r="AA960">
        <f>G960*Q960</f>
        <v>160424</v>
      </c>
    </row>
    <row r="961" spans="1:27" x14ac:dyDescent="0.25">
      <c r="A961" t="s">
        <v>3420</v>
      </c>
      <c r="B961" t="s">
        <v>5937</v>
      </c>
      <c r="C961" t="s">
        <v>10080</v>
      </c>
      <c r="D961">
        <v>549</v>
      </c>
      <c r="E961" s="2">
        <v>1090</v>
      </c>
      <c r="F961" s="1">
        <v>0.5</v>
      </c>
      <c r="G961">
        <v>4</v>
      </c>
      <c r="H961" s="4">
        <v>13029</v>
      </c>
      <c r="I961" t="s">
        <v>7364</v>
      </c>
      <c r="J961" t="s">
        <v>3421</v>
      </c>
      <c r="K961" t="s">
        <v>8491</v>
      </c>
      <c r="L961" t="s">
        <v>3422</v>
      </c>
      <c r="M961" t="s">
        <v>9671</v>
      </c>
      <c r="N961" t="s">
        <v>3423</v>
      </c>
      <c r="O961">
        <f>VALUE(E961)</f>
        <v>1090</v>
      </c>
      <c r="P961">
        <f>VALUE(F961)</f>
        <v>0.5</v>
      </c>
      <c r="Q961">
        <f>VALUE(H961)</f>
        <v>13029</v>
      </c>
      <c r="R961" t="str">
        <f>LEFT(C961, FIND("|", C961) - 1)</f>
        <v>Home &amp; Kitchen</v>
      </c>
      <c r="S961" t="str">
        <f>IF(O961&lt;200, "&lt;200", IF(O961&lt;=500, "200–500", "&gt;500"))</f>
        <v>&gt;500</v>
      </c>
      <c r="T961" t="str">
        <f>IF(P961&gt;=0.5, "Yes", "No")</f>
        <v>Yes</v>
      </c>
      <c r="U961">
        <f>COUNTIF(T961, "Yes")</f>
        <v>1</v>
      </c>
      <c r="V961">
        <f>G961 * Q961</f>
        <v>52116</v>
      </c>
      <c r="W961">
        <f>O961 * Q961</f>
        <v>14201610</v>
      </c>
      <c r="X961">
        <f>VALUE(D961)</f>
        <v>549</v>
      </c>
      <c r="Y961">
        <f>ROUND(G961, 0)</f>
        <v>4</v>
      </c>
      <c r="Z961">
        <f>COUNTIF(Q961, "&lt;1000")</f>
        <v>0</v>
      </c>
      <c r="AA961">
        <f>G961*Q961</f>
        <v>52116</v>
      </c>
    </row>
    <row r="962" spans="1:27" x14ac:dyDescent="0.25">
      <c r="A962" t="s">
        <v>3424</v>
      </c>
      <c r="B962" t="s">
        <v>5938</v>
      </c>
      <c r="C962" t="s">
        <v>10074</v>
      </c>
      <c r="D962">
        <v>899</v>
      </c>
      <c r="E962" s="2">
        <v>2000</v>
      </c>
      <c r="F962" s="1">
        <v>0.55000000000000004</v>
      </c>
      <c r="G962">
        <v>4</v>
      </c>
      <c r="H962" s="4">
        <v>291</v>
      </c>
      <c r="I962" t="s">
        <v>7365</v>
      </c>
      <c r="J962" t="s">
        <v>3425</v>
      </c>
      <c r="K962" t="s">
        <v>8492</v>
      </c>
      <c r="L962" t="s">
        <v>3426</v>
      </c>
      <c r="M962" t="s">
        <v>9672</v>
      </c>
      <c r="N962" t="s">
        <v>3427</v>
      </c>
      <c r="O962">
        <f>VALUE(E962)</f>
        <v>2000</v>
      </c>
      <c r="P962">
        <f>VALUE(F962)</f>
        <v>0.55000000000000004</v>
      </c>
      <c r="Q962">
        <f>VALUE(H962)</f>
        <v>291</v>
      </c>
      <c r="R962" t="str">
        <f>LEFT(C962, FIND("|", C962) - 1)</f>
        <v>Home &amp; Kitchen</v>
      </c>
      <c r="S962" t="str">
        <f>IF(O962&lt;200, "&lt;200", IF(O962&lt;=500, "200–500", "&gt;500"))</f>
        <v>&gt;500</v>
      </c>
      <c r="T962" t="str">
        <f>IF(P962&gt;=0.5, "Yes", "No")</f>
        <v>Yes</v>
      </c>
      <c r="U962">
        <f>COUNTIF(T962, "Yes")</f>
        <v>1</v>
      </c>
      <c r="V962">
        <f>G962 * Q962</f>
        <v>1164</v>
      </c>
      <c r="W962">
        <f>O962 * Q962</f>
        <v>582000</v>
      </c>
      <c r="X962">
        <f>VALUE(D962)</f>
        <v>899</v>
      </c>
      <c r="Y962">
        <f>ROUND(G962, 0)</f>
        <v>4</v>
      </c>
      <c r="Z962">
        <f>COUNTIF(Q962, "&lt;1000")</f>
        <v>1</v>
      </c>
      <c r="AA962">
        <f>G962*Q962</f>
        <v>1164</v>
      </c>
    </row>
    <row r="963" spans="1:27" x14ac:dyDescent="0.25">
      <c r="A963" t="s">
        <v>3428</v>
      </c>
      <c r="B963" t="s">
        <v>5939</v>
      </c>
      <c r="C963" t="s">
        <v>10080</v>
      </c>
      <c r="D963" s="2">
        <v>1321</v>
      </c>
      <c r="E963" s="2">
        <v>1545</v>
      </c>
      <c r="F963" s="1">
        <v>0.14000000000000001</v>
      </c>
      <c r="G963">
        <v>4</v>
      </c>
      <c r="H963" s="4">
        <v>15453</v>
      </c>
      <c r="I963" t="s">
        <v>7366</v>
      </c>
      <c r="J963" t="s">
        <v>3429</v>
      </c>
      <c r="K963" t="s">
        <v>8493</v>
      </c>
      <c r="L963" t="s">
        <v>3430</v>
      </c>
      <c r="M963" t="s">
        <v>9673</v>
      </c>
      <c r="N963" t="s">
        <v>6449</v>
      </c>
      <c r="O963">
        <f>VALUE(E963)</f>
        <v>1545</v>
      </c>
      <c r="P963">
        <f>VALUE(F963)</f>
        <v>0.14000000000000001</v>
      </c>
      <c r="Q963">
        <f>VALUE(H963)</f>
        <v>15453</v>
      </c>
      <c r="R963" t="str">
        <f>LEFT(C963, FIND("|", C963) - 1)</f>
        <v>Home &amp; Kitchen</v>
      </c>
      <c r="S963" t="str">
        <f>IF(O963&lt;200, "&lt;200", IF(O963&lt;=500, "200–500", "&gt;500"))</f>
        <v>&gt;500</v>
      </c>
      <c r="T963" t="str">
        <f>IF(P963&gt;=0.5, "Yes", "No")</f>
        <v>No</v>
      </c>
      <c r="U963">
        <f>COUNTIF(T963, "Yes")</f>
        <v>0</v>
      </c>
      <c r="V963">
        <f>G963 * Q963</f>
        <v>61812</v>
      </c>
      <c r="W963">
        <f>O963 * Q963</f>
        <v>23874885</v>
      </c>
      <c r="X963">
        <f>VALUE(D963)</f>
        <v>1321</v>
      </c>
      <c r="Y963">
        <f>ROUND(G963, 0)</f>
        <v>4</v>
      </c>
      <c r="Z963">
        <f>COUNTIF(Q963, "&lt;1000")</f>
        <v>0</v>
      </c>
      <c r="AA963">
        <f>G963*Q963</f>
        <v>61812</v>
      </c>
    </row>
    <row r="964" spans="1:27" x14ac:dyDescent="0.25">
      <c r="A964" t="s">
        <v>3431</v>
      </c>
      <c r="B964" t="s">
        <v>5940</v>
      </c>
      <c r="C964" t="s">
        <v>10075</v>
      </c>
      <c r="D964" s="2">
        <v>1099</v>
      </c>
      <c r="E964" s="2">
        <v>1999</v>
      </c>
      <c r="F964" s="1">
        <v>0.45</v>
      </c>
      <c r="G964">
        <v>4</v>
      </c>
      <c r="H964" s="4">
        <v>604</v>
      </c>
      <c r="I964" t="s">
        <v>7367</v>
      </c>
      <c r="J964" t="s">
        <v>3432</v>
      </c>
      <c r="K964" t="s">
        <v>3433</v>
      </c>
      <c r="L964" t="s">
        <v>3434</v>
      </c>
      <c r="M964" t="s">
        <v>9674</v>
      </c>
      <c r="N964" t="s">
        <v>3435</v>
      </c>
      <c r="O964">
        <f>VALUE(E964)</f>
        <v>1999</v>
      </c>
      <c r="P964">
        <f>VALUE(F964)</f>
        <v>0.45</v>
      </c>
      <c r="Q964">
        <f>VALUE(H964)</f>
        <v>604</v>
      </c>
      <c r="R964" t="str">
        <f>LEFT(C964, FIND("|", C964) - 1)</f>
        <v>Home &amp; Kitchen</v>
      </c>
      <c r="S964" t="str">
        <f>IF(O964&lt;200, "&lt;200", IF(O964&lt;=500, "200–500", "&gt;500"))</f>
        <v>&gt;500</v>
      </c>
      <c r="T964" t="str">
        <f>IF(P964&gt;=0.5, "Yes", "No")</f>
        <v>No</v>
      </c>
      <c r="U964">
        <f>COUNTIF(T964, "Yes")</f>
        <v>0</v>
      </c>
      <c r="V964">
        <f>G964 * Q964</f>
        <v>2416</v>
      </c>
      <c r="W964">
        <f>O964 * Q964</f>
        <v>1207396</v>
      </c>
      <c r="X964">
        <f>VALUE(D964)</f>
        <v>1099</v>
      </c>
      <c r="Y964">
        <f>ROUND(G964, 0)</f>
        <v>4</v>
      </c>
      <c r="Z964">
        <f>COUNTIF(Q964, "&lt;1000")</f>
        <v>1</v>
      </c>
      <c r="AA964">
        <f>G964*Q964</f>
        <v>2416</v>
      </c>
    </row>
    <row r="965" spans="1:27" x14ac:dyDescent="0.25">
      <c r="A965" t="s">
        <v>3436</v>
      </c>
      <c r="B965" t="s">
        <v>5941</v>
      </c>
      <c r="C965" t="s">
        <v>10080</v>
      </c>
      <c r="D965">
        <v>775</v>
      </c>
      <c r="E965">
        <v>875</v>
      </c>
      <c r="F965" s="1">
        <v>0.11</v>
      </c>
      <c r="G965">
        <v>4</v>
      </c>
      <c r="H965" s="4">
        <v>46647</v>
      </c>
      <c r="I965" t="s">
        <v>7368</v>
      </c>
      <c r="J965" t="s">
        <v>3437</v>
      </c>
      <c r="K965" t="s">
        <v>8494</v>
      </c>
      <c r="L965" t="s">
        <v>3438</v>
      </c>
      <c r="M965" t="s">
        <v>9675</v>
      </c>
      <c r="N965" t="s">
        <v>3439</v>
      </c>
      <c r="O965">
        <f>VALUE(E965)</f>
        <v>875</v>
      </c>
      <c r="P965">
        <f>VALUE(F965)</f>
        <v>0.11</v>
      </c>
      <c r="Q965">
        <f>VALUE(H965)</f>
        <v>46647</v>
      </c>
      <c r="R965" t="str">
        <f>LEFT(C965, FIND("|", C965) - 1)</f>
        <v>Home &amp; Kitchen</v>
      </c>
      <c r="S965" t="str">
        <f>IF(O965&lt;200, "&lt;200", IF(O965&lt;=500, "200–500", "&gt;500"))</f>
        <v>&gt;500</v>
      </c>
      <c r="T965" t="str">
        <f>IF(P965&gt;=0.5, "Yes", "No")</f>
        <v>No</v>
      </c>
      <c r="U965">
        <f>COUNTIF(T965, "Yes")</f>
        <v>0</v>
      </c>
      <c r="V965">
        <f>G965 * Q965</f>
        <v>186588</v>
      </c>
      <c r="W965">
        <f>O965 * Q965</f>
        <v>40816125</v>
      </c>
      <c r="X965">
        <f>VALUE(D965)</f>
        <v>775</v>
      </c>
      <c r="Y965">
        <f>ROUND(G965, 0)</f>
        <v>4</v>
      </c>
      <c r="Z965">
        <f>COUNTIF(Q965, "&lt;1000")</f>
        <v>0</v>
      </c>
      <c r="AA965">
        <f>G965*Q965</f>
        <v>186588</v>
      </c>
    </row>
    <row r="966" spans="1:27" x14ac:dyDescent="0.25">
      <c r="A966" t="s">
        <v>3440</v>
      </c>
      <c r="B966" t="s">
        <v>5942</v>
      </c>
      <c r="C966" t="s">
        <v>10085</v>
      </c>
      <c r="D966" s="2">
        <v>6299</v>
      </c>
      <c r="E966" s="2">
        <v>15270</v>
      </c>
      <c r="F966" s="1">
        <v>0.59</v>
      </c>
      <c r="G966">
        <v>4</v>
      </c>
      <c r="H966" s="4">
        <v>3233</v>
      </c>
      <c r="I966" t="s">
        <v>7369</v>
      </c>
      <c r="J966" t="s">
        <v>3441</v>
      </c>
      <c r="K966" t="s">
        <v>8495</v>
      </c>
      <c r="L966" t="s">
        <v>3442</v>
      </c>
      <c r="M966" t="s">
        <v>9676</v>
      </c>
      <c r="N966" t="s">
        <v>3443</v>
      </c>
      <c r="O966">
        <f>VALUE(E966)</f>
        <v>15270</v>
      </c>
      <c r="P966">
        <f>VALUE(F966)</f>
        <v>0.59</v>
      </c>
      <c r="Q966">
        <f>VALUE(H966)</f>
        <v>3233</v>
      </c>
      <c r="R966" t="str">
        <f>LEFT(C966, FIND("|", C966) - 1)</f>
        <v>Home &amp; Kitchen</v>
      </c>
      <c r="S966" t="str">
        <f>IF(O966&lt;200, "&lt;200", IF(O966&lt;=500, "200–500", "&gt;500"))</f>
        <v>&gt;500</v>
      </c>
      <c r="T966" t="str">
        <f>IF(P966&gt;=0.5, "Yes", "No")</f>
        <v>Yes</v>
      </c>
      <c r="U966">
        <f>COUNTIF(T966, "Yes")</f>
        <v>1</v>
      </c>
      <c r="V966">
        <f>G966 * Q966</f>
        <v>12932</v>
      </c>
      <c r="W966">
        <f>O966 * Q966</f>
        <v>49367910</v>
      </c>
      <c r="X966">
        <f>VALUE(D966)</f>
        <v>6299</v>
      </c>
      <c r="Y966">
        <f>ROUND(G966, 0)</f>
        <v>4</v>
      </c>
      <c r="Z966">
        <f>COUNTIF(Q966, "&lt;1000")</f>
        <v>0</v>
      </c>
      <c r="AA966">
        <f>G966*Q966</f>
        <v>12932</v>
      </c>
    </row>
    <row r="967" spans="1:27" x14ac:dyDescent="0.25">
      <c r="A967" t="s">
        <v>3444</v>
      </c>
      <c r="B967" t="s">
        <v>5943</v>
      </c>
      <c r="C967" t="s">
        <v>10089</v>
      </c>
      <c r="D967" s="2">
        <v>3190</v>
      </c>
      <c r="E967" s="2">
        <v>4195</v>
      </c>
      <c r="F967" s="1">
        <v>0.24</v>
      </c>
      <c r="G967">
        <v>4</v>
      </c>
      <c r="H967" s="4">
        <v>1282</v>
      </c>
      <c r="I967" t="s">
        <v>7370</v>
      </c>
      <c r="J967" t="s">
        <v>3445</v>
      </c>
      <c r="K967" t="s">
        <v>8496</v>
      </c>
      <c r="L967" t="s">
        <v>3446</v>
      </c>
      <c r="M967" t="s">
        <v>9677</v>
      </c>
      <c r="N967" t="s">
        <v>3447</v>
      </c>
      <c r="O967">
        <f>VALUE(E967)</f>
        <v>4195</v>
      </c>
      <c r="P967">
        <f>VALUE(F967)</f>
        <v>0.24</v>
      </c>
      <c r="Q967">
        <f>VALUE(H967)</f>
        <v>1282</v>
      </c>
      <c r="R967" t="str">
        <f>LEFT(C967, FIND("|", C967) - 1)</f>
        <v>Home &amp; Kitchen</v>
      </c>
      <c r="S967" t="str">
        <f>IF(O967&lt;200, "&lt;200", IF(O967&lt;=500, "200–500", "&gt;500"))</f>
        <v>&gt;500</v>
      </c>
      <c r="T967" t="str">
        <f>IF(P967&gt;=0.5, "Yes", "No")</f>
        <v>No</v>
      </c>
      <c r="U967">
        <f>COUNTIF(T967, "Yes")</f>
        <v>0</v>
      </c>
      <c r="V967">
        <f>G967 * Q967</f>
        <v>5128</v>
      </c>
      <c r="W967">
        <f>O967 * Q967</f>
        <v>5377990</v>
      </c>
      <c r="X967">
        <f>VALUE(D967)</f>
        <v>3190</v>
      </c>
      <c r="Y967">
        <f>ROUND(G967, 0)</f>
        <v>4</v>
      </c>
      <c r="Z967">
        <f>COUNTIF(Q967, "&lt;1000")</f>
        <v>0</v>
      </c>
      <c r="AA967">
        <f>G967*Q967</f>
        <v>5128</v>
      </c>
    </row>
    <row r="968" spans="1:27" x14ac:dyDescent="0.25">
      <c r="A968" t="s">
        <v>3448</v>
      </c>
      <c r="B968" t="s">
        <v>5944</v>
      </c>
      <c r="C968" t="s">
        <v>10073</v>
      </c>
      <c r="D968">
        <v>799</v>
      </c>
      <c r="E968" s="2">
        <v>1989</v>
      </c>
      <c r="F968" s="1">
        <v>0.6</v>
      </c>
      <c r="G968">
        <v>4</v>
      </c>
      <c r="H968" s="4">
        <v>70</v>
      </c>
      <c r="I968" t="s">
        <v>7371</v>
      </c>
      <c r="J968" t="s">
        <v>3449</v>
      </c>
      <c r="K968" t="s">
        <v>8497</v>
      </c>
      <c r="L968" t="s">
        <v>3450</v>
      </c>
      <c r="M968" t="s">
        <v>9678</v>
      </c>
      <c r="N968" t="s">
        <v>3451</v>
      </c>
      <c r="O968">
        <f>VALUE(E968)</f>
        <v>1989</v>
      </c>
      <c r="P968">
        <f>VALUE(F968)</f>
        <v>0.6</v>
      </c>
      <c r="Q968">
        <f>VALUE(H968)</f>
        <v>70</v>
      </c>
      <c r="R968" t="str">
        <f>LEFT(C968, FIND("|", C968) - 1)</f>
        <v>Home &amp; Kitchen</v>
      </c>
      <c r="S968" t="str">
        <f>IF(O968&lt;200, "&lt;200", IF(O968&lt;=500, "200–500", "&gt;500"))</f>
        <v>&gt;500</v>
      </c>
      <c r="T968" t="str">
        <f>IF(P968&gt;=0.5, "Yes", "No")</f>
        <v>Yes</v>
      </c>
      <c r="U968">
        <f>COUNTIF(T968, "Yes")</f>
        <v>1</v>
      </c>
      <c r="V968">
        <f>G968 * Q968</f>
        <v>280</v>
      </c>
      <c r="W968">
        <f>O968 * Q968</f>
        <v>139230</v>
      </c>
      <c r="X968">
        <f>VALUE(D968)</f>
        <v>799</v>
      </c>
      <c r="Y968">
        <f>ROUND(G968, 0)</f>
        <v>4</v>
      </c>
      <c r="Z968">
        <f>COUNTIF(Q968, "&lt;1000")</f>
        <v>1</v>
      </c>
      <c r="AA968">
        <f>G968*Q968</f>
        <v>280</v>
      </c>
    </row>
    <row r="969" spans="1:27" x14ac:dyDescent="0.25">
      <c r="A969" t="s">
        <v>3452</v>
      </c>
      <c r="B969" t="s">
        <v>5945</v>
      </c>
      <c r="C969" t="s">
        <v>10090</v>
      </c>
      <c r="D969" s="2">
        <v>2699</v>
      </c>
      <c r="E969" s="2">
        <v>5000</v>
      </c>
      <c r="F969" s="1">
        <v>0.46</v>
      </c>
      <c r="G969">
        <v>4</v>
      </c>
      <c r="H969" s="4">
        <v>26164</v>
      </c>
      <c r="I969" t="s">
        <v>7372</v>
      </c>
      <c r="J969" t="s">
        <v>3453</v>
      </c>
      <c r="K969" t="s">
        <v>8498</v>
      </c>
      <c r="L969" t="s">
        <v>3454</v>
      </c>
      <c r="M969" t="s">
        <v>9679</v>
      </c>
      <c r="N969" t="s">
        <v>3455</v>
      </c>
      <c r="O969">
        <f>VALUE(E969)</f>
        <v>5000</v>
      </c>
      <c r="P969">
        <f>VALUE(F969)</f>
        <v>0.46</v>
      </c>
      <c r="Q969">
        <f>VALUE(H969)</f>
        <v>26164</v>
      </c>
      <c r="R969" t="str">
        <f>LEFT(C969, FIND("|", C969) - 1)</f>
        <v>Home &amp; Kitchen</v>
      </c>
      <c r="S969" t="str">
        <f>IF(O969&lt;200, "&lt;200", IF(O969&lt;=500, "200–500", "&gt;500"))</f>
        <v>&gt;500</v>
      </c>
      <c r="T969" t="str">
        <f>IF(P969&gt;=0.5, "Yes", "No")</f>
        <v>No</v>
      </c>
      <c r="U969">
        <f>COUNTIF(T969, "Yes")</f>
        <v>0</v>
      </c>
      <c r="V969">
        <f>G969 * Q969</f>
        <v>104656</v>
      </c>
      <c r="W969">
        <f>O969 * Q969</f>
        <v>130820000</v>
      </c>
      <c r="X969">
        <f>VALUE(D969)</f>
        <v>2699</v>
      </c>
      <c r="Y969">
        <f>ROUND(G969, 0)</f>
        <v>4</v>
      </c>
      <c r="Z969">
        <f>COUNTIF(Q969, "&lt;1000")</f>
        <v>0</v>
      </c>
      <c r="AA969">
        <f>G969*Q969</f>
        <v>104656</v>
      </c>
    </row>
    <row r="970" spans="1:27" x14ac:dyDescent="0.25">
      <c r="A970" t="s">
        <v>3456</v>
      </c>
      <c r="B970" t="s">
        <v>5946</v>
      </c>
      <c r="C970" t="s">
        <v>10080</v>
      </c>
      <c r="D970">
        <v>599</v>
      </c>
      <c r="E970">
        <v>990</v>
      </c>
      <c r="F970" s="1">
        <v>0.39</v>
      </c>
      <c r="G970">
        <v>4</v>
      </c>
      <c r="H970" s="4">
        <v>16166</v>
      </c>
      <c r="I970" t="s">
        <v>7373</v>
      </c>
      <c r="J970" t="s">
        <v>3457</v>
      </c>
      <c r="K970" t="s">
        <v>8499</v>
      </c>
      <c r="L970" t="s">
        <v>3458</v>
      </c>
      <c r="M970" t="s">
        <v>9680</v>
      </c>
      <c r="N970" t="s">
        <v>3459</v>
      </c>
      <c r="O970">
        <f>VALUE(E970)</f>
        <v>990</v>
      </c>
      <c r="P970">
        <f>VALUE(F970)</f>
        <v>0.39</v>
      </c>
      <c r="Q970">
        <f>VALUE(H970)</f>
        <v>16166</v>
      </c>
      <c r="R970" t="str">
        <f>LEFT(C970, FIND("|", C970) - 1)</f>
        <v>Home &amp; Kitchen</v>
      </c>
      <c r="S970" t="str">
        <f>IF(O970&lt;200, "&lt;200", IF(O970&lt;=500, "200–500", "&gt;500"))</f>
        <v>&gt;500</v>
      </c>
      <c r="T970" t="str">
        <f>IF(P970&gt;=0.5, "Yes", "No")</f>
        <v>No</v>
      </c>
      <c r="U970">
        <f>COUNTIF(T970, "Yes")</f>
        <v>0</v>
      </c>
      <c r="V970">
        <f>G970 * Q970</f>
        <v>64664</v>
      </c>
      <c r="W970">
        <f>O970 * Q970</f>
        <v>16004340</v>
      </c>
      <c r="X970">
        <f>VALUE(D970)</f>
        <v>599</v>
      </c>
      <c r="Y970">
        <f>ROUND(G970, 0)</f>
        <v>4</v>
      </c>
      <c r="Z970">
        <f>COUNTIF(Q970, "&lt;1000")</f>
        <v>0</v>
      </c>
      <c r="AA970">
        <f>G970*Q970</f>
        <v>64664</v>
      </c>
    </row>
    <row r="971" spans="1:27" x14ac:dyDescent="0.25">
      <c r="A971" t="s">
        <v>3460</v>
      </c>
      <c r="B971" t="s">
        <v>5947</v>
      </c>
      <c r="C971" t="s">
        <v>10084</v>
      </c>
      <c r="D971">
        <v>749</v>
      </c>
      <c r="E971" s="2">
        <v>1111</v>
      </c>
      <c r="F971" s="1">
        <v>0.33</v>
      </c>
      <c r="G971">
        <v>4</v>
      </c>
      <c r="H971" s="4">
        <v>35693</v>
      </c>
      <c r="I971" t="s">
        <v>7374</v>
      </c>
      <c r="J971" t="s">
        <v>3461</v>
      </c>
      <c r="K971" t="s">
        <v>8500</v>
      </c>
      <c r="L971" t="s">
        <v>3462</v>
      </c>
      <c r="M971" t="s">
        <v>9681</v>
      </c>
      <c r="N971" t="s">
        <v>3463</v>
      </c>
      <c r="O971">
        <f>VALUE(E971)</f>
        <v>1111</v>
      </c>
      <c r="P971">
        <f>VALUE(F971)</f>
        <v>0.33</v>
      </c>
      <c r="Q971">
        <f>VALUE(H971)</f>
        <v>35693</v>
      </c>
      <c r="R971" t="str">
        <f>LEFT(C971, FIND("|", C971) - 1)</f>
        <v>Home &amp; Kitchen</v>
      </c>
      <c r="S971" t="str">
        <f>IF(O971&lt;200, "&lt;200", IF(O971&lt;=500, "200–500", "&gt;500"))</f>
        <v>&gt;500</v>
      </c>
      <c r="T971" t="str">
        <f>IF(P971&gt;=0.5, "Yes", "No")</f>
        <v>No</v>
      </c>
      <c r="U971">
        <f>COUNTIF(T971, "Yes")</f>
        <v>0</v>
      </c>
      <c r="V971">
        <f>G971 * Q971</f>
        <v>142772</v>
      </c>
      <c r="W971">
        <f>O971 * Q971</f>
        <v>39654923</v>
      </c>
      <c r="X971">
        <f>VALUE(D971)</f>
        <v>749</v>
      </c>
      <c r="Y971">
        <f>ROUND(G971, 0)</f>
        <v>4</v>
      </c>
      <c r="Z971">
        <f>COUNTIF(Q971, "&lt;1000")</f>
        <v>0</v>
      </c>
      <c r="AA971">
        <f>G971*Q971</f>
        <v>142772</v>
      </c>
    </row>
    <row r="972" spans="1:27" x14ac:dyDescent="0.25">
      <c r="A972" t="s">
        <v>3464</v>
      </c>
      <c r="B972" t="s">
        <v>5948</v>
      </c>
      <c r="C972" t="s">
        <v>10085</v>
      </c>
      <c r="D972" s="2">
        <v>6199</v>
      </c>
      <c r="E972" s="2">
        <v>10400</v>
      </c>
      <c r="F972" s="1">
        <v>0.4</v>
      </c>
      <c r="G972">
        <v>4</v>
      </c>
      <c r="H972" s="4">
        <v>14391</v>
      </c>
      <c r="I972" t="s">
        <v>7375</v>
      </c>
      <c r="J972" t="s">
        <v>3465</v>
      </c>
      <c r="K972" t="s">
        <v>8501</v>
      </c>
      <c r="L972" t="s">
        <v>3466</v>
      </c>
      <c r="M972" t="s">
        <v>9682</v>
      </c>
      <c r="N972" t="s">
        <v>3467</v>
      </c>
      <c r="O972">
        <f>VALUE(E972)</f>
        <v>10400</v>
      </c>
      <c r="P972">
        <f>VALUE(F972)</f>
        <v>0.4</v>
      </c>
      <c r="Q972">
        <f>VALUE(H972)</f>
        <v>14391</v>
      </c>
      <c r="R972" t="str">
        <f>LEFT(C972, FIND("|", C972) - 1)</f>
        <v>Home &amp; Kitchen</v>
      </c>
      <c r="S972" t="str">
        <f>IF(O972&lt;200, "&lt;200", IF(O972&lt;=500, "200–500", "&gt;500"))</f>
        <v>&gt;500</v>
      </c>
      <c r="T972" t="str">
        <f>IF(P972&gt;=0.5, "Yes", "No")</f>
        <v>No</v>
      </c>
      <c r="U972">
        <f>COUNTIF(T972, "Yes")</f>
        <v>0</v>
      </c>
      <c r="V972">
        <f>G972 * Q972</f>
        <v>57564</v>
      </c>
      <c r="W972">
        <f>O972 * Q972</f>
        <v>149666400</v>
      </c>
      <c r="X972">
        <f>VALUE(D972)</f>
        <v>6199</v>
      </c>
      <c r="Y972">
        <f>ROUND(G972, 0)</f>
        <v>4</v>
      </c>
      <c r="Z972">
        <f>COUNTIF(Q972, "&lt;1000")</f>
        <v>0</v>
      </c>
      <c r="AA972">
        <f>G972*Q972</f>
        <v>57564</v>
      </c>
    </row>
    <row r="973" spans="1:27" x14ac:dyDescent="0.25">
      <c r="A973" t="s">
        <v>3468</v>
      </c>
      <c r="B973" t="s">
        <v>5949</v>
      </c>
      <c r="C973" t="s">
        <v>10094</v>
      </c>
      <c r="D973" s="2">
        <v>1819</v>
      </c>
      <c r="E973" s="2">
        <v>2490</v>
      </c>
      <c r="F973" s="1">
        <v>0.27</v>
      </c>
      <c r="G973">
        <v>4</v>
      </c>
      <c r="H973" s="4">
        <v>7946</v>
      </c>
      <c r="I973" t="s">
        <v>7376</v>
      </c>
      <c r="J973" t="s">
        <v>3469</v>
      </c>
      <c r="K973" t="s">
        <v>8502</v>
      </c>
      <c r="L973" t="s">
        <v>3470</v>
      </c>
      <c r="M973" t="s">
        <v>9683</v>
      </c>
      <c r="N973" t="s">
        <v>3471</v>
      </c>
      <c r="O973">
        <f>VALUE(E973)</f>
        <v>2490</v>
      </c>
      <c r="P973">
        <f>VALUE(F973)</f>
        <v>0.27</v>
      </c>
      <c r="Q973">
        <f>VALUE(H973)</f>
        <v>7946</v>
      </c>
      <c r="R973" t="str">
        <f>LEFT(C973, FIND("|", C973) - 1)</f>
        <v>Home &amp; Kitchen</v>
      </c>
      <c r="S973" t="str">
        <f>IF(O973&lt;200, "&lt;200", IF(O973&lt;=500, "200–500", "&gt;500"))</f>
        <v>&gt;500</v>
      </c>
      <c r="T973" t="str">
        <f>IF(P973&gt;=0.5, "Yes", "No")</f>
        <v>No</v>
      </c>
      <c r="U973">
        <f>COUNTIF(T973, "Yes")</f>
        <v>0</v>
      </c>
      <c r="V973">
        <f>G973 * Q973</f>
        <v>31784</v>
      </c>
      <c r="W973">
        <f>O973 * Q973</f>
        <v>19785540</v>
      </c>
      <c r="X973">
        <f>VALUE(D973)</f>
        <v>1819</v>
      </c>
      <c r="Y973">
        <f>ROUND(G973, 0)</f>
        <v>4</v>
      </c>
      <c r="Z973">
        <f>COUNTIF(Q973, "&lt;1000")</f>
        <v>0</v>
      </c>
      <c r="AA973">
        <f>G973*Q973</f>
        <v>31784</v>
      </c>
    </row>
    <row r="974" spans="1:27" x14ac:dyDescent="0.25">
      <c r="A974" t="s">
        <v>3472</v>
      </c>
      <c r="B974" t="s">
        <v>5950</v>
      </c>
      <c r="C974" t="s">
        <v>10084</v>
      </c>
      <c r="D974" s="2">
        <v>1199</v>
      </c>
      <c r="E974" s="2">
        <v>1900</v>
      </c>
      <c r="F974" s="1">
        <v>0.37</v>
      </c>
      <c r="G974">
        <v>4</v>
      </c>
      <c r="H974" s="4">
        <v>1765</v>
      </c>
      <c r="I974" t="s">
        <v>7377</v>
      </c>
      <c r="J974" t="s">
        <v>3473</v>
      </c>
      <c r="K974" t="s">
        <v>8503</v>
      </c>
      <c r="L974" t="s">
        <v>3474</v>
      </c>
      <c r="M974" t="s">
        <v>9684</v>
      </c>
      <c r="N974" t="s">
        <v>3475</v>
      </c>
      <c r="O974">
        <f>VALUE(E974)</f>
        <v>1900</v>
      </c>
      <c r="P974">
        <f>VALUE(F974)</f>
        <v>0.37</v>
      </c>
      <c r="Q974">
        <f>VALUE(H974)</f>
        <v>1765</v>
      </c>
      <c r="R974" t="str">
        <f>LEFT(C974, FIND("|", C974) - 1)</f>
        <v>Home &amp; Kitchen</v>
      </c>
      <c r="S974" t="str">
        <f>IF(O974&lt;200, "&lt;200", IF(O974&lt;=500, "200–500", "&gt;500"))</f>
        <v>&gt;500</v>
      </c>
      <c r="T974" t="str">
        <f>IF(P974&gt;=0.5, "Yes", "No")</f>
        <v>No</v>
      </c>
      <c r="U974">
        <f>COUNTIF(T974, "Yes")</f>
        <v>0</v>
      </c>
      <c r="V974">
        <f>G974 * Q974</f>
        <v>7060</v>
      </c>
      <c r="W974">
        <f>O974 * Q974</f>
        <v>3353500</v>
      </c>
      <c r="X974">
        <f>VALUE(D974)</f>
        <v>1199</v>
      </c>
      <c r="Y974">
        <f>ROUND(G974, 0)</f>
        <v>4</v>
      </c>
      <c r="Z974">
        <f>COUNTIF(Q974, "&lt;1000")</f>
        <v>0</v>
      </c>
      <c r="AA974">
        <f>G974*Q974</f>
        <v>7060</v>
      </c>
    </row>
    <row r="975" spans="1:27" x14ac:dyDescent="0.25">
      <c r="A975" t="s">
        <v>3476</v>
      </c>
      <c r="B975" t="s">
        <v>5951</v>
      </c>
      <c r="C975" t="s">
        <v>10081</v>
      </c>
      <c r="D975" s="2">
        <v>3249</v>
      </c>
      <c r="E975" s="2">
        <v>6295</v>
      </c>
      <c r="F975" s="1">
        <v>0.48</v>
      </c>
      <c r="G975">
        <v>4</v>
      </c>
      <c r="H975" s="4">
        <v>14062</v>
      </c>
      <c r="I975" t="s">
        <v>7378</v>
      </c>
      <c r="J975" t="s">
        <v>3477</v>
      </c>
      <c r="K975" t="s">
        <v>8504</v>
      </c>
      <c r="L975" t="s">
        <v>3478</v>
      </c>
      <c r="M975" t="s">
        <v>9685</v>
      </c>
      <c r="N975" t="s">
        <v>6450</v>
      </c>
      <c r="O975">
        <f>VALUE(E975)</f>
        <v>6295</v>
      </c>
      <c r="P975">
        <f>VALUE(F975)</f>
        <v>0.48</v>
      </c>
      <c r="Q975">
        <f>VALUE(H975)</f>
        <v>14062</v>
      </c>
      <c r="R975" t="str">
        <f>LEFT(C975, FIND("|", C975) - 1)</f>
        <v>Home &amp; Kitchen</v>
      </c>
      <c r="S975" t="str">
        <f>IF(O975&lt;200, "&lt;200", IF(O975&lt;=500, "200–500", "&gt;500"))</f>
        <v>&gt;500</v>
      </c>
      <c r="T975" t="str">
        <f>IF(P975&gt;=0.5, "Yes", "No")</f>
        <v>No</v>
      </c>
      <c r="U975">
        <f>COUNTIF(T975, "Yes")</f>
        <v>0</v>
      </c>
      <c r="V975">
        <f>G975 * Q975</f>
        <v>56248</v>
      </c>
      <c r="W975">
        <f>O975 * Q975</f>
        <v>88520290</v>
      </c>
      <c r="X975">
        <f>VALUE(D975)</f>
        <v>3249</v>
      </c>
      <c r="Y975">
        <f>ROUND(G975, 0)</f>
        <v>4</v>
      </c>
      <c r="Z975">
        <f>COUNTIF(Q975, "&lt;1000")</f>
        <v>0</v>
      </c>
      <c r="AA975">
        <f>G975*Q975</f>
        <v>56248</v>
      </c>
    </row>
    <row r="976" spans="1:27" x14ac:dyDescent="0.25">
      <c r="A976" t="s">
        <v>3479</v>
      </c>
      <c r="B976" t="s">
        <v>5952</v>
      </c>
      <c r="C976" t="s">
        <v>10092</v>
      </c>
      <c r="D976">
        <v>349</v>
      </c>
      <c r="E976">
        <v>999</v>
      </c>
      <c r="F976" s="1">
        <v>0.65</v>
      </c>
      <c r="G976">
        <v>4</v>
      </c>
      <c r="H976" s="4">
        <v>15646</v>
      </c>
      <c r="I976" t="s">
        <v>7379</v>
      </c>
      <c r="J976" t="s">
        <v>3480</v>
      </c>
      <c r="K976" t="s">
        <v>8505</v>
      </c>
      <c r="L976" t="s">
        <v>3481</v>
      </c>
      <c r="M976" t="s">
        <v>9686</v>
      </c>
      <c r="N976" t="s">
        <v>3482</v>
      </c>
      <c r="O976">
        <f>VALUE(E976)</f>
        <v>999</v>
      </c>
      <c r="P976">
        <f>VALUE(F976)</f>
        <v>0.65</v>
      </c>
      <c r="Q976">
        <f>VALUE(H976)</f>
        <v>15646</v>
      </c>
      <c r="R976" t="str">
        <f>LEFT(C976, FIND("|", C976) - 1)</f>
        <v>Home &amp; Kitchen</v>
      </c>
      <c r="S976" t="str">
        <f>IF(O976&lt;200, "&lt;200", IF(O976&lt;=500, "200–500", "&gt;500"))</f>
        <v>&gt;500</v>
      </c>
      <c r="T976" t="str">
        <f>IF(P976&gt;=0.5, "Yes", "No")</f>
        <v>Yes</v>
      </c>
      <c r="U976">
        <f>COUNTIF(T976, "Yes")</f>
        <v>1</v>
      </c>
      <c r="V976">
        <f>G976 * Q976</f>
        <v>62584</v>
      </c>
      <c r="W976">
        <f>O976 * Q976</f>
        <v>15630354</v>
      </c>
      <c r="X976">
        <f>VALUE(D976)</f>
        <v>349</v>
      </c>
      <c r="Y976">
        <f>ROUND(G976, 0)</f>
        <v>4</v>
      </c>
      <c r="Z976">
        <f>COUNTIF(Q976, "&lt;1000")</f>
        <v>0</v>
      </c>
      <c r="AA976">
        <f>G976*Q976</f>
        <v>62584</v>
      </c>
    </row>
    <row r="977" spans="1:27" x14ac:dyDescent="0.25">
      <c r="A977" t="s">
        <v>3483</v>
      </c>
      <c r="B977" t="s">
        <v>5953</v>
      </c>
      <c r="C977" t="s">
        <v>10074</v>
      </c>
      <c r="D977" s="2">
        <v>1049</v>
      </c>
      <c r="E977" s="2">
        <v>1699</v>
      </c>
      <c r="F977" s="1">
        <v>0.38</v>
      </c>
      <c r="G977">
        <v>4</v>
      </c>
      <c r="H977" s="4">
        <v>111</v>
      </c>
      <c r="I977" t="s">
        <v>7380</v>
      </c>
      <c r="J977" t="s">
        <v>3484</v>
      </c>
      <c r="K977" t="s">
        <v>8506</v>
      </c>
      <c r="L977" t="s">
        <v>3485</v>
      </c>
      <c r="M977" t="s">
        <v>9687</v>
      </c>
      <c r="N977" t="s">
        <v>6451</v>
      </c>
      <c r="O977">
        <f>VALUE(E977)</f>
        <v>1699</v>
      </c>
      <c r="P977">
        <f>VALUE(F977)</f>
        <v>0.38</v>
      </c>
      <c r="Q977">
        <f>VALUE(H977)</f>
        <v>111</v>
      </c>
      <c r="R977" t="str">
        <f>LEFT(C977, FIND("|", C977) - 1)</f>
        <v>Home &amp; Kitchen</v>
      </c>
      <c r="S977" t="str">
        <f>IF(O977&lt;200, "&lt;200", IF(O977&lt;=500, "200–500", "&gt;500"))</f>
        <v>&gt;500</v>
      </c>
      <c r="T977" t="str">
        <f>IF(P977&gt;=0.5, "Yes", "No")</f>
        <v>No</v>
      </c>
      <c r="U977">
        <f>COUNTIF(T977, "Yes")</f>
        <v>0</v>
      </c>
      <c r="V977">
        <f>G977 * Q977</f>
        <v>444</v>
      </c>
      <c r="W977">
        <f>O977 * Q977</f>
        <v>188589</v>
      </c>
      <c r="X977">
        <f>VALUE(D977)</f>
        <v>1049</v>
      </c>
      <c r="Y977">
        <f>ROUND(G977, 0)</f>
        <v>4</v>
      </c>
      <c r="Z977">
        <f>COUNTIF(Q977, "&lt;1000")</f>
        <v>1</v>
      </c>
      <c r="AA977">
        <f>G977*Q977</f>
        <v>444</v>
      </c>
    </row>
    <row r="978" spans="1:27" x14ac:dyDescent="0.25">
      <c r="A978" t="s">
        <v>3486</v>
      </c>
      <c r="B978" t="s">
        <v>5954</v>
      </c>
      <c r="C978" t="s">
        <v>10095</v>
      </c>
      <c r="D978">
        <v>799</v>
      </c>
      <c r="E978" s="2">
        <v>1500</v>
      </c>
      <c r="F978" s="1">
        <v>0.47</v>
      </c>
      <c r="G978">
        <v>4</v>
      </c>
      <c r="H978" s="4">
        <v>9695</v>
      </c>
      <c r="I978" t="s">
        <v>7381</v>
      </c>
      <c r="J978" t="s">
        <v>3487</v>
      </c>
      <c r="K978" t="s">
        <v>8507</v>
      </c>
      <c r="L978" t="s">
        <v>3488</v>
      </c>
      <c r="M978" t="s">
        <v>9688</v>
      </c>
      <c r="N978" t="s">
        <v>3489</v>
      </c>
      <c r="O978">
        <f>VALUE(E978)</f>
        <v>1500</v>
      </c>
      <c r="P978">
        <f>VALUE(F978)</f>
        <v>0.47</v>
      </c>
      <c r="Q978">
        <f>VALUE(H978)</f>
        <v>9695</v>
      </c>
      <c r="R978" t="str">
        <f>LEFT(C978, FIND("|", C978) - 1)</f>
        <v>Home &amp; Kitchen</v>
      </c>
      <c r="S978" t="str">
        <f>IF(O978&lt;200, "&lt;200", IF(O978&lt;=500, "200–500", "&gt;500"))</f>
        <v>&gt;500</v>
      </c>
      <c r="T978" t="str">
        <f>IF(P978&gt;=0.5, "Yes", "No")</f>
        <v>No</v>
      </c>
      <c r="U978">
        <f>COUNTIF(T978, "Yes")</f>
        <v>0</v>
      </c>
      <c r="V978">
        <f>G978 * Q978</f>
        <v>38780</v>
      </c>
      <c r="W978">
        <f>O978 * Q978</f>
        <v>14542500</v>
      </c>
      <c r="X978">
        <f>VALUE(D978)</f>
        <v>799</v>
      </c>
      <c r="Y978">
        <f>ROUND(G978, 0)</f>
        <v>4</v>
      </c>
      <c r="Z978">
        <f>COUNTIF(Q978, "&lt;1000")</f>
        <v>0</v>
      </c>
      <c r="AA978">
        <f>G978*Q978</f>
        <v>38780</v>
      </c>
    </row>
    <row r="979" spans="1:27" x14ac:dyDescent="0.25">
      <c r="A979" t="s">
        <v>3490</v>
      </c>
      <c r="B979" t="s">
        <v>5955</v>
      </c>
      <c r="C979" t="s">
        <v>10085</v>
      </c>
      <c r="D979" s="2">
        <v>4999</v>
      </c>
      <c r="E979" s="2">
        <v>9650</v>
      </c>
      <c r="F979" s="1">
        <v>0.48</v>
      </c>
      <c r="G979">
        <v>4</v>
      </c>
      <c r="H979" s="4">
        <v>1772</v>
      </c>
      <c r="I979" t="s">
        <v>7382</v>
      </c>
      <c r="J979" t="s">
        <v>3491</v>
      </c>
      <c r="K979" t="s">
        <v>8508</v>
      </c>
      <c r="L979" t="s">
        <v>3492</v>
      </c>
      <c r="M979" t="s">
        <v>9689</v>
      </c>
      <c r="N979" t="s">
        <v>3493</v>
      </c>
      <c r="O979">
        <f>VALUE(E979)</f>
        <v>9650</v>
      </c>
      <c r="P979">
        <f>VALUE(F979)</f>
        <v>0.48</v>
      </c>
      <c r="Q979">
        <f>VALUE(H979)</f>
        <v>1772</v>
      </c>
      <c r="R979" t="str">
        <f>LEFT(C979, FIND("|", C979) - 1)</f>
        <v>Home &amp; Kitchen</v>
      </c>
      <c r="S979" t="str">
        <f>IF(O979&lt;200, "&lt;200", IF(O979&lt;=500, "200–500", "&gt;500"))</f>
        <v>&gt;500</v>
      </c>
      <c r="T979" t="str">
        <f>IF(P979&gt;=0.5, "Yes", "No")</f>
        <v>No</v>
      </c>
      <c r="U979">
        <f>COUNTIF(T979, "Yes")</f>
        <v>0</v>
      </c>
      <c r="V979">
        <f>G979 * Q979</f>
        <v>7088</v>
      </c>
      <c r="W979">
        <f>O979 * Q979</f>
        <v>17099800</v>
      </c>
      <c r="X979">
        <f>VALUE(D979)</f>
        <v>4999</v>
      </c>
      <c r="Y979">
        <f>ROUND(G979, 0)</f>
        <v>4</v>
      </c>
      <c r="Z979">
        <f>COUNTIF(Q979, "&lt;1000")</f>
        <v>0</v>
      </c>
      <c r="AA979">
        <f>G979*Q979</f>
        <v>7088</v>
      </c>
    </row>
    <row r="980" spans="1:27" x14ac:dyDescent="0.25">
      <c r="A980" t="s">
        <v>3494</v>
      </c>
      <c r="B980" t="s">
        <v>5956</v>
      </c>
      <c r="C980" t="s">
        <v>10081</v>
      </c>
      <c r="D980" s="2">
        <v>6999</v>
      </c>
      <c r="E980" s="2">
        <v>10590</v>
      </c>
      <c r="F980" s="1">
        <v>0.34</v>
      </c>
      <c r="G980">
        <v>4</v>
      </c>
      <c r="H980" s="4">
        <v>11499</v>
      </c>
      <c r="I980" t="s">
        <v>7383</v>
      </c>
      <c r="J980" t="s">
        <v>3495</v>
      </c>
      <c r="K980" t="s">
        <v>8509</v>
      </c>
      <c r="L980" t="s">
        <v>3496</v>
      </c>
      <c r="M980" t="s">
        <v>9690</v>
      </c>
      <c r="N980" t="s">
        <v>3497</v>
      </c>
      <c r="O980">
        <f>VALUE(E980)</f>
        <v>10590</v>
      </c>
      <c r="P980">
        <f>VALUE(F980)</f>
        <v>0.34</v>
      </c>
      <c r="Q980">
        <f>VALUE(H980)</f>
        <v>11499</v>
      </c>
      <c r="R980" t="str">
        <f>LEFT(C980, FIND("|", C980) - 1)</f>
        <v>Home &amp; Kitchen</v>
      </c>
      <c r="S980" t="str">
        <f>IF(O980&lt;200, "&lt;200", IF(O980&lt;=500, "200–500", "&gt;500"))</f>
        <v>&gt;500</v>
      </c>
      <c r="T980" t="str">
        <f>IF(P980&gt;=0.5, "Yes", "No")</f>
        <v>No</v>
      </c>
      <c r="U980">
        <f>COUNTIF(T980, "Yes")</f>
        <v>0</v>
      </c>
      <c r="V980">
        <f>G980 * Q980</f>
        <v>45996</v>
      </c>
      <c r="W980">
        <f>O980 * Q980</f>
        <v>121774410</v>
      </c>
      <c r="X980">
        <f>VALUE(D980)</f>
        <v>6999</v>
      </c>
      <c r="Y980">
        <f>ROUND(G980, 0)</f>
        <v>4</v>
      </c>
      <c r="Z980">
        <f>COUNTIF(Q980, "&lt;1000")</f>
        <v>0</v>
      </c>
      <c r="AA980">
        <f>G980*Q980</f>
        <v>45996</v>
      </c>
    </row>
    <row r="981" spans="1:27" x14ac:dyDescent="0.25">
      <c r="A981" t="s">
        <v>3498</v>
      </c>
      <c r="B981" t="s">
        <v>5957</v>
      </c>
      <c r="C981" t="s">
        <v>10076</v>
      </c>
      <c r="D981">
        <v>799</v>
      </c>
      <c r="E981" s="2">
        <v>1999</v>
      </c>
      <c r="F981" s="1">
        <v>0.6</v>
      </c>
      <c r="G981">
        <v>4</v>
      </c>
      <c r="H981" s="4">
        <v>2162</v>
      </c>
      <c r="I981" t="s">
        <v>7384</v>
      </c>
      <c r="J981" t="s">
        <v>3499</v>
      </c>
      <c r="K981" t="s">
        <v>8510</v>
      </c>
      <c r="L981" t="s">
        <v>3500</v>
      </c>
      <c r="M981" t="s">
        <v>9691</v>
      </c>
      <c r="N981" t="s">
        <v>3501</v>
      </c>
      <c r="O981">
        <f>VALUE(E981)</f>
        <v>1999</v>
      </c>
      <c r="P981">
        <f>VALUE(F981)</f>
        <v>0.6</v>
      </c>
      <c r="Q981">
        <f>VALUE(H981)</f>
        <v>2162</v>
      </c>
      <c r="R981" t="str">
        <f>LEFT(C981, FIND("|", C981) - 1)</f>
        <v>Home &amp; Kitchen</v>
      </c>
      <c r="S981" t="str">
        <f>IF(O981&lt;200, "&lt;200", IF(O981&lt;=500, "200–500", "&gt;500"))</f>
        <v>&gt;500</v>
      </c>
      <c r="T981" t="str">
        <f>IF(P981&gt;=0.5, "Yes", "No")</f>
        <v>Yes</v>
      </c>
      <c r="U981">
        <f>COUNTIF(T981, "Yes")</f>
        <v>1</v>
      </c>
      <c r="V981">
        <f>G981 * Q981</f>
        <v>8648</v>
      </c>
      <c r="W981">
        <f>O981 * Q981</f>
        <v>4321838</v>
      </c>
      <c r="X981">
        <f>VALUE(D981)</f>
        <v>799</v>
      </c>
      <c r="Y981">
        <f>ROUND(G981, 0)</f>
        <v>4</v>
      </c>
      <c r="Z981">
        <f>COUNTIF(Q981, "&lt;1000")</f>
        <v>0</v>
      </c>
      <c r="AA981">
        <f>G981*Q981</f>
        <v>8648</v>
      </c>
    </row>
    <row r="982" spans="1:27" x14ac:dyDescent="0.25">
      <c r="A982" t="s">
        <v>3502</v>
      </c>
      <c r="B982" t="s">
        <v>5958</v>
      </c>
      <c r="C982" t="s">
        <v>10096</v>
      </c>
      <c r="D982">
        <v>89</v>
      </c>
      <c r="E982">
        <v>89</v>
      </c>
      <c r="F982" s="1">
        <v>0</v>
      </c>
      <c r="G982">
        <v>4</v>
      </c>
      <c r="H982" s="4">
        <v>19621</v>
      </c>
      <c r="I982" t="s">
        <v>7385</v>
      </c>
      <c r="J982" t="s">
        <v>3503</v>
      </c>
      <c r="K982" t="s">
        <v>8511</v>
      </c>
      <c r="L982" t="s">
        <v>3504</v>
      </c>
      <c r="M982" t="s">
        <v>9692</v>
      </c>
      <c r="N982" t="s">
        <v>3505</v>
      </c>
      <c r="O982">
        <f>VALUE(E982)</f>
        <v>89</v>
      </c>
      <c r="P982">
        <f>VALUE(F982)</f>
        <v>0</v>
      </c>
      <c r="Q982">
        <f>VALUE(H982)</f>
        <v>19621</v>
      </c>
      <c r="R982" t="str">
        <f>LEFT(C982, FIND("|", C982) - 1)</f>
        <v>Home &amp; Kitchen</v>
      </c>
      <c r="S982" t="str">
        <f>IF(O982&lt;200, "&lt;200", IF(O982&lt;=500, "200–500", "&gt;500"))</f>
        <v>&lt;200</v>
      </c>
      <c r="T982" t="str">
        <f>IF(P982&gt;=0.5, "Yes", "No")</f>
        <v>No</v>
      </c>
      <c r="U982">
        <f>COUNTIF(T982, "Yes")</f>
        <v>0</v>
      </c>
      <c r="V982">
        <f>G982 * Q982</f>
        <v>78484</v>
      </c>
      <c r="W982">
        <f>O982 * Q982</f>
        <v>1746269</v>
      </c>
      <c r="X982">
        <f>VALUE(D982)</f>
        <v>89</v>
      </c>
      <c r="Y982">
        <f>ROUND(G982, 0)</f>
        <v>4</v>
      </c>
      <c r="Z982">
        <f>COUNTIF(Q982, "&lt;1000")</f>
        <v>0</v>
      </c>
      <c r="AA982">
        <f>G982*Q982</f>
        <v>78484</v>
      </c>
    </row>
    <row r="983" spans="1:27" x14ac:dyDescent="0.25">
      <c r="A983" t="s">
        <v>3506</v>
      </c>
      <c r="B983" t="s">
        <v>5959</v>
      </c>
      <c r="C983" t="s">
        <v>10097</v>
      </c>
      <c r="D983" s="2">
        <v>1400</v>
      </c>
      <c r="E983" s="2">
        <v>2485</v>
      </c>
      <c r="F983" s="1">
        <v>0.44</v>
      </c>
      <c r="G983">
        <v>4</v>
      </c>
      <c r="H983" s="4">
        <v>19998</v>
      </c>
      <c r="I983" t="s">
        <v>7386</v>
      </c>
      <c r="J983" t="s">
        <v>3507</v>
      </c>
      <c r="K983" t="s">
        <v>8512</v>
      </c>
      <c r="L983" t="s">
        <v>3508</v>
      </c>
      <c r="M983" t="s">
        <v>9693</v>
      </c>
      <c r="N983" t="s">
        <v>6452</v>
      </c>
      <c r="O983">
        <f>VALUE(E983)</f>
        <v>2485</v>
      </c>
      <c r="P983">
        <f>VALUE(F983)</f>
        <v>0.44</v>
      </c>
      <c r="Q983">
        <f>VALUE(H983)</f>
        <v>19998</v>
      </c>
      <c r="R983" t="str">
        <f>LEFT(C983, FIND("|", C983) - 1)</f>
        <v>Home &amp; Kitchen</v>
      </c>
      <c r="S983" t="str">
        <f>IF(O983&lt;200, "&lt;200", IF(O983&lt;=500, "200–500", "&gt;500"))</f>
        <v>&gt;500</v>
      </c>
      <c r="T983" t="str">
        <f>IF(P983&gt;=0.5, "Yes", "No")</f>
        <v>No</v>
      </c>
      <c r="U983">
        <f>COUNTIF(T983, "Yes")</f>
        <v>0</v>
      </c>
      <c r="V983">
        <f>G983 * Q983</f>
        <v>79992</v>
      </c>
      <c r="W983">
        <f>O983 * Q983</f>
        <v>49695030</v>
      </c>
      <c r="X983">
        <f>VALUE(D983)</f>
        <v>1400</v>
      </c>
      <c r="Y983">
        <f>ROUND(G983, 0)</f>
        <v>4</v>
      </c>
      <c r="Z983">
        <f>COUNTIF(Q983, "&lt;1000")</f>
        <v>0</v>
      </c>
      <c r="AA983">
        <f>G983*Q983</f>
        <v>79992</v>
      </c>
    </row>
    <row r="984" spans="1:27" x14ac:dyDescent="0.25">
      <c r="A984" t="s">
        <v>3509</v>
      </c>
      <c r="B984" t="s">
        <v>5960</v>
      </c>
      <c r="C984" t="s">
        <v>10088</v>
      </c>
      <c r="D984">
        <v>355</v>
      </c>
      <c r="E984">
        <v>899</v>
      </c>
      <c r="F984" s="1">
        <v>0.61</v>
      </c>
      <c r="G984">
        <v>4</v>
      </c>
      <c r="H984" s="4">
        <v>1051</v>
      </c>
      <c r="I984" t="s">
        <v>7387</v>
      </c>
      <c r="J984" t="s">
        <v>3510</v>
      </c>
      <c r="K984" t="s">
        <v>8513</v>
      </c>
      <c r="L984" t="s">
        <v>3511</v>
      </c>
      <c r="M984" t="s">
        <v>9694</v>
      </c>
      <c r="N984" t="s">
        <v>3512</v>
      </c>
      <c r="O984">
        <f>VALUE(E984)</f>
        <v>899</v>
      </c>
      <c r="P984">
        <f>VALUE(F984)</f>
        <v>0.61</v>
      </c>
      <c r="Q984">
        <f>VALUE(H984)</f>
        <v>1051</v>
      </c>
      <c r="R984" t="str">
        <f>LEFT(C984, FIND("|", C984) - 1)</f>
        <v>Home &amp; Kitchen</v>
      </c>
      <c r="S984" t="str">
        <f>IF(O984&lt;200, "&lt;200", IF(O984&lt;=500, "200–500", "&gt;500"))</f>
        <v>&gt;500</v>
      </c>
      <c r="T984" t="str">
        <f>IF(P984&gt;=0.5, "Yes", "No")</f>
        <v>Yes</v>
      </c>
      <c r="U984">
        <f>COUNTIF(T984, "Yes")</f>
        <v>1</v>
      </c>
      <c r="V984">
        <f>G984 * Q984</f>
        <v>4204</v>
      </c>
      <c r="W984">
        <f>O984 * Q984</f>
        <v>944849</v>
      </c>
      <c r="X984">
        <f>VALUE(D984)</f>
        <v>355</v>
      </c>
      <c r="Y984">
        <f>ROUND(G984, 0)</f>
        <v>4</v>
      </c>
      <c r="Z984">
        <f>COUNTIF(Q984, "&lt;1000")</f>
        <v>0</v>
      </c>
      <c r="AA984">
        <f>G984*Q984</f>
        <v>4204</v>
      </c>
    </row>
    <row r="985" spans="1:27" x14ac:dyDescent="0.25">
      <c r="A985" t="s">
        <v>3513</v>
      </c>
      <c r="B985" t="s">
        <v>5961</v>
      </c>
      <c r="C985" t="s">
        <v>10073</v>
      </c>
      <c r="D985" s="2">
        <v>2169</v>
      </c>
      <c r="E985" s="2">
        <v>3279</v>
      </c>
      <c r="F985" s="1">
        <v>0.34</v>
      </c>
      <c r="G985">
        <v>4</v>
      </c>
      <c r="H985" s="4">
        <v>1716</v>
      </c>
      <c r="I985" t="s">
        <v>7388</v>
      </c>
      <c r="J985" t="s">
        <v>3514</v>
      </c>
      <c r="K985" t="s">
        <v>8514</v>
      </c>
      <c r="L985" t="s">
        <v>3515</v>
      </c>
      <c r="M985" t="s">
        <v>9695</v>
      </c>
      <c r="N985" t="s">
        <v>3516</v>
      </c>
      <c r="O985">
        <f>VALUE(E985)</f>
        <v>3279</v>
      </c>
      <c r="P985">
        <f>VALUE(F985)</f>
        <v>0.34</v>
      </c>
      <c r="Q985">
        <f>VALUE(H985)</f>
        <v>1716</v>
      </c>
      <c r="R985" t="str">
        <f>LEFT(C985, FIND("|", C985) - 1)</f>
        <v>Home &amp; Kitchen</v>
      </c>
      <c r="S985" t="str">
        <f>IF(O985&lt;200, "&lt;200", IF(O985&lt;=500, "200–500", "&gt;500"))</f>
        <v>&gt;500</v>
      </c>
      <c r="T985" t="str">
        <f>IF(P985&gt;=0.5, "Yes", "No")</f>
        <v>No</v>
      </c>
      <c r="U985">
        <f>COUNTIF(T985, "Yes")</f>
        <v>0</v>
      </c>
      <c r="V985">
        <f>G985 * Q985</f>
        <v>6864</v>
      </c>
      <c r="W985">
        <f>O985 * Q985</f>
        <v>5626764</v>
      </c>
      <c r="X985">
        <f>VALUE(D985)</f>
        <v>2169</v>
      </c>
      <c r="Y985">
        <f>ROUND(G985, 0)</f>
        <v>4</v>
      </c>
      <c r="Z985">
        <f>COUNTIF(Q985, "&lt;1000")</f>
        <v>0</v>
      </c>
      <c r="AA985">
        <f>G985*Q985</f>
        <v>6864</v>
      </c>
    </row>
    <row r="986" spans="1:27" x14ac:dyDescent="0.25">
      <c r="A986" t="s">
        <v>3517</v>
      </c>
      <c r="B986" t="s">
        <v>5962</v>
      </c>
      <c r="C986" t="s">
        <v>10098</v>
      </c>
      <c r="D986" s="2">
        <v>2799</v>
      </c>
      <c r="E986" s="2">
        <v>3799</v>
      </c>
      <c r="F986" s="1">
        <v>0.26</v>
      </c>
      <c r="G986">
        <v>4</v>
      </c>
      <c r="H986" s="4">
        <v>32931</v>
      </c>
      <c r="I986" t="s">
        <v>7389</v>
      </c>
      <c r="J986" t="s">
        <v>3518</v>
      </c>
      <c r="K986" t="s">
        <v>8515</v>
      </c>
      <c r="L986" t="s">
        <v>3519</v>
      </c>
      <c r="M986" t="s">
        <v>9696</v>
      </c>
      <c r="N986" t="s">
        <v>3520</v>
      </c>
      <c r="O986">
        <f>VALUE(E986)</f>
        <v>3799</v>
      </c>
      <c r="P986">
        <f>VALUE(F986)</f>
        <v>0.26</v>
      </c>
      <c r="Q986">
        <f>VALUE(H986)</f>
        <v>32931</v>
      </c>
      <c r="R986" t="str">
        <f>LEFT(C986, FIND("|", C986) - 1)</f>
        <v>Home &amp; Kitchen</v>
      </c>
      <c r="S986" t="str">
        <f>IF(O986&lt;200, "&lt;200", IF(O986&lt;=500, "200–500", "&gt;500"))</f>
        <v>&gt;500</v>
      </c>
      <c r="T986" t="str">
        <f>IF(P986&gt;=0.5, "Yes", "No")</f>
        <v>No</v>
      </c>
      <c r="U986">
        <f>COUNTIF(T986, "Yes")</f>
        <v>0</v>
      </c>
      <c r="V986">
        <f>G986 * Q986</f>
        <v>131724</v>
      </c>
      <c r="W986">
        <f>O986 * Q986</f>
        <v>125104869</v>
      </c>
      <c r="X986">
        <f>VALUE(D986)</f>
        <v>2799</v>
      </c>
      <c r="Y986">
        <f>ROUND(G986, 0)</f>
        <v>4</v>
      </c>
      <c r="Z986">
        <f>COUNTIF(Q986, "&lt;1000")</f>
        <v>0</v>
      </c>
      <c r="AA986">
        <f>G986*Q986</f>
        <v>131724</v>
      </c>
    </row>
    <row r="987" spans="1:27" x14ac:dyDescent="0.25">
      <c r="A987" t="s">
        <v>3521</v>
      </c>
      <c r="B987" t="s">
        <v>5963</v>
      </c>
      <c r="C987" t="s">
        <v>10072</v>
      </c>
      <c r="D987">
        <v>899</v>
      </c>
      <c r="E987" s="2">
        <v>1249</v>
      </c>
      <c r="F987" s="1">
        <v>0.28000000000000003</v>
      </c>
      <c r="G987">
        <v>4</v>
      </c>
      <c r="H987" s="4">
        <v>17424</v>
      </c>
      <c r="I987" t="s">
        <v>7390</v>
      </c>
      <c r="J987" t="s">
        <v>3522</v>
      </c>
      <c r="K987" t="s">
        <v>8516</v>
      </c>
      <c r="L987" t="s">
        <v>3523</v>
      </c>
      <c r="M987" t="s">
        <v>9697</v>
      </c>
      <c r="N987" t="s">
        <v>6453</v>
      </c>
      <c r="O987">
        <f>VALUE(E987)</f>
        <v>1249</v>
      </c>
      <c r="P987">
        <f>VALUE(F987)</f>
        <v>0.28000000000000003</v>
      </c>
      <c r="Q987">
        <f>VALUE(H987)</f>
        <v>17424</v>
      </c>
      <c r="R987" t="str">
        <f>LEFT(C987, FIND("|", C987) - 1)</f>
        <v>Home &amp; Kitchen</v>
      </c>
      <c r="S987" t="str">
        <f>IF(O987&lt;200, "&lt;200", IF(O987&lt;=500, "200–500", "&gt;500"))</f>
        <v>&gt;500</v>
      </c>
      <c r="T987" t="str">
        <f>IF(P987&gt;=0.5, "Yes", "No")</f>
        <v>No</v>
      </c>
      <c r="U987">
        <f>COUNTIF(T987, "Yes")</f>
        <v>0</v>
      </c>
      <c r="V987">
        <f>G987 * Q987</f>
        <v>69696</v>
      </c>
      <c r="W987">
        <f>O987 * Q987</f>
        <v>21762576</v>
      </c>
      <c r="X987">
        <f>VALUE(D987)</f>
        <v>899</v>
      </c>
      <c r="Y987">
        <f>ROUND(G987, 0)</f>
        <v>4</v>
      </c>
      <c r="Z987">
        <f>COUNTIF(Q987, "&lt;1000")</f>
        <v>0</v>
      </c>
      <c r="AA987">
        <f>G987*Q987</f>
        <v>69696</v>
      </c>
    </row>
    <row r="988" spans="1:27" x14ac:dyDescent="0.25">
      <c r="A988" t="s">
        <v>3524</v>
      </c>
      <c r="B988" t="s">
        <v>5964</v>
      </c>
      <c r="C988" t="s">
        <v>10083</v>
      </c>
      <c r="D988" s="2">
        <v>2499</v>
      </c>
      <c r="E988" s="2">
        <v>5000</v>
      </c>
      <c r="F988" s="1">
        <v>0.5</v>
      </c>
      <c r="G988">
        <v>4</v>
      </c>
      <c r="H988" s="4">
        <v>1889</v>
      </c>
      <c r="I988" t="s">
        <v>7391</v>
      </c>
      <c r="J988" t="s">
        <v>3525</v>
      </c>
      <c r="K988" t="s">
        <v>8517</v>
      </c>
      <c r="L988" t="s">
        <v>3526</v>
      </c>
      <c r="M988" t="s">
        <v>9698</v>
      </c>
      <c r="N988" t="s">
        <v>3527</v>
      </c>
      <c r="O988">
        <f>VALUE(E988)</f>
        <v>5000</v>
      </c>
      <c r="P988">
        <f>VALUE(F988)</f>
        <v>0.5</v>
      </c>
      <c r="Q988">
        <f>VALUE(H988)</f>
        <v>1889</v>
      </c>
      <c r="R988" t="str">
        <f>LEFT(C988, FIND("|", C988) - 1)</f>
        <v>Home &amp; Kitchen</v>
      </c>
      <c r="S988" t="str">
        <f>IF(O988&lt;200, "&lt;200", IF(O988&lt;=500, "200–500", "&gt;500"))</f>
        <v>&gt;500</v>
      </c>
      <c r="T988" t="str">
        <f>IF(P988&gt;=0.5, "Yes", "No")</f>
        <v>Yes</v>
      </c>
      <c r="U988">
        <f>COUNTIF(T988, "Yes")</f>
        <v>1</v>
      </c>
      <c r="V988">
        <f>G988 * Q988</f>
        <v>7556</v>
      </c>
      <c r="W988">
        <f>O988 * Q988</f>
        <v>9445000</v>
      </c>
      <c r="X988">
        <f>VALUE(D988)</f>
        <v>2499</v>
      </c>
      <c r="Y988">
        <f>ROUND(G988, 0)</f>
        <v>4</v>
      </c>
      <c r="Z988">
        <f>COUNTIF(Q988, "&lt;1000")</f>
        <v>0</v>
      </c>
      <c r="AA988">
        <f>G988*Q988</f>
        <v>7556</v>
      </c>
    </row>
    <row r="989" spans="1:27" x14ac:dyDescent="0.25">
      <c r="A989" t="s">
        <v>3528</v>
      </c>
      <c r="B989" t="s">
        <v>3529</v>
      </c>
      <c r="C989" t="s">
        <v>10082</v>
      </c>
      <c r="D989" s="2">
        <v>3599</v>
      </c>
      <c r="E989" s="2">
        <v>7299</v>
      </c>
      <c r="F989" s="1">
        <v>0.51</v>
      </c>
      <c r="G989">
        <v>4</v>
      </c>
      <c r="H989" s="4">
        <v>10324</v>
      </c>
      <c r="I989" t="s">
        <v>7392</v>
      </c>
      <c r="J989" t="s">
        <v>3530</v>
      </c>
      <c r="K989" t="s">
        <v>8518</v>
      </c>
      <c r="L989" t="s">
        <v>3531</v>
      </c>
      <c r="M989" t="s">
        <v>9699</v>
      </c>
      <c r="N989" t="s">
        <v>3532</v>
      </c>
      <c r="O989">
        <f>VALUE(E989)</f>
        <v>7299</v>
      </c>
      <c r="P989">
        <f>VALUE(F989)</f>
        <v>0.51</v>
      </c>
      <c r="Q989">
        <f>VALUE(H989)</f>
        <v>10324</v>
      </c>
      <c r="R989" t="str">
        <f>LEFT(C989, FIND("|", C989) - 1)</f>
        <v>Home &amp; Kitchen</v>
      </c>
      <c r="S989" t="str">
        <f>IF(O989&lt;200, "&lt;200", IF(O989&lt;=500, "200–500", "&gt;500"))</f>
        <v>&gt;500</v>
      </c>
      <c r="T989" t="str">
        <f>IF(P989&gt;=0.5, "Yes", "No")</f>
        <v>Yes</v>
      </c>
      <c r="U989">
        <f>COUNTIF(T989, "Yes")</f>
        <v>1</v>
      </c>
      <c r="V989">
        <f>G989 * Q989</f>
        <v>41296</v>
      </c>
      <c r="W989">
        <f>O989 * Q989</f>
        <v>75354876</v>
      </c>
      <c r="X989">
        <f>VALUE(D989)</f>
        <v>3599</v>
      </c>
      <c r="Y989">
        <f>ROUND(G989, 0)</f>
        <v>4</v>
      </c>
      <c r="Z989">
        <f>COUNTIF(Q989, "&lt;1000")</f>
        <v>0</v>
      </c>
      <c r="AA989">
        <f>G989*Q989</f>
        <v>41296</v>
      </c>
    </row>
    <row r="990" spans="1:27" x14ac:dyDescent="0.25">
      <c r="A990" t="s">
        <v>3533</v>
      </c>
      <c r="B990" t="s">
        <v>5965</v>
      </c>
      <c r="C990" t="s">
        <v>10080</v>
      </c>
      <c r="D990">
        <v>499</v>
      </c>
      <c r="E990">
        <v>625</v>
      </c>
      <c r="F990" s="1">
        <v>0.2</v>
      </c>
      <c r="G990">
        <v>4</v>
      </c>
      <c r="H990" s="4">
        <v>5355</v>
      </c>
      <c r="I990" t="s">
        <v>7393</v>
      </c>
      <c r="J990" t="s">
        <v>3534</v>
      </c>
      <c r="K990" t="s">
        <v>8519</v>
      </c>
      <c r="L990" t="s">
        <v>3535</v>
      </c>
      <c r="M990" t="s">
        <v>9700</v>
      </c>
      <c r="N990" t="s">
        <v>3536</v>
      </c>
      <c r="O990">
        <f>VALUE(E990)</f>
        <v>625</v>
      </c>
      <c r="P990">
        <f>VALUE(F990)</f>
        <v>0.2</v>
      </c>
      <c r="Q990">
        <f>VALUE(H990)</f>
        <v>5355</v>
      </c>
      <c r="R990" t="str">
        <f>LEFT(C990, FIND("|", C990) - 1)</f>
        <v>Home &amp; Kitchen</v>
      </c>
      <c r="S990" t="str">
        <f>IF(O990&lt;200, "&lt;200", IF(O990&lt;=500, "200–500", "&gt;500"))</f>
        <v>&gt;500</v>
      </c>
      <c r="T990" t="str">
        <f>IF(P990&gt;=0.5, "Yes", "No")</f>
        <v>No</v>
      </c>
      <c r="U990">
        <f>COUNTIF(T990, "Yes")</f>
        <v>0</v>
      </c>
      <c r="V990">
        <f>G990 * Q990</f>
        <v>21420</v>
      </c>
      <c r="W990">
        <f>O990 * Q990</f>
        <v>3346875</v>
      </c>
      <c r="X990">
        <f>VALUE(D990)</f>
        <v>499</v>
      </c>
      <c r="Y990">
        <f>ROUND(G990, 0)</f>
        <v>4</v>
      </c>
      <c r="Z990">
        <f>COUNTIF(Q990, "&lt;1000")</f>
        <v>0</v>
      </c>
      <c r="AA990">
        <f>G990*Q990</f>
        <v>21420</v>
      </c>
    </row>
    <row r="991" spans="1:27" x14ac:dyDescent="0.25">
      <c r="A991" t="s">
        <v>3537</v>
      </c>
      <c r="B991" t="s">
        <v>3538</v>
      </c>
      <c r="C991" t="s">
        <v>10086</v>
      </c>
      <c r="D991">
        <v>653</v>
      </c>
      <c r="E991" s="2">
        <v>1020</v>
      </c>
      <c r="F991" s="1">
        <v>0.36</v>
      </c>
      <c r="G991">
        <v>4</v>
      </c>
      <c r="H991" s="4">
        <v>3366</v>
      </c>
      <c r="I991" t="s">
        <v>7394</v>
      </c>
      <c r="J991" t="s">
        <v>3539</v>
      </c>
      <c r="K991" t="s">
        <v>8520</v>
      </c>
      <c r="L991" t="s">
        <v>3540</v>
      </c>
      <c r="M991" t="s">
        <v>9701</v>
      </c>
      <c r="N991" t="s">
        <v>5031</v>
      </c>
      <c r="O991">
        <f>VALUE(E991)</f>
        <v>1020</v>
      </c>
      <c r="P991">
        <f>VALUE(F991)</f>
        <v>0.36</v>
      </c>
      <c r="Q991">
        <f>VALUE(H991)</f>
        <v>3366</v>
      </c>
      <c r="R991" t="str">
        <f>LEFT(C991, FIND("|", C991) - 1)</f>
        <v>Home &amp; Kitchen</v>
      </c>
      <c r="S991" t="str">
        <f>IF(O991&lt;200, "&lt;200", IF(O991&lt;=500, "200–500", "&gt;500"))</f>
        <v>&gt;500</v>
      </c>
      <c r="T991" t="str">
        <f>IF(P991&gt;=0.5, "Yes", "No")</f>
        <v>No</v>
      </c>
      <c r="U991">
        <f>COUNTIF(T991, "Yes")</f>
        <v>0</v>
      </c>
      <c r="V991">
        <f>G991 * Q991</f>
        <v>13464</v>
      </c>
      <c r="W991">
        <f>O991 * Q991</f>
        <v>3433320</v>
      </c>
      <c r="X991">
        <f>VALUE(D991)</f>
        <v>653</v>
      </c>
      <c r="Y991">
        <f>ROUND(G991, 0)</f>
        <v>4</v>
      </c>
      <c r="Z991">
        <f>COUNTIF(Q991, "&lt;1000")</f>
        <v>0</v>
      </c>
      <c r="AA991">
        <f>G991*Q991</f>
        <v>13464</v>
      </c>
    </row>
    <row r="992" spans="1:27" x14ac:dyDescent="0.25">
      <c r="A992" t="s">
        <v>3541</v>
      </c>
      <c r="B992" t="s">
        <v>5966</v>
      </c>
      <c r="C992" t="s">
        <v>10099</v>
      </c>
      <c r="D992" s="2">
        <v>4789</v>
      </c>
      <c r="E992" s="2">
        <v>8990</v>
      </c>
      <c r="F992" s="1">
        <v>0.47</v>
      </c>
      <c r="G992">
        <v>4</v>
      </c>
      <c r="H992" s="4">
        <v>1017</v>
      </c>
      <c r="I992" t="s">
        <v>7395</v>
      </c>
      <c r="J992" t="s">
        <v>3542</v>
      </c>
      <c r="K992" t="s">
        <v>8521</v>
      </c>
      <c r="L992" t="s">
        <v>3543</v>
      </c>
      <c r="M992" t="s">
        <v>9702</v>
      </c>
      <c r="N992" t="s">
        <v>3544</v>
      </c>
      <c r="O992">
        <f>VALUE(E992)</f>
        <v>8990</v>
      </c>
      <c r="P992">
        <f>VALUE(F992)</f>
        <v>0.47</v>
      </c>
      <c r="Q992">
        <f>VALUE(H992)</f>
        <v>1017</v>
      </c>
      <c r="R992" t="str">
        <f>LEFT(C992, FIND("|", C992) - 1)</f>
        <v>Home &amp; Kitchen</v>
      </c>
      <c r="S992" t="str">
        <f>IF(O992&lt;200, "&lt;200", IF(O992&lt;=500, "200–500", "&gt;500"))</f>
        <v>&gt;500</v>
      </c>
      <c r="T992" t="str">
        <f>IF(P992&gt;=0.5, "Yes", "No")</f>
        <v>No</v>
      </c>
      <c r="U992">
        <f>COUNTIF(T992, "Yes")</f>
        <v>0</v>
      </c>
      <c r="V992">
        <f>G992 * Q992</f>
        <v>4068</v>
      </c>
      <c r="W992">
        <f>O992 * Q992</f>
        <v>9142830</v>
      </c>
      <c r="X992">
        <f>VALUE(D992)</f>
        <v>4789</v>
      </c>
      <c r="Y992">
        <f>ROUND(G992, 0)</f>
        <v>4</v>
      </c>
      <c r="Z992">
        <f>COUNTIF(Q992, "&lt;1000")</f>
        <v>0</v>
      </c>
      <c r="AA992">
        <f>G992*Q992</f>
        <v>4068</v>
      </c>
    </row>
    <row r="993" spans="1:27" x14ac:dyDescent="0.25">
      <c r="A993" t="s">
        <v>3545</v>
      </c>
      <c r="B993" t="s">
        <v>5967</v>
      </c>
      <c r="C993" t="s">
        <v>10100</v>
      </c>
      <c r="D993" s="2">
        <v>1409</v>
      </c>
      <c r="E993" s="2">
        <v>1639</v>
      </c>
      <c r="F993" s="1">
        <v>0.14000000000000001</v>
      </c>
      <c r="G993">
        <v>4</v>
      </c>
      <c r="H993" s="4">
        <v>787</v>
      </c>
      <c r="I993" t="s">
        <v>7396</v>
      </c>
      <c r="J993" t="s">
        <v>3546</v>
      </c>
      <c r="K993" t="s">
        <v>8522</v>
      </c>
      <c r="L993" t="s">
        <v>3547</v>
      </c>
      <c r="M993" t="s">
        <v>9703</v>
      </c>
      <c r="N993" t="s">
        <v>3548</v>
      </c>
      <c r="O993">
        <f>VALUE(E993)</f>
        <v>1639</v>
      </c>
      <c r="P993">
        <f>VALUE(F993)</f>
        <v>0.14000000000000001</v>
      </c>
      <c r="Q993">
        <f>VALUE(H993)</f>
        <v>787</v>
      </c>
      <c r="R993" t="str">
        <f>LEFT(C993, FIND("|", C993) - 1)</f>
        <v>Home &amp; Kitchen</v>
      </c>
      <c r="S993" t="str">
        <f>IF(O993&lt;200, "&lt;200", IF(O993&lt;=500, "200–500", "&gt;500"))</f>
        <v>&gt;500</v>
      </c>
      <c r="T993" t="str">
        <f>IF(P993&gt;=0.5, "Yes", "No")</f>
        <v>No</v>
      </c>
      <c r="U993">
        <f>COUNTIF(T993, "Yes")</f>
        <v>0</v>
      </c>
      <c r="V993">
        <f>G993 * Q993</f>
        <v>3148</v>
      </c>
      <c r="W993">
        <f>O993 * Q993</f>
        <v>1289893</v>
      </c>
      <c r="X993">
        <f>VALUE(D993)</f>
        <v>1409</v>
      </c>
      <c r="Y993">
        <f>ROUND(G993, 0)</f>
        <v>4</v>
      </c>
      <c r="Z993">
        <f>COUNTIF(Q993, "&lt;1000")</f>
        <v>1</v>
      </c>
      <c r="AA993">
        <f>G993*Q993</f>
        <v>3148</v>
      </c>
    </row>
    <row r="994" spans="1:27" x14ac:dyDescent="0.25">
      <c r="A994" t="s">
        <v>3549</v>
      </c>
      <c r="B994" t="s">
        <v>5968</v>
      </c>
      <c r="C994" t="s">
        <v>10079</v>
      </c>
      <c r="D994">
        <v>753</v>
      </c>
      <c r="E994">
        <v>899</v>
      </c>
      <c r="F994" s="1">
        <v>0.16</v>
      </c>
      <c r="G994">
        <v>4</v>
      </c>
      <c r="H994" s="4">
        <v>18462</v>
      </c>
      <c r="I994" t="s">
        <v>7397</v>
      </c>
      <c r="J994" t="s">
        <v>3550</v>
      </c>
      <c r="K994" t="s">
        <v>8523</v>
      </c>
      <c r="L994" t="s">
        <v>3551</v>
      </c>
      <c r="M994" t="s">
        <v>9704</v>
      </c>
      <c r="N994" t="s">
        <v>6454</v>
      </c>
      <c r="O994">
        <f>VALUE(E994)</f>
        <v>899</v>
      </c>
      <c r="P994">
        <f>VALUE(F994)</f>
        <v>0.16</v>
      </c>
      <c r="Q994">
        <f>VALUE(H994)</f>
        <v>18462</v>
      </c>
      <c r="R994" t="str">
        <f>LEFT(C994, FIND("|", C994) - 1)</f>
        <v>Home &amp; Kitchen</v>
      </c>
      <c r="S994" t="str">
        <f>IF(O994&lt;200, "&lt;200", IF(O994&lt;=500, "200–500", "&gt;500"))</f>
        <v>&gt;500</v>
      </c>
      <c r="T994" t="str">
        <f>IF(P994&gt;=0.5, "Yes", "No")</f>
        <v>No</v>
      </c>
      <c r="U994">
        <f>COUNTIF(T994, "Yes")</f>
        <v>0</v>
      </c>
      <c r="V994">
        <f>G994 * Q994</f>
        <v>73848</v>
      </c>
      <c r="W994">
        <f>O994 * Q994</f>
        <v>16597338</v>
      </c>
      <c r="X994">
        <f>VALUE(D994)</f>
        <v>753</v>
      </c>
      <c r="Y994">
        <f>ROUND(G994, 0)</f>
        <v>4</v>
      </c>
      <c r="Z994">
        <f>COUNTIF(Q994, "&lt;1000")</f>
        <v>0</v>
      </c>
      <c r="AA994">
        <f>G994*Q994</f>
        <v>73848</v>
      </c>
    </row>
    <row r="995" spans="1:27" x14ac:dyDescent="0.25">
      <c r="A995" t="s">
        <v>3552</v>
      </c>
      <c r="B995" t="s">
        <v>5969</v>
      </c>
      <c r="C995" t="s">
        <v>10092</v>
      </c>
      <c r="D995">
        <v>353</v>
      </c>
      <c r="E995" s="2">
        <v>1199</v>
      </c>
      <c r="F995" s="1">
        <v>0.71</v>
      </c>
      <c r="G995">
        <v>4</v>
      </c>
      <c r="H995" s="4">
        <v>629</v>
      </c>
      <c r="I995" t="s">
        <v>7398</v>
      </c>
      <c r="J995" t="s">
        <v>3553</v>
      </c>
      <c r="K995" t="s">
        <v>8524</v>
      </c>
      <c r="L995" t="s">
        <v>3554</v>
      </c>
      <c r="M995" t="s">
        <v>9705</v>
      </c>
      <c r="N995" t="s">
        <v>3555</v>
      </c>
      <c r="O995">
        <f>VALUE(E995)</f>
        <v>1199</v>
      </c>
      <c r="P995">
        <f>VALUE(F995)</f>
        <v>0.71</v>
      </c>
      <c r="Q995">
        <f>VALUE(H995)</f>
        <v>629</v>
      </c>
      <c r="R995" t="str">
        <f>LEFT(C995, FIND("|", C995) - 1)</f>
        <v>Home &amp; Kitchen</v>
      </c>
      <c r="S995" t="str">
        <f>IF(O995&lt;200, "&lt;200", IF(O995&lt;=500, "200–500", "&gt;500"))</f>
        <v>&gt;500</v>
      </c>
      <c r="T995" t="str">
        <f>IF(P995&gt;=0.5, "Yes", "No")</f>
        <v>Yes</v>
      </c>
      <c r="U995">
        <f>COUNTIF(T995, "Yes")</f>
        <v>1</v>
      </c>
      <c r="V995">
        <f>G995 * Q995</f>
        <v>2516</v>
      </c>
      <c r="W995">
        <f>O995 * Q995</f>
        <v>754171</v>
      </c>
      <c r="X995">
        <f>VALUE(D995)</f>
        <v>353</v>
      </c>
      <c r="Y995">
        <f>ROUND(G995, 0)</f>
        <v>4</v>
      </c>
      <c r="Z995">
        <f>COUNTIF(Q995, "&lt;1000")</f>
        <v>1</v>
      </c>
      <c r="AA995">
        <f>G995*Q995</f>
        <v>2516</v>
      </c>
    </row>
    <row r="996" spans="1:27" x14ac:dyDescent="0.25">
      <c r="A996" t="s">
        <v>3556</v>
      </c>
      <c r="B996" t="s">
        <v>5970</v>
      </c>
      <c r="C996" t="s">
        <v>10076</v>
      </c>
      <c r="D996" s="2">
        <v>1099</v>
      </c>
      <c r="E996" s="2">
        <v>1899</v>
      </c>
      <c r="F996" s="1">
        <v>0.42</v>
      </c>
      <c r="G996">
        <v>4</v>
      </c>
      <c r="H996" s="4">
        <v>15276</v>
      </c>
      <c r="I996" t="s">
        <v>7399</v>
      </c>
      <c r="J996" t="s">
        <v>3557</v>
      </c>
      <c r="K996" t="s">
        <v>8525</v>
      </c>
      <c r="L996" t="s">
        <v>3558</v>
      </c>
      <c r="M996" t="s">
        <v>9706</v>
      </c>
      <c r="N996" t="s">
        <v>3559</v>
      </c>
      <c r="O996">
        <f>VALUE(E996)</f>
        <v>1899</v>
      </c>
      <c r="P996">
        <f>VALUE(F996)</f>
        <v>0.42</v>
      </c>
      <c r="Q996">
        <f>VALUE(H996)</f>
        <v>15276</v>
      </c>
      <c r="R996" t="str">
        <f>LEFT(C996, FIND("|", C996) - 1)</f>
        <v>Home &amp; Kitchen</v>
      </c>
      <c r="S996" t="str">
        <f>IF(O996&lt;200, "&lt;200", IF(O996&lt;=500, "200–500", "&gt;500"))</f>
        <v>&gt;500</v>
      </c>
      <c r="T996" t="str">
        <f>IF(P996&gt;=0.5, "Yes", "No")</f>
        <v>No</v>
      </c>
      <c r="U996">
        <f>COUNTIF(T996, "Yes")</f>
        <v>0</v>
      </c>
      <c r="V996">
        <f>G996 * Q996</f>
        <v>61104</v>
      </c>
      <c r="W996">
        <f>O996 * Q996</f>
        <v>29009124</v>
      </c>
      <c r="X996">
        <f>VALUE(D996)</f>
        <v>1099</v>
      </c>
      <c r="Y996">
        <f>ROUND(G996, 0)</f>
        <v>4</v>
      </c>
      <c r="Z996">
        <f>COUNTIF(Q996, "&lt;1000")</f>
        <v>0</v>
      </c>
      <c r="AA996">
        <f>G996*Q996</f>
        <v>61104</v>
      </c>
    </row>
    <row r="997" spans="1:27" x14ac:dyDescent="0.25">
      <c r="A997" t="s">
        <v>3560</v>
      </c>
      <c r="B997" t="s">
        <v>5971</v>
      </c>
      <c r="C997" t="s">
        <v>10087</v>
      </c>
      <c r="D997" s="2">
        <v>8799</v>
      </c>
      <c r="E997" s="2">
        <v>11595</v>
      </c>
      <c r="F997" s="1">
        <v>0.24</v>
      </c>
      <c r="G997">
        <v>4</v>
      </c>
      <c r="H997" s="4">
        <v>2981</v>
      </c>
      <c r="I997" t="s">
        <v>7400</v>
      </c>
      <c r="J997" t="s">
        <v>3561</v>
      </c>
      <c r="K997" t="s">
        <v>8526</v>
      </c>
      <c r="L997" t="s">
        <v>3562</v>
      </c>
      <c r="M997" t="s">
        <v>9707</v>
      </c>
      <c r="N997" t="s">
        <v>3563</v>
      </c>
      <c r="O997">
        <f>VALUE(E997)</f>
        <v>11595</v>
      </c>
      <c r="P997">
        <f>VALUE(F997)</f>
        <v>0.24</v>
      </c>
      <c r="Q997">
        <f>VALUE(H997)</f>
        <v>2981</v>
      </c>
      <c r="R997" t="str">
        <f>LEFT(C997, FIND("|", C997) - 1)</f>
        <v>Home &amp; Kitchen</v>
      </c>
      <c r="S997" t="str">
        <f>IF(O997&lt;200, "&lt;200", IF(O997&lt;=500, "200–500", "&gt;500"))</f>
        <v>&gt;500</v>
      </c>
      <c r="T997" t="str">
        <f>IF(P997&gt;=0.5, "Yes", "No")</f>
        <v>No</v>
      </c>
      <c r="U997">
        <f>COUNTIF(T997, "Yes")</f>
        <v>0</v>
      </c>
      <c r="V997">
        <f>G997 * Q997</f>
        <v>11924</v>
      </c>
      <c r="W997">
        <f>O997 * Q997</f>
        <v>34564695</v>
      </c>
      <c r="X997">
        <f>VALUE(D997)</f>
        <v>8799</v>
      </c>
      <c r="Y997">
        <f>ROUND(G997, 0)</f>
        <v>4</v>
      </c>
      <c r="Z997">
        <f>COUNTIF(Q997, "&lt;1000")</f>
        <v>0</v>
      </c>
      <c r="AA997">
        <f>G997*Q997</f>
        <v>11924</v>
      </c>
    </row>
    <row r="998" spans="1:27" x14ac:dyDescent="0.25">
      <c r="A998" t="s">
        <v>3564</v>
      </c>
      <c r="B998" t="s">
        <v>5972</v>
      </c>
      <c r="C998" t="s">
        <v>10072</v>
      </c>
      <c r="D998" s="2">
        <v>1345</v>
      </c>
      <c r="E998" s="2">
        <v>1750</v>
      </c>
      <c r="F998" s="1">
        <v>0.23</v>
      </c>
      <c r="G998">
        <v>4</v>
      </c>
      <c r="H998" s="4">
        <v>2466</v>
      </c>
      <c r="I998" t="s">
        <v>7401</v>
      </c>
      <c r="J998" t="s">
        <v>3565</v>
      </c>
      <c r="K998" t="s">
        <v>8527</v>
      </c>
      <c r="L998" t="s">
        <v>3566</v>
      </c>
      <c r="M998" t="s">
        <v>9708</v>
      </c>
      <c r="N998" t="s">
        <v>3567</v>
      </c>
      <c r="O998">
        <f>VALUE(E998)</f>
        <v>1750</v>
      </c>
      <c r="P998">
        <f>VALUE(F998)</f>
        <v>0.23</v>
      </c>
      <c r="Q998">
        <f>VALUE(H998)</f>
        <v>2466</v>
      </c>
      <c r="R998" t="str">
        <f>LEFT(C998, FIND("|", C998) - 1)</f>
        <v>Home &amp; Kitchen</v>
      </c>
      <c r="S998" t="str">
        <f>IF(O998&lt;200, "&lt;200", IF(O998&lt;=500, "200–500", "&gt;500"))</f>
        <v>&gt;500</v>
      </c>
      <c r="T998" t="str">
        <f>IF(P998&gt;=0.5, "Yes", "No")</f>
        <v>No</v>
      </c>
      <c r="U998">
        <f>COUNTIF(T998, "Yes")</f>
        <v>0</v>
      </c>
      <c r="V998">
        <f>G998 * Q998</f>
        <v>9864</v>
      </c>
      <c r="W998">
        <f>O998 * Q998</f>
        <v>4315500</v>
      </c>
      <c r="X998">
        <f>VALUE(D998)</f>
        <v>1345</v>
      </c>
      <c r="Y998">
        <f>ROUND(G998, 0)</f>
        <v>4</v>
      </c>
      <c r="Z998">
        <f>COUNTIF(Q998, "&lt;1000")</f>
        <v>0</v>
      </c>
      <c r="AA998">
        <f>G998*Q998</f>
        <v>9864</v>
      </c>
    </row>
    <row r="999" spans="1:27" x14ac:dyDescent="0.25">
      <c r="A999" t="s">
        <v>3568</v>
      </c>
      <c r="B999" t="s">
        <v>5973</v>
      </c>
      <c r="C999" t="s">
        <v>10101</v>
      </c>
      <c r="D999" s="2">
        <v>2095</v>
      </c>
      <c r="E999" s="2">
        <v>2095</v>
      </c>
      <c r="F999" s="1">
        <v>0</v>
      </c>
      <c r="G999">
        <v>4</v>
      </c>
      <c r="H999" s="4">
        <v>7949</v>
      </c>
      <c r="I999" t="s">
        <v>7402</v>
      </c>
      <c r="J999" t="s">
        <v>3569</v>
      </c>
      <c r="K999" t="s">
        <v>8528</v>
      </c>
      <c r="L999" t="s">
        <v>3570</v>
      </c>
      <c r="M999" t="s">
        <v>9709</v>
      </c>
      <c r="N999" t="s">
        <v>6455</v>
      </c>
      <c r="O999">
        <f>VALUE(E999)</f>
        <v>2095</v>
      </c>
      <c r="P999">
        <f>VALUE(F999)</f>
        <v>0</v>
      </c>
      <c r="Q999">
        <f>VALUE(H999)</f>
        <v>7949</v>
      </c>
      <c r="R999" t="str">
        <f>LEFT(C999, FIND("|", C999) - 1)</f>
        <v>Home &amp; Kitchen</v>
      </c>
      <c r="S999" t="str">
        <f>IF(O999&lt;200, "&lt;200", IF(O999&lt;=500, "200–500", "&gt;500"))</f>
        <v>&gt;500</v>
      </c>
      <c r="T999" t="str">
        <f>IF(P999&gt;=0.5, "Yes", "No")</f>
        <v>No</v>
      </c>
      <c r="U999">
        <f>COUNTIF(T999, "Yes")</f>
        <v>0</v>
      </c>
      <c r="V999">
        <f>G999 * Q999</f>
        <v>31796</v>
      </c>
      <c r="W999">
        <f>O999 * Q999</f>
        <v>16653155</v>
      </c>
      <c r="X999">
        <f>VALUE(D999)</f>
        <v>2095</v>
      </c>
      <c r="Y999">
        <f>ROUND(G999, 0)</f>
        <v>4</v>
      </c>
      <c r="Z999">
        <f>COUNTIF(Q999, "&lt;1000")</f>
        <v>0</v>
      </c>
      <c r="AA999">
        <f>G999*Q999</f>
        <v>31796</v>
      </c>
    </row>
    <row r="1000" spans="1:27" x14ac:dyDescent="0.25">
      <c r="A1000" t="s">
        <v>3571</v>
      </c>
      <c r="B1000" t="s">
        <v>5974</v>
      </c>
      <c r="C1000" t="s">
        <v>10073</v>
      </c>
      <c r="D1000" s="2">
        <v>1498</v>
      </c>
      <c r="E1000" s="2">
        <v>2300</v>
      </c>
      <c r="F1000" s="1">
        <v>0.35</v>
      </c>
      <c r="G1000">
        <v>4</v>
      </c>
      <c r="H1000" s="4">
        <v>95</v>
      </c>
      <c r="I1000" t="s">
        <v>7403</v>
      </c>
      <c r="J1000" t="s">
        <v>3572</v>
      </c>
      <c r="K1000" t="s">
        <v>8529</v>
      </c>
      <c r="L1000" t="s">
        <v>3573</v>
      </c>
      <c r="M1000" t="s">
        <v>9710</v>
      </c>
      <c r="N1000" t="s">
        <v>3574</v>
      </c>
      <c r="O1000">
        <f>VALUE(E1000)</f>
        <v>2300</v>
      </c>
      <c r="P1000">
        <f>VALUE(F1000)</f>
        <v>0.35</v>
      </c>
      <c r="Q1000">
        <f>VALUE(H1000)</f>
        <v>95</v>
      </c>
      <c r="R1000" t="str">
        <f>LEFT(C1000, FIND("|", C1000) - 1)</f>
        <v>Home &amp; Kitchen</v>
      </c>
      <c r="S1000" t="str">
        <f>IF(O1000&lt;200, "&lt;200", IF(O1000&lt;=500, "200–500", "&gt;500"))</f>
        <v>&gt;500</v>
      </c>
      <c r="T1000" t="str">
        <f>IF(P1000&gt;=0.5, "Yes", "No")</f>
        <v>No</v>
      </c>
      <c r="U1000">
        <f>COUNTIF(T1000, "Yes")</f>
        <v>0</v>
      </c>
      <c r="V1000">
        <f>G1000 * Q1000</f>
        <v>380</v>
      </c>
      <c r="W1000">
        <f>O1000 * Q1000</f>
        <v>218500</v>
      </c>
      <c r="X1000">
        <f>VALUE(D1000)</f>
        <v>1498</v>
      </c>
      <c r="Y1000">
        <f>ROUND(G1000, 0)</f>
        <v>4</v>
      </c>
      <c r="Z1000">
        <f>COUNTIF(Q1000, "&lt;1000")</f>
        <v>1</v>
      </c>
      <c r="AA1000">
        <f>G1000*Q1000</f>
        <v>380</v>
      </c>
    </row>
    <row r="1001" spans="1:27" x14ac:dyDescent="0.25">
      <c r="A1001" t="s">
        <v>3575</v>
      </c>
      <c r="B1001" t="s">
        <v>5975</v>
      </c>
      <c r="C1001" t="s">
        <v>10102</v>
      </c>
      <c r="D1001" s="2">
        <v>2199</v>
      </c>
      <c r="E1001" s="2">
        <v>2990</v>
      </c>
      <c r="F1001" s="1">
        <v>0.26</v>
      </c>
      <c r="G1001">
        <v>4</v>
      </c>
      <c r="H1001" s="4">
        <v>1558</v>
      </c>
      <c r="I1001" t="s">
        <v>7404</v>
      </c>
      <c r="J1001" t="s">
        <v>3576</v>
      </c>
      <c r="K1001" t="s">
        <v>8530</v>
      </c>
      <c r="L1001" t="s">
        <v>3577</v>
      </c>
      <c r="M1001" t="s">
        <v>9711</v>
      </c>
      <c r="N1001" t="s">
        <v>3578</v>
      </c>
      <c r="O1001">
        <f>VALUE(E1001)</f>
        <v>2990</v>
      </c>
      <c r="P1001">
        <f>VALUE(F1001)</f>
        <v>0.26</v>
      </c>
      <c r="Q1001">
        <f>VALUE(H1001)</f>
        <v>1558</v>
      </c>
      <c r="R1001" t="str">
        <f>LEFT(C1001, FIND("|", C1001) - 1)</f>
        <v>Home &amp; Kitchen</v>
      </c>
      <c r="S1001" t="str">
        <f>IF(O1001&lt;200, "&lt;200", IF(O1001&lt;=500, "200–500", "&gt;500"))</f>
        <v>&gt;500</v>
      </c>
      <c r="T1001" t="str">
        <f>IF(P1001&gt;=0.5, "Yes", "No")</f>
        <v>No</v>
      </c>
      <c r="U1001">
        <f>COUNTIF(T1001, "Yes")</f>
        <v>0</v>
      </c>
      <c r="V1001">
        <f>G1001 * Q1001</f>
        <v>6232</v>
      </c>
      <c r="W1001">
        <f>O1001 * Q1001</f>
        <v>4658420</v>
      </c>
      <c r="X1001">
        <f>VALUE(D1001)</f>
        <v>2199</v>
      </c>
      <c r="Y1001">
        <f>ROUND(G1001, 0)</f>
        <v>4</v>
      </c>
      <c r="Z1001">
        <f>COUNTIF(Q1001, "&lt;1000")</f>
        <v>0</v>
      </c>
      <c r="AA1001">
        <f>G1001*Q1001</f>
        <v>6232</v>
      </c>
    </row>
    <row r="1002" spans="1:27" x14ac:dyDescent="0.25">
      <c r="A1002" t="s">
        <v>3579</v>
      </c>
      <c r="B1002" t="s">
        <v>5976</v>
      </c>
      <c r="C1002" t="s">
        <v>10081</v>
      </c>
      <c r="D1002" s="2">
        <v>3699</v>
      </c>
      <c r="E1002" s="2">
        <v>4295</v>
      </c>
      <c r="F1002" s="1">
        <v>0.14000000000000001</v>
      </c>
      <c r="G1002">
        <v>4</v>
      </c>
      <c r="H1002" s="4">
        <v>26543</v>
      </c>
      <c r="I1002" t="s">
        <v>7405</v>
      </c>
      <c r="J1002" t="s">
        <v>3580</v>
      </c>
      <c r="K1002" t="s">
        <v>8531</v>
      </c>
      <c r="L1002" t="s">
        <v>3581</v>
      </c>
      <c r="M1002" t="s">
        <v>9712</v>
      </c>
      <c r="N1002" t="s">
        <v>3582</v>
      </c>
      <c r="O1002">
        <f>VALUE(E1002)</f>
        <v>4295</v>
      </c>
      <c r="P1002">
        <f>VALUE(F1002)</f>
        <v>0.14000000000000001</v>
      </c>
      <c r="Q1002">
        <f>VALUE(H1002)</f>
        <v>26543</v>
      </c>
      <c r="R1002" t="str">
        <f>LEFT(C1002, FIND("|", C1002) - 1)</f>
        <v>Home &amp; Kitchen</v>
      </c>
      <c r="S1002" t="str">
        <f>IF(O1002&lt;200, "&lt;200", IF(O1002&lt;=500, "200–500", "&gt;500"))</f>
        <v>&gt;500</v>
      </c>
      <c r="T1002" t="str">
        <f>IF(P1002&gt;=0.5, "Yes", "No")</f>
        <v>No</v>
      </c>
      <c r="U1002">
        <f>COUNTIF(T1002, "Yes")</f>
        <v>0</v>
      </c>
      <c r="V1002">
        <f>G1002 * Q1002</f>
        <v>106172</v>
      </c>
      <c r="W1002">
        <f>O1002 * Q1002</f>
        <v>114002185</v>
      </c>
      <c r="X1002">
        <f>VALUE(D1002)</f>
        <v>3699</v>
      </c>
      <c r="Y1002">
        <f>ROUND(G1002, 0)</f>
        <v>4</v>
      </c>
      <c r="Z1002">
        <f>COUNTIF(Q1002, "&lt;1000")</f>
        <v>0</v>
      </c>
      <c r="AA1002">
        <f>G1002*Q1002</f>
        <v>106172</v>
      </c>
    </row>
    <row r="1003" spans="1:27" x14ac:dyDescent="0.25">
      <c r="A1003" t="s">
        <v>3583</v>
      </c>
      <c r="B1003" t="s">
        <v>5977</v>
      </c>
      <c r="C1003" t="s">
        <v>10088</v>
      </c>
      <c r="D1003">
        <v>177</v>
      </c>
      <c r="E1003">
        <v>199</v>
      </c>
      <c r="F1003" s="1">
        <v>0.11</v>
      </c>
      <c r="G1003">
        <v>4</v>
      </c>
      <c r="H1003" s="4">
        <v>3688</v>
      </c>
      <c r="I1003" t="s">
        <v>7406</v>
      </c>
      <c r="J1003" t="s">
        <v>3584</v>
      </c>
      <c r="K1003" t="s">
        <v>8532</v>
      </c>
      <c r="L1003" t="s">
        <v>3585</v>
      </c>
      <c r="M1003" t="s">
        <v>9713</v>
      </c>
      <c r="N1003" t="s">
        <v>3586</v>
      </c>
      <c r="O1003">
        <f>VALUE(E1003)</f>
        <v>199</v>
      </c>
      <c r="P1003">
        <f>VALUE(F1003)</f>
        <v>0.11</v>
      </c>
      <c r="Q1003">
        <f>VALUE(H1003)</f>
        <v>3688</v>
      </c>
      <c r="R1003" t="str">
        <f>LEFT(C1003, FIND("|", C1003) - 1)</f>
        <v>Home &amp; Kitchen</v>
      </c>
      <c r="S1003" t="str">
        <f>IF(O1003&lt;200, "&lt;200", IF(O1003&lt;=500, "200–500", "&gt;500"))</f>
        <v>&lt;200</v>
      </c>
      <c r="T1003" t="str">
        <f>IF(P1003&gt;=0.5, "Yes", "No")</f>
        <v>No</v>
      </c>
      <c r="U1003">
        <f>COUNTIF(T1003, "Yes")</f>
        <v>0</v>
      </c>
      <c r="V1003">
        <f>G1003 * Q1003</f>
        <v>14752</v>
      </c>
      <c r="W1003">
        <f>O1003 * Q1003</f>
        <v>733912</v>
      </c>
      <c r="X1003">
        <f>VALUE(D1003)</f>
        <v>177</v>
      </c>
      <c r="Y1003">
        <f>ROUND(G1003, 0)</f>
        <v>4</v>
      </c>
      <c r="Z1003">
        <f>COUNTIF(Q1003, "&lt;1000")</f>
        <v>0</v>
      </c>
      <c r="AA1003">
        <f>G1003*Q1003</f>
        <v>14752</v>
      </c>
    </row>
    <row r="1004" spans="1:27" x14ac:dyDescent="0.25">
      <c r="A1004" t="s">
        <v>3587</v>
      </c>
      <c r="B1004" t="s">
        <v>5978</v>
      </c>
      <c r="C1004" t="s">
        <v>10081</v>
      </c>
      <c r="D1004" s="2">
        <v>1149</v>
      </c>
      <c r="E1004" s="2">
        <v>2499</v>
      </c>
      <c r="F1004" s="1">
        <v>0.54</v>
      </c>
      <c r="G1004">
        <v>4</v>
      </c>
      <c r="H1004" s="4">
        <v>4383</v>
      </c>
      <c r="I1004" t="s">
        <v>7407</v>
      </c>
      <c r="J1004" t="s">
        <v>3588</v>
      </c>
      <c r="K1004" t="s">
        <v>8533</v>
      </c>
      <c r="L1004" t="s">
        <v>3589</v>
      </c>
      <c r="M1004" t="s">
        <v>9714</v>
      </c>
      <c r="N1004" t="s">
        <v>3590</v>
      </c>
      <c r="O1004">
        <f>VALUE(E1004)</f>
        <v>2499</v>
      </c>
      <c r="P1004">
        <f>VALUE(F1004)</f>
        <v>0.54</v>
      </c>
      <c r="Q1004">
        <f>VALUE(H1004)</f>
        <v>4383</v>
      </c>
      <c r="R1004" t="str">
        <f>LEFT(C1004, FIND("|", C1004) - 1)</f>
        <v>Home &amp; Kitchen</v>
      </c>
      <c r="S1004" t="str">
        <f>IF(O1004&lt;200, "&lt;200", IF(O1004&lt;=500, "200–500", "&gt;500"))</f>
        <v>&gt;500</v>
      </c>
      <c r="T1004" t="str">
        <f>IF(P1004&gt;=0.5, "Yes", "No")</f>
        <v>Yes</v>
      </c>
      <c r="U1004">
        <f>COUNTIF(T1004, "Yes")</f>
        <v>1</v>
      </c>
      <c r="V1004">
        <f>G1004 * Q1004</f>
        <v>17532</v>
      </c>
      <c r="W1004">
        <f>O1004 * Q1004</f>
        <v>10953117</v>
      </c>
      <c r="X1004">
        <f>VALUE(D1004)</f>
        <v>1149</v>
      </c>
      <c r="Y1004">
        <f>ROUND(G1004, 0)</f>
        <v>4</v>
      </c>
      <c r="Z1004">
        <f>COUNTIF(Q1004, "&lt;1000")</f>
        <v>0</v>
      </c>
      <c r="AA1004">
        <f>G1004*Q1004</f>
        <v>17532</v>
      </c>
    </row>
    <row r="1005" spans="1:27" x14ac:dyDescent="0.25">
      <c r="A1005" t="s">
        <v>3591</v>
      </c>
      <c r="B1005" t="s">
        <v>5979</v>
      </c>
      <c r="C1005" t="s">
        <v>10103</v>
      </c>
      <c r="D1005">
        <v>244</v>
      </c>
      <c r="E1005">
        <v>499</v>
      </c>
      <c r="F1005" s="1">
        <v>0.51</v>
      </c>
      <c r="G1005">
        <v>4</v>
      </c>
      <c r="H1005" s="4">
        <v>478</v>
      </c>
      <c r="I1005" t="s">
        <v>7408</v>
      </c>
      <c r="J1005" t="s">
        <v>3592</v>
      </c>
      <c r="K1005" t="s">
        <v>8534</v>
      </c>
      <c r="L1005" t="s">
        <v>3593</v>
      </c>
      <c r="M1005" t="s">
        <v>9715</v>
      </c>
      <c r="N1005" t="s">
        <v>3594</v>
      </c>
      <c r="O1005">
        <f>VALUE(E1005)</f>
        <v>499</v>
      </c>
      <c r="P1005">
        <f>VALUE(F1005)</f>
        <v>0.51</v>
      </c>
      <c r="Q1005">
        <f>VALUE(H1005)</f>
        <v>478</v>
      </c>
      <c r="R1005" t="str">
        <f>LEFT(C1005, FIND("|", C1005) - 1)</f>
        <v>Home &amp; Kitchen</v>
      </c>
      <c r="S1005" t="str">
        <f>IF(O1005&lt;200, "&lt;200", IF(O1005&lt;=500, "200–500", "&gt;500"))</f>
        <v>200–500</v>
      </c>
      <c r="T1005" t="str">
        <f>IF(P1005&gt;=0.5, "Yes", "No")</f>
        <v>Yes</v>
      </c>
      <c r="U1005">
        <f>COUNTIF(T1005, "Yes")</f>
        <v>1</v>
      </c>
      <c r="V1005">
        <f>G1005 * Q1005</f>
        <v>1912</v>
      </c>
      <c r="W1005">
        <f>O1005 * Q1005</f>
        <v>238522</v>
      </c>
      <c r="X1005">
        <f>VALUE(D1005)</f>
        <v>244</v>
      </c>
      <c r="Y1005">
        <f>ROUND(G1005, 0)</f>
        <v>4</v>
      </c>
      <c r="Z1005">
        <f>COUNTIF(Q1005, "&lt;1000")</f>
        <v>1</v>
      </c>
      <c r="AA1005">
        <f>G1005*Q1005</f>
        <v>1912</v>
      </c>
    </row>
    <row r="1006" spans="1:27" x14ac:dyDescent="0.25">
      <c r="A1006" t="s">
        <v>3595</v>
      </c>
      <c r="B1006" t="s">
        <v>5980</v>
      </c>
      <c r="C1006" t="s">
        <v>10073</v>
      </c>
      <c r="D1006" s="2">
        <v>1959</v>
      </c>
      <c r="E1006" s="2">
        <v>2400</v>
      </c>
      <c r="F1006" s="1">
        <v>0.18</v>
      </c>
      <c r="G1006">
        <v>4</v>
      </c>
      <c r="H1006" s="4">
        <v>237</v>
      </c>
      <c r="I1006" t="s">
        <v>7409</v>
      </c>
      <c r="J1006" t="s">
        <v>3596</v>
      </c>
      <c r="K1006" t="s">
        <v>8535</v>
      </c>
      <c r="L1006" t="s">
        <v>3597</v>
      </c>
      <c r="M1006" t="s">
        <v>9716</v>
      </c>
      <c r="N1006" t="s">
        <v>3598</v>
      </c>
      <c r="O1006">
        <f>VALUE(E1006)</f>
        <v>2400</v>
      </c>
      <c r="P1006">
        <f>VALUE(F1006)</f>
        <v>0.18</v>
      </c>
      <c r="Q1006">
        <f>VALUE(H1006)</f>
        <v>237</v>
      </c>
      <c r="R1006" t="str">
        <f>LEFT(C1006, FIND("|", C1006) - 1)</f>
        <v>Home &amp; Kitchen</v>
      </c>
      <c r="S1006" t="str">
        <f>IF(O1006&lt;200, "&lt;200", IF(O1006&lt;=500, "200–500", "&gt;500"))</f>
        <v>&gt;500</v>
      </c>
      <c r="T1006" t="str">
        <f>IF(P1006&gt;=0.5, "Yes", "No")</f>
        <v>No</v>
      </c>
      <c r="U1006">
        <f>COUNTIF(T1006, "Yes")</f>
        <v>0</v>
      </c>
      <c r="V1006">
        <f>G1006 * Q1006</f>
        <v>948</v>
      </c>
      <c r="W1006">
        <f>O1006 * Q1006</f>
        <v>568800</v>
      </c>
      <c r="X1006">
        <f>VALUE(D1006)</f>
        <v>1959</v>
      </c>
      <c r="Y1006">
        <f>ROUND(G1006, 0)</f>
        <v>4</v>
      </c>
      <c r="Z1006">
        <f>COUNTIF(Q1006, "&lt;1000")</f>
        <v>1</v>
      </c>
      <c r="AA1006">
        <f>G1006*Q1006</f>
        <v>948</v>
      </c>
    </row>
    <row r="1007" spans="1:27" x14ac:dyDescent="0.25">
      <c r="A1007" t="s">
        <v>3599</v>
      </c>
      <c r="B1007" t="s">
        <v>3600</v>
      </c>
      <c r="C1007" t="s">
        <v>10075</v>
      </c>
      <c r="D1007">
        <v>319</v>
      </c>
      <c r="E1007">
        <v>749</v>
      </c>
      <c r="F1007" s="1">
        <v>0.56999999999999995</v>
      </c>
      <c r="G1007">
        <v>4</v>
      </c>
      <c r="H1007" s="4">
        <v>124</v>
      </c>
      <c r="I1007" t="s">
        <v>7410</v>
      </c>
      <c r="J1007" t="s">
        <v>3601</v>
      </c>
      <c r="K1007" t="s">
        <v>8536</v>
      </c>
      <c r="L1007" t="s">
        <v>3602</v>
      </c>
      <c r="M1007" t="s">
        <v>9717</v>
      </c>
      <c r="N1007" t="s">
        <v>3603</v>
      </c>
      <c r="O1007">
        <f>VALUE(E1007)</f>
        <v>749</v>
      </c>
      <c r="P1007">
        <f>VALUE(F1007)</f>
        <v>0.56999999999999995</v>
      </c>
      <c r="Q1007">
        <f>VALUE(H1007)</f>
        <v>124</v>
      </c>
      <c r="R1007" t="str">
        <f>LEFT(C1007, FIND("|", C1007) - 1)</f>
        <v>Home &amp; Kitchen</v>
      </c>
      <c r="S1007" t="str">
        <f>IF(O1007&lt;200, "&lt;200", IF(O1007&lt;=500, "200–500", "&gt;500"))</f>
        <v>&gt;500</v>
      </c>
      <c r="T1007" t="str">
        <f>IF(P1007&gt;=0.5, "Yes", "No")</f>
        <v>Yes</v>
      </c>
      <c r="U1007">
        <f>COUNTIF(T1007, "Yes")</f>
        <v>1</v>
      </c>
      <c r="V1007">
        <f>G1007 * Q1007</f>
        <v>496</v>
      </c>
      <c r="W1007">
        <f>O1007 * Q1007</f>
        <v>92876</v>
      </c>
      <c r="X1007">
        <f>VALUE(D1007)</f>
        <v>319</v>
      </c>
      <c r="Y1007">
        <f>ROUND(G1007, 0)</f>
        <v>4</v>
      </c>
      <c r="Z1007">
        <f>COUNTIF(Q1007, "&lt;1000")</f>
        <v>1</v>
      </c>
      <c r="AA1007">
        <f>G1007*Q1007</f>
        <v>496</v>
      </c>
    </row>
    <row r="1008" spans="1:27" x14ac:dyDescent="0.25">
      <c r="A1008" t="s">
        <v>3604</v>
      </c>
      <c r="B1008" t="s">
        <v>5981</v>
      </c>
      <c r="C1008" t="s">
        <v>10072</v>
      </c>
      <c r="D1008" s="2">
        <v>1499</v>
      </c>
      <c r="E1008" s="2">
        <v>1775</v>
      </c>
      <c r="F1008" s="1">
        <v>0.16</v>
      </c>
      <c r="G1008">
        <v>4</v>
      </c>
      <c r="H1008" s="4">
        <v>14667</v>
      </c>
      <c r="I1008" t="s">
        <v>7411</v>
      </c>
      <c r="J1008" t="s">
        <v>3605</v>
      </c>
      <c r="K1008" t="s">
        <v>8537</v>
      </c>
      <c r="L1008" t="s">
        <v>3606</v>
      </c>
      <c r="M1008" t="s">
        <v>9718</v>
      </c>
      <c r="N1008" t="s">
        <v>6456</v>
      </c>
      <c r="O1008">
        <f>VALUE(E1008)</f>
        <v>1775</v>
      </c>
      <c r="P1008">
        <f>VALUE(F1008)</f>
        <v>0.16</v>
      </c>
      <c r="Q1008">
        <f>VALUE(H1008)</f>
        <v>14667</v>
      </c>
      <c r="R1008" t="str">
        <f>LEFT(C1008, FIND("|", C1008) - 1)</f>
        <v>Home &amp; Kitchen</v>
      </c>
      <c r="S1008" t="str">
        <f>IF(O1008&lt;200, "&lt;200", IF(O1008&lt;=500, "200–500", "&gt;500"))</f>
        <v>&gt;500</v>
      </c>
      <c r="T1008" t="str">
        <f>IF(P1008&gt;=0.5, "Yes", "No")</f>
        <v>No</v>
      </c>
      <c r="U1008">
        <f>COUNTIF(T1008, "Yes")</f>
        <v>0</v>
      </c>
      <c r="V1008">
        <f>G1008 * Q1008</f>
        <v>58668</v>
      </c>
      <c r="W1008">
        <f>O1008 * Q1008</f>
        <v>26033925</v>
      </c>
      <c r="X1008">
        <f>VALUE(D1008)</f>
        <v>1499</v>
      </c>
      <c r="Y1008">
        <f>ROUND(G1008, 0)</f>
        <v>4</v>
      </c>
      <c r="Z1008">
        <f>COUNTIF(Q1008, "&lt;1000")</f>
        <v>0</v>
      </c>
      <c r="AA1008">
        <f>G1008*Q1008</f>
        <v>58668</v>
      </c>
    </row>
    <row r="1009" spans="1:27" x14ac:dyDescent="0.25">
      <c r="A1009" t="s">
        <v>3607</v>
      </c>
      <c r="B1009" t="s">
        <v>5982</v>
      </c>
      <c r="C1009" t="s">
        <v>10075</v>
      </c>
      <c r="D1009">
        <v>469</v>
      </c>
      <c r="E1009" s="2">
        <v>1599</v>
      </c>
      <c r="F1009" s="1">
        <v>0.71</v>
      </c>
      <c r="G1009">
        <v>4</v>
      </c>
      <c r="H1009" s="4">
        <v>6</v>
      </c>
      <c r="I1009" t="s">
        <v>7412</v>
      </c>
      <c r="J1009" t="s">
        <v>3608</v>
      </c>
      <c r="K1009" t="s">
        <v>8538</v>
      </c>
      <c r="L1009" t="s">
        <v>3609</v>
      </c>
      <c r="M1009" t="s">
        <v>9719</v>
      </c>
      <c r="N1009" t="s">
        <v>6457</v>
      </c>
      <c r="O1009">
        <f>VALUE(E1009)</f>
        <v>1599</v>
      </c>
      <c r="P1009">
        <f>VALUE(F1009)</f>
        <v>0.71</v>
      </c>
      <c r="Q1009">
        <f>VALUE(H1009)</f>
        <v>6</v>
      </c>
      <c r="R1009" t="str">
        <f>LEFT(C1009, FIND("|", C1009) - 1)</f>
        <v>Home &amp; Kitchen</v>
      </c>
      <c r="S1009" t="str">
        <f>IF(O1009&lt;200, "&lt;200", IF(O1009&lt;=500, "200–500", "&gt;500"))</f>
        <v>&gt;500</v>
      </c>
      <c r="T1009" t="str">
        <f>IF(P1009&gt;=0.5, "Yes", "No")</f>
        <v>Yes</v>
      </c>
      <c r="U1009">
        <f>COUNTIF(T1009, "Yes")</f>
        <v>1</v>
      </c>
      <c r="V1009">
        <f>G1009 * Q1009</f>
        <v>24</v>
      </c>
      <c r="W1009">
        <f>O1009 * Q1009</f>
        <v>9594</v>
      </c>
      <c r="X1009">
        <f>VALUE(D1009)</f>
        <v>469</v>
      </c>
      <c r="Y1009">
        <f>ROUND(G1009, 0)</f>
        <v>4</v>
      </c>
      <c r="Z1009">
        <f>COUNTIF(Q1009, "&lt;1000")</f>
        <v>1</v>
      </c>
      <c r="AA1009">
        <f>G1009*Q1009</f>
        <v>24</v>
      </c>
    </row>
    <row r="1010" spans="1:27" x14ac:dyDescent="0.25">
      <c r="A1010" t="s">
        <v>3610</v>
      </c>
      <c r="B1010" t="s">
        <v>5983</v>
      </c>
      <c r="C1010" t="s">
        <v>10101</v>
      </c>
      <c r="D1010" s="2">
        <v>1099</v>
      </c>
      <c r="E1010" s="2">
        <v>1795</v>
      </c>
      <c r="F1010" s="1">
        <v>0.39</v>
      </c>
      <c r="G1010">
        <v>4</v>
      </c>
      <c r="H1010" s="4">
        <v>4244</v>
      </c>
      <c r="I1010" t="s">
        <v>7413</v>
      </c>
      <c r="J1010" t="s">
        <v>3611</v>
      </c>
      <c r="K1010" t="s">
        <v>8539</v>
      </c>
      <c r="L1010" t="s">
        <v>3612</v>
      </c>
      <c r="M1010" t="s">
        <v>9720</v>
      </c>
      <c r="N1010" t="s">
        <v>3613</v>
      </c>
      <c r="O1010">
        <f>VALUE(E1010)</f>
        <v>1795</v>
      </c>
      <c r="P1010">
        <f>VALUE(F1010)</f>
        <v>0.39</v>
      </c>
      <c r="Q1010">
        <f>VALUE(H1010)</f>
        <v>4244</v>
      </c>
      <c r="R1010" t="str">
        <f>LEFT(C1010, FIND("|", C1010) - 1)</f>
        <v>Home &amp; Kitchen</v>
      </c>
      <c r="S1010" t="str">
        <f>IF(O1010&lt;200, "&lt;200", IF(O1010&lt;=500, "200–500", "&gt;500"))</f>
        <v>&gt;500</v>
      </c>
      <c r="T1010" t="str">
        <f>IF(P1010&gt;=0.5, "Yes", "No")</f>
        <v>No</v>
      </c>
      <c r="U1010">
        <f>COUNTIF(T1010, "Yes")</f>
        <v>0</v>
      </c>
      <c r="V1010">
        <f>G1010 * Q1010</f>
        <v>16976</v>
      </c>
      <c r="W1010">
        <f>O1010 * Q1010</f>
        <v>7617980</v>
      </c>
      <c r="X1010">
        <f>VALUE(D1010)</f>
        <v>1099</v>
      </c>
      <c r="Y1010">
        <f>ROUND(G1010, 0)</f>
        <v>4</v>
      </c>
      <c r="Z1010">
        <f>COUNTIF(Q1010, "&lt;1000")</f>
        <v>0</v>
      </c>
      <c r="AA1010">
        <f>G1010*Q1010</f>
        <v>16976</v>
      </c>
    </row>
    <row r="1011" spans="1:27" x14ac:dyDescent="0.25">
      <c r="A1011" t="s">
        <v>3614</v>
      </c>
      <c r="B1011" t="s">
        <v>5984</v>
      </c>
      <c r="C1011" t="s">
        <v>10074</v>
      </c>
      <c r="D1011" s="2">
        <v>9590</v>
      </c>
      <c r="E1011" s="2">
        <v>15999</v>
      </c>
      <c r="F1011" s="1">
        <v>0.4</v>
      </c>
      <c r="G1011">
        <v>4</v>
      </c>
      <c r="H1011" s="4">
        <v>1017</v>
      </c>
      <c r="I1011" t="s">
        <v>7414</v>
      </c>
      <c r="J1011" t="s">
        <v>3615</v>
      </c>
      <c r="K1011" t="s">
        <v>8540</v>
      </c>
      <c r="L1011" t="s">
        <v>3616</v>
      </c>
      <c r="M1011" t="s">
        <v>9721</v>
      </c>
      <c r="N1011" t="s">
        <v>3617</v>
      </c>
      <c r="O1011">
        <f>VALUE(E1011)</f>
        <v>15999</v>
      </c>
      <c r="P1011">
        <f>VALUE(F1011)</f>
        <v>0.4</v>
      </c>
      <c r="Q1011">
        <f>VALUE(H1011)</f>
        <v>1017</v>
      </c>
      <c r="R1011" t="str">
        <f>LEFT(C1011, FIND("|", C1011) - 1)</f>
        <v>Home &amp; Kitchen</v>
      </c>
      <c r="S1011" t="str">
        <f>IF(O1011&lt;200, "&lt;200", IF(O1011&lt;=500, "200–500", "&gt;500"))</f>
        <v>&gt;500</v>
      </c>
      <c r="T1011" t="str">
        <f>IF(P1011&gt;=0.5, "Yes", "No")</f>
        <v>No</v>
      </c>
      <c r="U1011">
        <f>COUNTIF(T1011, "Yes")</f>
        <v>0</v>
      </c>
      <c r="V1011">
        <f>G1011 * Q1011</f>
        <v>4068</v>
      </c>
      <c r="W1011">
        <f>O1011 * Q1011</f>
        <v>16270983</v>
      </c>
      <c r="X1011">
        <f>VALUE(D1011)</f>
        <v>9590</v>
      </c>
      <c r="Y1011">
        <f>ROUND(G1011, 0)</f>
        <v>4</v>
      </c>
      <c r="Z1011">
        <f>COUNTIF(Q1011, "&lt;1000")</f>
        <v>0</v>
      </c>
      <c r="AA1011">
        <f>G1011*Q1011</f>
        <v>4068</v>
      </c>
    </row>
    <row r="1012" spans="1:27" x14ac:dyDescent="0.25">
      <c r="A1012" t="s">
        <v>3618</v>
      </c>
      <c r="B1012" t="s">
        <v>5985</v>
      </c>
      <c r="C1012" t="s">
        <v>10104</v>
      </c>
      <c r="D1012">
        <v>999</v>
      </c>
      <c r="E1012" s="2">
        <v>1490</v>
      </c>
      <c r="F1012" s="1">
        <v>0.33</v>
      </c>
      <c r="G1012">
        <v>3.9</v>
      </c>
      <c r="H1012" s="4">
        <v>12999</v>
      </c>
      <c r="I1012" t="s">
        <v>7415</v>
      </c>
      <c r="J1012" t="s">
        <v>3619</v>
      </c>
      <c r="K1012" t="s">
        <v>8541</v>
      </c>
      <c r="L1012" t="s">
        <v>3620</v>
      </c>
      <c r="M1012" t="s">
        <v>9722</v>
      </c>
      <c r="N1012" t="s">
        <v>3621</v>
      </c>
      <c r="O1012">
        <f>VALUE(E1012)</f>
        <v>1490</v>
      </c>
      <c r="P1012">
        <f>VALUE(F1012)</f>
        <v>0.33</v>
      </c>
      <c r="Q1012">
        <f>VALUE(H1012)</f>
        <v>12999</v>
      </c>
      <c r="R1012" t="str">
        <f>LEFT(C1012, FIND("|", C1012) - 1)</f>
        <v>Home &amp; Kitchen</v>
      </c>
      <c r="S1012" t="str">
        <f>IF(O1012&lt;200, "&lt;200", IF(O1012&lt;=500, "200–500", "&gt;500"))</f>
        <v>&gt;500</v>
      </c>
      <c r="T1012" t="str">
        <f>IF(P1012&gt;=0.5, "Yes", "No")</f>
        <v>No</v>
      </c>
      <c r="U1012">
        <f>COUNTIF(T1012, "Yes")</f>
        <v>0</v>
      </c>
      <c r="V1012">
        <f>G1012 * Q1012</f>
        <v>50696.1</v>
      </c>
      <c r="W1012">
        <f>O1012 * Q1012</f>
        <v>19368510</v>
      </c>
      <c r="X1012">
        <f>VALUE(D1012)</f>
        <v>999</v>
      </c>
      <c r="Y1012">
        <f>ROUND(G1012, 0)</f>
        <v>4</v>
      </c>
      <c r="Z1012">
        <f>COUNTIF(Q1012, "&lt;1000")</f>
        <v>0</v>
      </c>
      <c r="AA1012">
        <f>G1012*Q1012</f>
        <v>50696.1</v>
      </c>
    </row>
    <row r="1013" spans="1:27" x14ac:dyDescent="0.25">
      <c r="A1013" t="s">
        <v>3622</v>
      </c>
      <c r="B1013" t="s">
        <v>5986</v>
      </c>
      <c r="C1013" t="s">
        <v>10084</v>
      </c>
      <c r="D1013" s="2">
        <v>1299</v>
      </c>
      <c r="E1013" s="2">
        <v>1999</v>
      </c>
      <c r="F1013" s="1">
        <v>0.35</v>
      </c>
      <c r="G1013">
        <v>3.9</v>
      </c>
      <c r="H1013" s="4">
        <v>311</v>
      </c>
      <c r="I1013" t="s">
        <v>7416</v>
      </c>
      <c r="J1013" t="s">
        <v>3623</v>
      </c>
      <c r="K1013" t="s">
        <v>8542</v>
      </c>
      <c r="L1013" t="s">
        <v>3624</v>
      </c>
      <c r="M1013" t="s">
        <v>9723</v>
      </c>
      <c r="N1013" t="s">
        <v>3625</v>
      </c>
      <c r="O1013">
        <f>VALUE(E1013)</f>
        <v>1999</v>
      </c>
      <c r="P1013">
        <f>VALUE(F1013)</f>
        <v>0.35</v>
      </c>
      <c r="Q1013">
        <f>VALUE(H1013)</f>
        <v>311</v>
      </c>
      <c r="R1013" t="str">
        <f>LEFT(C1013, FIND("|", C1013) - 1)</f>
        <v>Home &amp; Kitchen</v>
      </c>
      <c r="S1013" t="str">
        <f>IF(O1013&lt;200, "&lt;200", IF(O1013&lt;=500, "200–500", "&gt;500"))</f>
        <v>&gt;500</v>
      </c>
      <c r="T1013" t="str">
        <f>IF(P1013&gt;=0.5, "Yes", "No")</f>
        <v>No</v>
      </c>
      <c r="U1013">
        <f>COUNTIF(T1013, "Yes")</f>
        <v>0</v>
      </c>
      <c r="V1013">
        <f>G1013 * Q1013</f>
        <v>1212.8999999999999</v>
      </c>
      <c r="W1013">
        <f>O1013 * Q1013</f>
        <v>621689</v>
      </c>
      <c r="X1013">
        <f>VALUE(D1013)</f>
        <v>1299</v>
      </c>
      <c r="Y1013">
        <f>ROUND(G1013, 0)</f>
        <v>4</v>
      </c>
      <c r="Z1013">
        <f>COUNTIF(Q1013, "&lt;1000")</f>
        <v>1</v>
      </c>
      <c r="AA1013">
        <f>G1013*Q1013</f>
        <v>1212.8999999999999</v>
      </c>
    </row>
    <row r="1014" spans="1:27" x14ac:dyDescent="0.25">
      <c r="A1014" t="s">
        <v>3626</v>
      </c>
      <c r="B1014" t="s">
        <v>5987</v>
      </c>
      <c r="C1014" t="s">
        <v>10105</v>
      </c>
      <c r="D1014">
        <v>292</v>
      </c>
      <c r="E1014">
        <v>499</v>
      </c>
      <c r="F1014" s="1">
        <v>0.41</v>
      </c>
      <c r="G1014">
        <v>3.9</v>
      </c>
      <c r="H1014" s="4">
        <v>4238</v>
      </c>
      <c r="I1014" t="s">
        <v>7417</v>
      </c>
      <c r="J1014" t="s">
        <v>3627</v>
      </c>
      <c r="K1014" t="s">
        <v>8543</v>
      </c>
      <c r="L1014" t="s">
        <v>3628</v>
      </c>
      <c r="M1014" t="s">
        <v>9724</v>
      </c>
      <c r="N1014" t="s">
        <v>3629</v>
      </c>
      <c r="O1014">
        <f>VALUE(E1014)</f>
        <v>499</v>
      </c>
      <c r="P1014">
        <f>VALUE(F1014)</f>
        <v>0.41</v>
      </c>
      <c r="Q1014">
        <f>VALUE(H1014)</f>
        <v>4238</v>
      </c>
      <c r="R1014" t="str">
        <f>LEFT(C1014, FIND("|", C1014) - 1)</f>
        <v>Home &amp; Kitchen</v>
      </c>
      <c r="S1014" t="str">
        <f>IF(O1014&lt;200, "&lt;200", IF(O1014&lt;=500, "200–500", "&gt;500"))</f>
        <v>200–500</v>
      </c>
      <c r="T1014" t="str">
        <f>IF(P1014&gt;=0.5, "Yes", "No")</f>
        <v>No</v>
      </c>
      <c r="U1014">
        <f>COUNTIF(T1014, "Yes")</f>
        <v>0</v>
      </c>
      <c r="V1014">
        <f>G1014 * Q1014</f>
        <v>16528.2</v>
      </c>
      <c r="W1014">
        <f>O1014 * Q1014</f>
        <v>2114762</v>
      </c>
      <c r="X1014">
        <f>VALUE(D1014)</f>
        <v>292</v>
      </c>
      <c r="Y1014">
        <f>ROUND(G1014, 0)</f>
        <v>4</v>
      </c>
      <c r="Z1014">
        <f>COUNTIF(Q1014, "&lt;1000")</f>
        <v>0</v>
      </c>
      <c r="AA1014">
        <f>G1014*Q1014</f>
        <v>16528.2</v>
      </c>
    </row>
    <row r="1015" spans="1:27" x14ac:dyDescent="0.25">
      <c r="A1015" t="s">
        <v>3630</v>
      </c>
      <c r="B1015" t="s">
        <v>3631</v>
      </c>
      <c r="C1015" t="s">
        <v>10096</v>
      </c>
      <c r="D1015">
        <v>160</v>
      </c>
      <c r="E1015">
        <v>299</v>
      </c>
      <c r="F1015" s="1">
        <v>0.46</v>
      </c>
      <c r="G1015">
        <v>3.9</v>
      </c>
      <c r="H1015" s="4">
        <v>2781</v>
      </c>
      <c r="I1015" t="s">
        <v>7418</v>
      </c>
      <c r="J1015" t="s">
        <v>3632</v>
      </c>
      <c r="K1015" t="s">
        <v>8544</v>
      </c>
      <c r="L1015" t="s">
        <v>3633</v>
      </c>
      <c r="M1015" t="s">
        <v>9725</v>
      </c>
      <c r="N1015" t="s">
        <v>3634</v>
      </c>
      <c r="O1015">
        <f>VALUE(E1015)</f>
        <v>299</v>
      </c>
      <c r="P1015">
        <f>VALUE(F1015)</f>
        <v>0.46</v>
      </c>
      <c r="Q1015">
        <f>VALUE(H1015)</f>
        <v>2781</v>
      </c>
      <c r="R1015" t="str">
        <f>LEFT(C1015, FIND("|", C1015) - 1)</f>
        <v>Home &amp; Kitchen</v>
      </c>
      <c r="S1015" t="str">
        <f>IF(O1015&lt;200, "&lt;200", IF(O1015&lt;=500, "200–500", "&gt;500"))</f>
        <v>200–500</v>
      </c>
      <c r="T1015" t="str">
        <f>IF(P1015&gt;=0.5, "Yes", "No")</f>
        <v>No</v>
      </c>
      <c r="U1015">
        <f>COUNTIF(T1015, "Yes")</f>
        <v>0</v>
      </c>
      <c r="V1015">
        <f>G1015 * Q1015</f>
        <v>10845.9</v>
      </c>
      <c r="W1015">
        <f>O1015 * Q1015</f>
        <v>831519</v>
      </c>
      <c r="X1015">
        <f>VALUE(D1015)</f>
        <v>160</v>
      </c>
      <c r="Y1015">
        <f>ROUND(G1015, 0)</f>
        <v>4</v>
      </c>
      <c r="Z1015">
        <f>COUNTIF(Q1015, "&lt;1000")</f>
        <v>0</v>
      </c>
      <c r="AA1015">
        <f>G1015*Q1015</f>
        <v>10845.9</v>
      </c>
    </row>
    <row r="1016" spans="1:27" x14ac:dyDescent="0.25">
      <c r="A1016" t="s">
        <v>3635</v>
      </c>
      <c r="B1016" t="s">
        <v>5988</v>
      </c>
      <c r="C1016" t="s">
        <v>10106</v>
      </c>
      <c r="D1016">
        <v>600</v>
      </c>
      <c r="E1016">
        <v>600</v>
      </c>
      <c r="F1016" s="1">
        <v>0</v>
      </c>
      <c r="G1016">
        <v>3.9</v>
      </c>
      <c r="H1016" s="4">
        <v>10907</v>
      </c>
      <c r="I1016" t="s">
        <v>7419</v>
      </c>
      <c r="J1016" t="s">
        <v>3636</v>
      </c>
      <c r="K1016" t="s">
        <v>8545</v>
      </c>
      <c r="L1016" t="s">
        <v>3637</v>
      </c>
      <c r="M1016" t="s">
        <v>9726</v>
      </c>
      <c r="N1016" t="s">
        <v>3638</v>
      </c>
      <c r="O1016">
        <f>VALUE(E1016)</f>
        <v>600</v>
      </c>
      <c r="P1016">
        <f>VALUE(F1016)</f>
        <v>0</v>
      </c>
      <c r="Q1016">
        <f>VALUE(H1016)</f>
        <v>10907</v>
      </c>
      <c r="R1016" t="str">
        <f>LEFT(C1016, FIND("|", C1016) - 1)</f>
        <v>Home &amp; Kitchen</v>
      </c>
      <c r="S1016" t="str">
        <f>IF(O1016&lt;200, "&lt;200", IF(O1016&lt;=500, "200–500", "&gt;500"))</f>
        <v>&gt;500</v>
      </c>
      <c r="T1016" t="str">
        <f>IF(P1016&gt;=0.5, "Yes", "No")</f>
        <v>No</v>
      </c>
      <c r="U1016">
        <f>COUNTIF(T1016, "Yes")</f>
        <v>0</v>
      </c>
      <c r="V1016">
        <f>G1016 * Q1016</f>
        <v>42537.299999999996</v>
      </c>
      <c r="W1016">
        <f>O1016 * Q1016</f>
        <v>6544200</v>
      </c>
      <c r="X1016">
        <f>VALUE(D1016)</f>
        <v>600</v>
      </c>
      <c r="Y1016">
        <f>ROUND(G1016, 0)</f>
        <v>4</v>
      </c>
      <c r="Z1016">
        <f>COUNTIF(Q1016, "&lt;1000")</f>
        <v>0</v>
      </c>
      <c r="AA1016">
        <f>G1016*Q1016</f>
        <v>42537.299999999996</v>
      </c>
    </row>
    <row r="1017" spans="1:27" x14ac:dyDescent="0.25">
      <c r="A1017" t="s">
        <v>3639</v>
      </c>
      <c r="B1017" t="s">
        <v>5989</v>
      </c>
      <c r="C1017" t="s">
        <v>10107</v>
      </c>
      <c r="D1017" s="2">
        <v>1130</v>
      </c>
      <c r="E1017" s="2">
        <v>1130</v>
      </c>
      <c r="F1017" s="1">
        <v>0</v>
      </c>
      <c r="G1017">
        <v>3.9</v>
      </c>
      <c r="H1017" s="4">
        <v>13250</v>
      </c>
      <c r="I1017" t="s">
        <v>7420</v>
      </c>
      <c r="J1017" t="s">
        <v>3640</v>
      </c>
      <c r="K1017" t="s">
        <v>8546</v>
      </c>
      <c r="L1017" t="s">
        <v>3641</v>
      </c>
      <c r="M1017" t="s">
        <v>9727</v>
      </c>
      <c r="N1017" t="s">
        <v>3642</v>
      </c>
      <c r="O1017">
        <f>VALUE(E1017)</f>
        <v>1130</v>
      </c>
      <c r="P1017">
        <f>VALUE(F1017)</f>
        <v>0</v>
      </c>
      <c r="Q1017">
        <f>VALUE(H1017)</f>
        <v>13250</v>
      </c>
      <c r="R1017" t="str">
        <f>LEFT(C1017, FIND("|", C1017) - 1)</f>
        <v>Home &amp; Kitchen</v>
      </c>
      <c r="S1017" t="str">
        <f>IF(O1017&lt;200, "&lt;200", IF(O1017&lt;=500, "200–500", "&gt;500"))</f>
        <v>&gt;500</v>
      </c>
      <c r="T1017" t="str">
        <f>IF(P1017&gt;=0.5, "Yes", "No")</f>
        <v>No</v>
      </c>
      <c r="U1017">
        <f>COUNTIF(T1017, "Yes")</f>
        <v>0</v>
      </c>
      <c r="V1017">
        <f>G1017 * Q1017</f>
        <v>51675</v>
      </c>
      <c r="W1017">
        <f>O1017 * Q1017</f>
        <v>14972500</v>
      </c>
      <c r="X1017">
        <f>VALUE(D1017)</f>
        <v>1130</v>
      </c>
      <c r="Y1017">
        <f>ROUND(G1017, 0)</f>
        <v>4</v>
      </c>
      <c r="Z1017">
        <f>COUNTIF(Q1017, "&lt;1000")</f>
        <v>0</v>
      </c>
      <c r="AA1017">
        <f>G1017*Q1017</f>
        <v>51675</v>
      </c>
    </row>
    <row r="1018" spans="1:27" x14ac:dyDescent="0.25">
      <c r="A1018" t="s">
        <v>3643</v>
      </c>
      <c r="B1018" t="s">
        <v>5990</v>
      </c>
      <c r="C1018" t="s">
        <v>10081</v>
      </c>
      <c r="D1018" s="2">
        <v>3249</v>
      </c>
      <c r="E1018" s="2">
        <v>6295</v>
      </c>
      <c r="F1018" s="1">
        <v>0.48</v>
      </c>
      <c r="G1018">
        <v>3.9</v>
      </c>
      <c r="H1018" s="4">
        <v>43070</v>
      </c>
      <c r="I1018" t="s">
        <v>7421</v>
      </c>
      <c r="J1018" t="s">
        <v>3644</v>
      </c>
      <c r="K1018" t="s">
        <v>8547</v>
      </c>
      <c r="L1018" t="s">
        <v>3645</v>
      </c>
      <c r="M1018" t="s">
        <v>9728</v>
      </c>
      <c r="N1018" t="s">
        <v>3646</v>
      </c>
      <c r="O1018">
        <f>VALUE(E1018)</f>
        <v>6295</v>
      </c>
      <c r="P1018">
        <f>VALUE(F1018)</f>
        <v>0.48</v>
      </c>
      <c r="Q1018">
        <f>VALUE(H1018)</f>
        <v>43070</v>
      </c>
      <c r="R1018" t="str">
        <f>LEFT(C1018, FIND("|", C1018) - 1)</f>
        <v>Home &amp; Kitchen</v>
      </c>
      <c r="S1018" t="str">
        <f>IF(O1018&lt;200, "&lt;200", IF(O1018&lt;=500, "200–500", "&gt;500"))</f>
        <v>&gt;500</v>
      </c>
      <c r="T1018" t="str">
        <f>IF(P1018&gt;=0.5, "Yes", "No")</f>
        <v>No</v>
      </c>
      <c r="U1018">
        <f>COUNTIF(T1018, "Yes")</f>
        <v>0</v>
      </c>
      <c r="V1018">
        <f>G1018 * Q1018</f>
        <v>167973</v>
      </c>
      <c r="W1018">
        <f>O1018 * Q1018</f>
        <v>271125650</v>
      </c>
      <c r="X1018">
        <f>VALUE(D1018)</f>
        <v>3249</v>
      </c>
      <c r="Y1018">
        <f>ROUND(G1018, 0)</f>
        <v>4</v>
      </c>
      <c r="Z1018">
        <f>COUNTIF(Q1018, "&lt;1000")</f>
        <v>0</v>
      </c>
      <c r="AA1018">
        <f>G1018*Q1018</f>
        <v>167973</v>
      </c>
    </row>
    <row r="1019" spans="1:27" x14ac:dyDescent="0.25">
      <c r="A1019" t="s">
        <v>3647</v>
      </c>
      <c r="B1019" t="s">
        <v>5991</v>
      </c>
      <c r="C1019" t="s">
        <v>10081</v>
      </c>
      <c r="D1019" s="2">
        <v>3599</v>
      </c>
      <c r="E1019" s="2">
        <v>9455</v>
      </c>
      <c r="F1019" s="1">
        <v>0.62</v>
      </c>
      <c r="G1019">
        <v>3.9</v>
      </c>
      <c r="H1019" s="4">
        <v>11828</v>
      </c>
      <c r="I1019" t="s">
        <v>7422</v>
      </c>
      <c r="J1019" t="s">
        <v>3648</v>
      </c>
      <c r="K1019" t="s">
        <v>8548</v>
      </c>
      <c r="L1019" t="s">
        <v>3649</v>
      </c>
      <c r="M1019" t="s">
        <v>9729</v>
      </c>
      <c r="N1019" t="s">
        <v>3650</v>
      </c>
      <c r="O1019">
        <f>VALUE(E1019)</f>
        <v>9455</v>
      </c>
      <c r="P1019">
        <f>VALUE(F1019)</f>
        <v>0.62</v>
      </c>
      <c r="Q1019">
        <f>VALUE(H1019)</f>
        <v>11828</v>
      </c>
      <c r="R1019" t="str">
        <f>LEFT(C1019, FIND("|", C1019) - 1)</f>
        <v>Home &amp; Kitchen</v>
      </c>
      <c r="S1019" t="str">
        <f>IF(O1019&lt;200, "&lt;200", IF(O1019&lt;=500, "200–500", "&gt;500"))</f>
        <v>&gt;500</v>
      </c>
      <c r="T1019" t="str">
        <f>IF(P1019&gt;=0.5, "Yes", "No")</f>
        <v>Yes</v>
      </c>
      <c r="U1019">
        <f>COUNTIF(T1019, "Yes")</f>
        <v>1</v>
      </c>
      <c r="V1019">
        <f>G1019 * Q1019</f>
        <v>46129.2</v>
      </c>
      <c r="W1019">
        <f>O1019 * Q1019</f>
        <v>111833740</v>
      </c>
      <c r="X1019">
        <f>VALUE(D1019)</f>
        <v>3599</v>
      </c>
      <c r="Y1019">
        <f>ROUND(G1019, 0)</f>
        <v>4</v>
      </c>
      <c r="Z1019">
        <f>COUNTIF(Q1019, "&lt;1000")</f>
        <v>0</v>
      </c>
      <c r="AA1019">
        <f>G1019*Q1019</f>
        <v>46129.2</v>
      </c>
    </row>
    <row r="1020" spans="1:27" x14ac:dyDescent="0.25">
      <c r="A1020" t="s">
        <v>3651</v>
      </c>
      <c r="B1020" t="s">
        <v>3652</v>
      </c>
      <c r="C1020" t="s">
        <v>10092</v>
      </c>
      <c r="D1020">
        <v>368</v>
      </c>
      <c r="E1020">
        <v>699</v>
      </c>
      <c r="F1020" s="1">
        <v>0.47</v>
      </c>
      <c r="G1020">
        <v>3.9</v>
      </c>
      <c r="H1020" s="4">
        <v>1240</v>
      </c>
      <c r="I1020" t="s">
        <v>7423</v>
      </c>
      <c r="J1020" t="s">
        <v>3653</v>
      </c>
      <c r="K1020" t="s">
        <v>3654</v>
      </c>
      <c r="L1020" t="s">
        <v>3655</v>
      </c>
      <c r="M1020" t="s">
        <v>9730</v>
      </c>
      <c r="N1020" t="s">
        <v>3656</v>
      </c>
      <c r="O1020">
        <f>VALUE(E1020)</f>
        <v>699</v>
      </c>
      <c r="P1020">
        <f>VALUE(F1020)</f>
        <v>0.47</v>
      </c>
      <c r="Q1020">
        <f>VALUE(H1020)</f>
        <v>1240</v>
      </c>
      <c r="R1020" t="str">
        <f>LEFT(C1020, FIND("|", C1020) - 1)</f>
        <v>Home &amp; Kitchen</v>
      </c>
      <c r="S1020" t="str">
        <f>IF(O1020&lt;200, "&lt;200", IF(O1020&lt;=500, "200–500", "&gt;500"))</f>
        <v>&gt;500</v>
      </c>
      <c r="T1020" t="str">
        <f>IF(P1020&gt;=0.5, "Yes", "No")</f>
        <v>No</v>
      </c>
      <c r="U1020">
        <f>COUNTIF(T1020, "Yes")</f>
        <v>0</v>
      </c>
      <c r="V1020">
        <f>G1020 * Q1020</f>
        <v>4836</v>
      </c>
      <c r="W1020">
        <f>O1020 * Q1020</f>
        <v>866760</v>
      </c>
      <c r="X1020">
        <f>VALUE(D1020)</f>
        <v>368</v>
      </c>
      <c r="Y1020">
        <f>ROUND(G1020, 0)</f>
        <v>4</v>
      </c>
      <c r="Z1020">
        <f>COUNTIF(Q1020, "&lt;1000")</f>
        <v>0</v>
      </c>
      <c r="AA1020">
        <f>G1020*Q1020</f>
        <v>4836</v>
      </c>
    </row>
    <row r="1021" spans="1:27" x14ac:dyDescent="0.25">
      <c r="A1021" t="s">
        <v>3657</v>
      </c>
      <c r="B1021" t="s">
        <v>3658</v>
      </c>
      <c r="C1021" t="s">
        <v>10081</v>
      </c>
      <c r="D1021" s="2">
        <v>3199</v>
      </c>
      <c r="E1021" s="2">
        <v>4999</v>
      </c>
      <c r="F1021" s="1">
        <v>0.36</v>
      </c>
      <c r="G1021">
        <v>3.9</v>
      </c>
      <c r="H1021" s="4">
        <v>20869</v>
      </c>
      <c r="I1021" t="s">
        <v>7424</v>
      </c>
      <c r="J1021" t="s">
        <v>3659</v>
      </c>
      <c r="K1021" t="s">
        <v>8549</v>
      </c>
      <c r="L1021" t="s">
        <v>3660</v>
      </c>
      <c r="M1021" t="s">
        <v>9731</v>
      </c>
      <c r="N1021" t="s">
        <v>3661</v>
      </c>
      <c r="O1021">
        <f>VALUE(E1021)</f>
        <v>4999</v>
      </c>
      <c r="P1021">
        <f>VALUE(F1021)</f>
        <v>0.36</v>
      </c>
      <c r="Q1021">
        <f>VALUE(H1021)</f>
        <v>20869</v>
      </c>
      <c r="R1021" t="str">
        <f>LEFT(C1021, FIND("|", C1021) - 1)</f>
        <v>Home &amp; Kitchen</v>
      </c>
      <c r="S1021" t="str">
        <f>IF(O1021&lt;200, "&lt;200", IF(O1021&lt;=500, "200–500", "&gt;500"))</f>
        <v>&gt;500</v>
      </c>
      <c r="T1021" t="str">
        <f>IF(P1021&gt;=0.5, "Yes", "No")</f>
        <v>No</v>
      </c>
      <c r="U1021">
        <f>COUNTIF(T1021, "Yes")</f>
        <v>0</v>
      </c>
      <c r="V1021">
        <f>G1021 * Q1021</f>
        <v>81389.099999999991</v>
      </c>
      <c r="W1021">
        <f>O1021 * Q1021</f>
        <v>104324131</v>
      </c>
      <c r="X1021">
        <f>VALUE(D1021)</f>
        <v>3199</v>
      </c>
      <c r="Y1021">
        <f>ROUND(G1021, 0)</f>
        <v>4</v>
      </c>
      <c r="Z1021">
        <f>COUNTIF(Q1021, "&lt;1000")</f>
        <v>0</v>
      </c>
      <c r="AA1021">
        <f>G1021*Q1021</f>
        <v>81389.099999999991</v>
      </c>
    </row>
    <row r="1022" spans="1:27" x14ac:dyDescent="0.25">
      <c r="A1022" t="s">
        <v>3662</v>
      </c>
      <c r="B1022" t="s">
        <v>5992</v>
      </c>
      <c r="C1022" t="s">
        <v>10108</v>
      </c>
      <c r="D1022" s="2">
        <v>1599</v>
      </c>
      <c r="E1022" s="2">
        <v>2900</v>
      </c>
      <c r="F1022" s="1">
        <v>0.45</v>
      </c>
      <c r="G1022">
        <v>3.9</v>
      </c>
      <c r="H1022" s="4">
        <v>441</v>
      </c>
      <c r="I1022" t="s">
        <v>7425</v>
      </c>
      <c r="J1022" t="s">
        <v>3663</v>
      </c>
      <c r="K1022" t="s">
        <v>8550</v>
      </c>
      <c r="L1022" t="s">
        <v>3664</v>
      </c>
      <c r="M1022" t="s">
        <v>9732</v>
      </c>
      <c r="N1022" t="s">
        <v>3665</v>
      </c>
      <c r="O1022">
        <f>VALUE(E1022)</f>
        <v>2900</v>
      </c>
      <c r="P1022">
        <f>VALUE(F1022)</f>
        <v>0.45</v>
      </c>
      <c r="Q1022">
        <f>VALUE(H1022)</f>
        <v>441</v>
      </c>
      <c r="R1022" t="str">
        <f>LEFT(C1022, FIND("|", C1022) - 1)</f>
        <v>Home &amp; Kitchen</v>
      </c>
      <c r="S1022" t="str">
        <f>IF(O1022&lt;200, "&lt;200", IF(O1022&lt;=500, "200–500", "&gt;500"))</f>
        <v>&gt;500</v>
      </c>
      <c r="T1022" t="str">
        <f>IF(P1022&gt;=0.5, "Yes", "No")</f>
        <v>No</v>
      </c>
      <c r="U1022">
        <f>COUNTIF(T1022, "Yes")</f>
        <v>0</v>
      </c>
      <c r="V1022">
        <f>G1022 * Q1022</f>
        <v>1719.8999999999999</v>
      </c>
      <c r="W1022">
        <f>O1022 * Q1022</f>
        <v>1278900</v>
      </c>
      <c r="X1022">
        <f>VALUE(D1022)</f>
        <v>1599</v>
      </c>
      <c r="Y1022">
        <f>ROUND(G1022, 0)</f>
        <v>4</v>
      </c>
      <c r="Z1022">
        <f>COUNTIF(Q1022, "&lt;1000")</f>
        <v>1</v>
      </c>
      <c r="AA1022">
        <f>G1022*Q1022</f>
        <v>1719.8999999999999</v>
      </c>
    </row>
    <row r="1023" spans="1:27" x14ac:dyDescent="0.25">
      <c r="A1023" t="s">
        <v>3666</v>
      </c>
      <c r="B1023" t="s">
        <v>5993</v>
      </c>
      <c r="C1023" t="s">
        <v>10079</v>
      </c>
      <c r="D1023" s="2">
        <v>1999</v>
      </c>
      <c r="E1023" s="2">
        <v>2499</v>
      </c>
      <c r="F1023" s="1">
        <v>0.2</v>
      </c>
      <c r="G1023">
        <v>3.9</v>
      </c>
      <c r="H1023" s="4">
        <v>1034</v>
      </c>
      <c r="I1023" t="s">
        <v>7426</v>
      </c>
      <c r="J1023" t="s">
        <v>3667</v>
      </c>
      <c r="K1023" t="s">
        <v>8551</v>
      </c>
      <c r="L1023" t="s">
        <v>3668</v>
      </c>
      <c r="M1023" t="s">
        <v>9733</v>
      </c>
      <c r="N1023" t="s">
        <v>3669</v>
      </c>
      <c r="O1023">
        <f>VALUE(E1023)</f>
        <v>2499</v>
      </c>
      <c r="P1023">
        <f>VALUE(F1023)</f>
        <v>0.2</v>
      </c>
      <c r="Q1023">
        <f>VALUE(H1023)</f>
        <v>1034</v>
      </c>
      <c r="R1023" t="str">
        <f>LEFT(C1023, FIND("|", C1023) - 1)</f>
        <v>Home &amp; Kitchen</v>
      </c>
      <c r="S1023" t="str">
        <f>IF(O1023&lt;200, "&lt;200", IF(O1023&lt;=500, "200–500", "&gt;500"))</f>
        <v>&gt;500</v>
      </c>
      <c r="T1023" t="str">
        <f>IF(P1023&gt;=0.5, "Yes", "No")</f>
        <v>No</v>
      </c>
      <c r="U1023">
        <f>COUNTIF(T1023, "Yes")</f>
        <v>0</v>
      </c>
      <c r="V1023">
        <f>G1023 * Q1023</f>
        <v>4032.6</v>
      </c>
      <c r="W1023">
        <f>O1023 * Q1023</f>
        <v>2583966</v>
      </c>
      <c r="X1023">
        <f>VALUE(D1023)</f>
        <v>1999</v>
      </c>
      <c r="Y1023">
        <f>ROUND(G1023, 0)</f>
        <v>4</v>
      </c>
      <c r="Z1023">
        <f>COUNTIF(Q1023, "&lt;1000")</f>
        <v>0</v>
      </c>
      <c r="AA1023">
        <f>G1023*Q1023</f>
        <v>4032.6</v>
      </c>
    </row>
    <row r="1024" spans="1:27" x14ac:dyDescent="0.25">
      <c r="A1024" t="s">
        <v>3670</v>
      </c>
      <c r="B1024" t="s">
        <v>5994</v>
      </c>
      <c r="C1024" t="s">
        <v>10080</v>
      </c>
      <c r="D1024">
        <v>616</v>
      </c>
      <c r="E1024" s="2">
        <v>1190</v>
      </c>
      <c r="F1024" s="1">
        <v>0.48</v>
      </c>
      <c r="G1024">
        <v>3.9</v>
      </c>
      <c r="H1024" s="4">
        <v>37126</v>
      </c>
      <c r="I1024" t="s">
        <v>7427</v>
      </c>
      <c r="J1024" t="s">
        <v>3671</v>
      </c>
      <c r="K1024" t="s">
        <v>8552</v>
      </c>
      <c r="L1024" t="s">
        <v>3672</v>
      </c>
      <c r="M1024" t="s">
        <v>9734</v>
      </c>
      <c r="N1024" t="s">
        <v>3673</v>
      </c>
      <c r="O1024">
        <f>VALUE(E1024)</f>
        <v>1190</v>
      </c>
      <c r="P1024">
        <f>VALUE(F1024)</f>
        <v>0.48</v>
      </c>
      <c r="Q1024">
        <f>VALUE(H1024)</f>
        <v>37126</v>
      </c>
      <c r="R1024" t="str">
        <f>LEFT(C1024, FIND("|", C1024) - 1)</f>
        <v>Home &amp; Kitchen</v>
      </c>
      <c r="S1024" t="str">
        <f>IF(O1024&lt;200, "&lt;200", IF(O1024&lt;=500, "200–500", "&gt;500"))</f>
        <v>&gt;500</v>
      </c>
      <c r="T1024" t="str">
        <f>IF(P1024&gt;=0.5, "Yes", "No")</f>
        <v>No</v>
      </c>
      <c r="U1024">
        <f>COUNTIF(T1024, "Yes")</f>
        <v>0</v>
      </c>
      <c r="V1024">
        <f>G1024 * Q1024</f>
        <v>144791.4</v>
      </c>
      <c r="W1024">
        <f>O1024 * Q1024</f>
        <v>44179940</v>
      </c>
      <c r="X1024">
        <f>VALUE(D1024)</f>
        <v>616</v>
      </c>
      <c r="Y1024">
        <f>ROUND(G1024, 0)</f>
        <v>4</v>
      </c>
      <c r="Z1024">
        <f>COUNTIF(Q1024, "&lt;1000")</f>
        <v>0</v>
      </c>
      <c r="AA1024">
        <f>G1024*Q1024</f>
        <v>144791.4</v>
      </c>
    </row>
    <row r="1025" spans="1:27" x14ac:dyDescent="0.25">
      <c r="A1025" t="s">
        <v>3674</v>
      </c>
      <c r="B1025" t="s">
        <v>5995</v>
      </c>
      <c r="C1025" t="s">
        <v>10079</v>
      </c>
      <c r="D1025" s="2">
        <v>1499</v>
      </c>
      <c r="E1025" s="2">
        <v>2100</v>
      </c>
      <c r="F1025" s="1">
        <v>0.28999999999999998</v>
      </c>
      <c r="G1025">
        <v>3.9</v>
      </c>
      <c r="H1025" s="4">
        <v>6355</v>
      </c>
      <c r="I1025" t="s">
        <v>7428</v>
      </c>
      <c r="J1025" t="s">
        <v>3675</v>
      </c>
      <c r="K1025" t="s">
        <v>8553</v>
      </c>
      <c r="L1025" t="s">
        <v>3676</v>
      </c>
      <c r="M1025" t="s">
        <v>9735</v>
      </c>
      <c r="N1025" t="s">
        <v>3677</v>
      </c>
      <c r="O1025">
        <f>VALUE(E1025)</f>
        <v>2100</v>
      </c>
      <c r="P1025">
        <f>VALUE(F1025)</f>
        <v>0.28999999999999998</v>
      </c>
      <c r="Q1025">
        <f>VALUE(H1025)</f>
        <v>6355</v>
      </c>
      <c r="R1025" t="str">
        <f>LEFT(C1025, FIND("|", C1025) - 1)</f>
        <v>Home &amp; Kitchen</v>
      </c>
      <c r="S1025" t="str">
        <f>IF(O1025&lt;200, "&lt;200", IF(O1025&lt;=500, "200–500", "&gt;500"))</f>
        <v>&gt;500</v>
      </c>
      <c r="T1025" t="str">
        <f>IF(P1025&gt;=0.5, "Yes", "No")</f>
        <v>No</v>
      </c>
      <c r="U1025">
        <f>COUNTIF(T1025, "Yes")</f>
        <v>0</v>
      </c>
      <c r="V1025">
        <f>G1025 * Q1025</f>
        <v>24784.5</v>
      </c>
      <c r="W1025">
        <f>O1025 * Q1025</f>
        <v>13345500</v>
      </c>
      <c r="X1025">
        <f>VALUE(D1025)</f>
        <v>1499</v>
      </c>
      <c r="Y1025">
        <f>ROUND(G1025, 0)</f>
        <v>4</v>
      </c>
      <c r="Z1025">
        <f>COUNTIF(Q1025, "&lt;1000")</f>
        <v>0</v>
      </c>
      <c r="AA1025">
        <f>G1025*Q1025</f>
        <v>24784.5</v>
      </c>
    </row>
    <row r="1026" spans="1:27" x14ac:dyDescent="0.25">
      <c r="A1026" t="s">
        <v>3678</v>
      </c>
      <c r="B1026" t="s">
        <v>5996</v>
      </c>
      <c r="C1026" t="s">
        <v>10096</v>
      </c>
      <c r="D1026">
        <v>199</v>
      </c>
      <c r="E1026">
        <v>499</v>
      </c>
      <c r="F1026" s="1">
        <v>0.6</v>
      </c>
      <c r="G1026">
        <v>3.9</v>
      </c>
      <c r="H1026" s="4">
        <v>12</v>
      </c>
      <c r="I1026" t="s">
        <v>7429</v>
      </c>
      <c r="J1026" t="s">
        <v>3679</v>
      </c>
      <c r="K1026" t="s">
        <v>8554</v>
      </c>
      <c r="L1026" t="s">
        <v>3680</v>
      </c>
      <c r="M1026" t="s">
        <v>9736</v>
      </c>
      <c r="N1026" t="s">
        <v>3681</v>
      </c>
      <c r="O1026">
        <f>VALUE(E1026)</f>
        <v>499</v>
      </c>
      <c r="P1026">
        <f>VALUE(F1026)</f>
        <v>0.6</v>
      </c>
      <c r="Q1026">
        <f>VALUE(H1026)</f>
        <v>12</v>
      </c>
      <c r="R1026" t="str">
        <f>LEFT(C1026, FIND("|", C1026) - 1)</f>
        <v>Home &amp; Kitchen</v>
      </c>
      <c r="S1026" t="str">
        <f>IF(O1026&lt;200, "&lt;200", IF(O1026&lt;=500, "200–500", "&gt;500"))</f>
        <v>200–500</v>
      </c>
      <c r="T1026" t="str">
        <f>IF(P1026&gt;=0.5, "Yes", "No")</f>
        <v>Yes</v>
      </c>
      <c r="U1026">
        <f>COUNTIF(T1026, "Yes")</f>
        <v>1</v>
      </c>
      <c r="V1026">
        <f>G1026 * Q1026</f>
        <v>46.8</v>
      </c>
      <c r="W1026">
        <f>O1026 * Q1026</f>
        <v>5988</v>
      </c>
      <c r="X1026">
        <f>VALUE(D1026)</f>
        <v>199</v>
      </c>
      <c r="Y1026">
        <f>ROUND(G1026, 0)</f>
        <v>4</v>
      </c>
      <c r="Z1026">
        <f>COUNTIF(Q1026, "&lt;1000")</f>
        <v>1</v>
      </c>
      <c r="AA1026">
        <f>G1026*Q1026</f>
        <v>46.8</v>
      </c>
    </row>
    <row r="1027" spans="1:27" x14ac:dyDescent="0.25">
      <c r="A1027" t="s">
        <v>3682</v>
      </c>
      <c r="B1027" t="s">
        <v>5997</v>
      </c>
      <c r="C1027" t="s">
        <v>10086</v>
      </c>
      <c r="D1027">
        <v>610</v>
      </c>
      <c r="E1027">
        <v>825</v>
      </c>
      <c r="F1027" s="1">
        <v>0.26</v>
      </c>
      <c r="G1027">
        <v>3.9</v>
      </c>
      <c r="H1027" s="4">
        <v>13165</v>
      </c>
      <c r="I1027" t="s">
        <v>7430</v>
      </c>
      <c r="J1027" t="s">
        <v>3683</v>
      </c>
      <c r="K1027" t="s">
        <v>8555</v>
      </c>
      <c r="L1027" t="s">
        <v>3684</v>
      </c>
      <c r="M1027" t="s">
        <v>9737</v>
      </c>
      <c r="N1027" t="s">
        <v>3685</v>
      </c>
      <c r="O1027">
        <f>VALUE(E1027)</f>
        <v>825</v>
      </c>
      <c r="P1027">
        <f>VALUE(F1027)</f>
        <v>0.26</v>
      </c>
      <c r="Q1027">
        <f>VALUE(H1027)</f>
        <v>13165</v>
      </c>
      <c r="R1027" t="str">
        <f>LEFT(C1027, FIND("|", C1027) - 1)</f>
        <v>Home &amp; Kitchen</v>
      </c>
      <c r="S1027" t="str">
        <f>IF(O1027&lt;200, "&lt;200", IF(O1027&lt;=500, "200–500", "&gt;500"))</f>
        <v>&gt;500</v>
      </c>
      <c r="T1027" t="str">
        <f>IF(P1027&gt;=0.5, "Yes", "No")</f>
        <v>No</v>
      </c>
      <c r="U1027">
        <f>COUNTIF(T1027, "Yes")</f>
        <v>0</v>
      </c>
      <c r="V1027">
        <f>G1027 * Q1027</f>
        <v>51343.5</v>
      </c>
      <c r="W1027">
        <f>O1027 * Q1027</f>
        <v>10861125</v>
      </c>
      <c r="X1027">
        <f>VALUE(D1027)</f>
        <v>610</v>
      </c>
      <c r="Y1027">
        <f>ROUND(G1027, 0)</f>
        <v>4</v>
      </c>
      <c r="Z1027">
        <f>COUNTIF(Q1027, "&lt;1000")</f>
        <v>0</v>
      </c>
      <c r="AA1027">
        <f>G1027*Q1027</f>
        <v>51343.5</v>
      </c>
    </row>
    <row r="1028" spans="1:27" x14ac:dyDescent="0.25">
      <c r="A1028" t="s">
        <v>3686</v>
      </c>
      <c r="B1028" t="s">
        <v>5998</v>
      </c>
      <c r="C1028" t="s">
        <v>10094</v>
      </c>
      <c r="D1028">
        <v>999</v>
      </c>
      <c r="E1028" s="2">
        <v>1499</v>
      </c>
      <c r="F1028" s="1">
        <v>0.33</v>
      </c>
      <c r="G1028">
        <v>3.9</v>
      </c>
      <c r="H1028" s="4">
        <v>1646</v>
      </c>
      <c r="I1028" t="s">
        <v>7431</v>
      </c>
      <c r="J1028" t="s">
        <v>3687</v>
      </c>
      <c r="K1028" t="s">
        <v>8556</v>
      </c>
      <c r="L1028" t="s">
        <v>3688</v>
      </c>
      <c r="M1028" t="s">
        <v>9738</v>
      </c>
      <c r="N1028" t="s">
        <v>3689</v>
      </c>
      <c r="O1028">
        <f>VALUE(E1028)</f>
        <v>1499</v>
      </c>
      <c r="P1028">
        <f>VALUE(F1028)</f>
        <v>0.33</v>
      </c>
      <c r="Q1028">
        <f>VALUE(H1028)</f>
        <v>1646</v>
      </c>
      <c r="R1028" t="str">
        <f>LEFT(C1028, FIND("|", C1028) - 1)</f>
        <v>Home &amp; Kitchen</v>
      </c>
      <c r="S1028" t="str">
        <f>IF(O1028&lt;200, "&lt;200", IF(O1028&lt;=500, "200–500", "&gt;500"))</f>
        <v>&gt;500</v>
      </c>
      <c r="T1028" t="str">
        <f>IF(P1028&gt;=0.5, "Yes", "No")</f>
        <v>No</v>
      </c>
      <c r="U1028">
        <f>COUNTIF(T1028, "Yes")</f>
        <v>0</v>
      </c>
      <c r="V1028">
        <f>G1028 * Q1028</f>
        <v>6419.4</v>
      </c>
      <c r="W1028">
        <f>O1028 * Q1028</f>
        <v>2467354</v>
      </c>
      <c r="X1028">
        <f>VALUE(D1028)</f>
        <v>999</v>
      </c>
      <c r="Y1028">
        <f>ROUND(G1028, 0)</f>
        <v>4</v>
      </c>
      <c r="Z1028">
        <f>COUNTIF(Q1028, "&lt;1000")</f>
        <v>0</v>
      </c>
      <c r="AA1028">
        <f>G1028*Q1028</f>
        <v>6419.4</v>
      </c>
    </row>
    <row r="1029" spans="1:27" x14ac:dyDescent="0.25">
      <c r="A1029" t="s">
        <v>3690</v>
      </c>
      <c r="B1029" t="s">
        <v>5999</v>
      </c>
      <c r="C1029" t="s">
        <v>10098</v>
      </c>
      <c r="D1029" s="2">
        <v>8999</v>
      </c>
      <c r="E1029" s="2">
        <v>9995</v>
      </c>
      <c r="F1029" s="1">
        <v>0.1</v>
      </c>
      <c r="G1029">
        <v>3.9</v>
      </c>
      <c r="H1029" s="4">
        <v>17994</v>
      </c>
      <c r="I1029" t="s">
        <v>7432</v>
      </c>
      <c r="J1029" t="s">
        <v>3691</v>
      </c>
      <c r="K1029" t="s">
        <v>8557</v>
      </c>
      <c r="L1029" t="s">
        <v>3692</v>
      </c>
      <c r="M1029" t="s">
        <v>9739</v>
      </c>
      <c r="N1029" t="s">
        <v>3693</v>
      </c>
      <c r="O1029">
        <f>VALUE(E1029)</f>
        <v>9995</v>
      </c>
      <c r="P1029">
        <f>VALUE(F1029)</f>
        <v>0.1</v>
      </c>
      <c r="Q1029">
        <f>VALUE(H1029)</f>
        <v>17994</v>
      </c>
      <c r="R1029" t="str">
        <f>LEFT(C1029, FIND("|", C1029) - 1)</f>
        <v>Home &amp; Kitchen</v>
      </c>
      <c r="S1029" t="str">
        <f>IF(O1029&lt;200, "&lt;200", IF(O1029&lt;=500, "200–500", "&gt;500"))</f>
        <v>&gt;500</v>
      </c>
      <c r="T1029" t="str">
        <f>IF(P1029&gt;=0.5, "Yes", "No")</f>
        <v>No</v>
      </c>
      <c r="U1029">
        <f>COUNTIF(T1029, "Yes")</f>
        <v>0</v>
      </c>
      <c r="V1029">
        <f>G1029 * Q1029</f>
        <v>70176.599999999991</v>
      </c>
      <c r="W1029">
        <f>O1029 * Q1029</f>
        <v>179850030</v>
      </c>
      <c r="X1029">
        <f>VALUE(D1029)</f>
        <v>8999</v>
      </c>
      <c r="Y1029">
        <f>ROUND(G1029, 0)</f>
        <v>4</v>
      </c>
      <c r="Z1029">
        <f>COUNTIF(Q1029, "&lt;1000")</f>
        <v>0</v>
      </c>
      <c r="AA1029">
        <f>G1029*Q1029</f>
        <v>70176.599999999991</v>
      </c>
    </row>
    <row r="1030" spans="1:27" x14ac:dyDescent="0.25">
      <c r="A1030" t="s">
        <v>3694</v>
      </c>
      <c r="B1030" t="s">
        <v>6000</v>
      </c>
      <c r="C1030" t="s">
        <v>10075</v>
      </c>
      <c r="D1030">
        <v>453</v>
      </c>
      <c r="E1030">
        <v>999</v>
      </c>
      <c r="F1030" s="1">
        <v>0.55000000000000004</v>
      </c>
      <c r="G1030">
        <v>3.9</v>
      </c>
      <c r="H1030" s="4">
        <v>610</v>
      </c>
      <c r="I1030" t="s">
        <v>7433</v>
      </c>
      <c r="J1030" t="s">
        <v>3695</v>
      </c>
      <c r="K1030" t="s">
        <v>8558</v>
      </c>
      <c r="L1030" t="s">
        <v>3696</v>
      </c>
      <c r="M1030" t="s">
        <v>9740</v>
      </c>
      <c r="N1030" t="s">
        <v>6458</v>
      </c>
      <c r="O1030">
        <f>VALUE(E1030)</f>
        <v>999</v>
      </c>
      <c r="P1030">
        <f>VALUE(F1030)</f>
        <v>0.55000000000000004</v>
      </c>
      <c r="Q1030">
        <f>VALUE(H1030)</f>
        <v>610</v>
      </c>
      <c r="R1030" t="str">
        <f>LEFT(C1030, FIND("|", C1030) - 1)</f>
        <v>Home &amp; Kitchen</v>
      </c>
      <c r="S1030" t="str">
        <f>IF(O1030&lt;200, "&lt;200", IF(O1030&lt;=500, "200–500", "&gt;500"))</f>
        <v>&gt;500</v>
      </c>
      <c r="T1030" t="str">
        <f>IF(P1030&gt;=0.5, "Yes", "No")</f>
        <v>Yes</v>
      </c>
      <c r="U1030">
        <f>COUNTIF(T1030, "Yes")</f>
        <v>1</v>
      </c>
      <c r="V1030">
        <f>G1030 * Q1030</f>
        <v>2379</v>
      </c>
      <c r="W1030">
        <f>O1030 * Q1030</f>
        <v>609390</v>
      </c>
      <c r="X1030">
        <f>VALUE(D1030)</f>
        <v>453</v>
      </c>
      <c r="Y1030">
        <f>ROUND(G1030, 0)</f>
        <v>4</v>
      </c>
      <c r="Z1030">
        <f>COUNTIF(Q1030, "&lt;1000")</f>
        <v>1</v>
      </c>
      <c r="AA1030">
        <f>G1030*Q1030</f>
        <v>2379</v>
      </c>
    </row>
    <row r="1031" spans="1:27" x14ac:dyDescent="0.25">
      <c r="A1031" t="s">
        <v>3697</v>
      </c>
      <c r="B1031" t="s">
        <v>3698</v>
      </c>
      <c r="C1031" t="s">
        <v>10081</v>
      </c>
      <c r="D1031" s="2">
        <v>2464</v>
      </c>
      <c r="E1031" s="2">
        <v>6000</v>
      </c>
      <c r="F1031" s="1">
        <v>0.59</v>
      </c>
      <c r="G1031">
        <v>3.9</v>
      </c>
      <c r="H1031" s="4">
        <v>8866</v>
      </c>
      <c r="I1031" t="s">
        <v>7434</v>
      </c>
      <c r="J1031" t="s">
        <v>3699</v>
      </c>
      <c r="K1031" t="s">
        <v>8559</v>
      </c>
      <c r="L1031" t="s">
        <v>3700</v>
      </c>
      <c r="M1031" t="s">
        <v>9741</v>
      </c>
      <c r="N1031" t="s">
        <v>6459</v>
      </c>
      <c r="O1031">
        <f>VALUE(E1031)</f>
        <v>6000</v>
      </c>
      <c r="P1031">
        <f>VALUE(F1031)</f>
        <v>0.59</v>
      </c>
      <c r="Q1031">
        <f>VALUE(H1031)</f>
        <v>8866</v>
      </c>
      <c r="R1031" t="str">
        <f>LEFT(C1031, FIND("|", C1031) - 1)</f>
        <v>Home &amp; Kitchen</v>
      </c>
      <c r="S1031" t="str">
        <f>IF(O1031&lt;200, "&lt;200", IF(O1031&lt;=500, "200–500", "&gt;500"))</f>
        <v>&gt;500</v>
      </c>
      <c r="T1031" t="str">
        <f>IF(P1031&gt;=0.5, "Yes", "No")</f>
        <v>Yes</v>
      </c>
      <c r="U1031">
        <f>COUNTIF(T1031, "Yes")</f>
        <v>1</v>
      </c>
      <c r="V1031">
        <f>G1031 * Q1031</f>
        <v>34577.4</v>
      </c>
      <c r="W1031">
        <f>O1031 * Q1031</f>
        <v>53196000</v>
      </c>
      <c r="X1031">
        <f>VALUE(D1031)</f>
        <v>2464</v>
      </c>
      <c r="Y1031">
        <f>ROUND(G1031, 0)</f>
        <v>4</v>
      </c>
      <c r="Z1031">
        <f>COUNTIF(Q1031, "&lt;1000")</f>
        <v>0</v>
      </c>
      <c r="AA1031">
        <f>G1031*Q1031</f>
        <v>34577.4</v>
      </c>
    </row>
    <row r="1032" spans="1:27" x14ac:dyDescent="0.25">
      <c r="A1032" t="s">
        <v>3701</v>
      </c>
      <c r="B1032" t="s">
        <v>6001</v>
      </c>
      <c r="C1032" t="s">
        <v>10108</v>
      </c>
      <c r="D1032" s="2">
        <v>2719</v>
      </c>
      <c r="E1032" s="2">
        <v>3945</v>
      </c>
      <c r="F1032" s="1">
        <v>0.31</v>
      </c>
      <c r="G1032">
        <v>3.9</v>
      </c>
      <c r="H1032" s="4">
        <v>13406</v>
      </c>
      <c r="I1032" t="s">
        <v>7435</v>
      </c>
      <c r="J1032" t="s">
        <v>3702</v>
      </c>
      <c r="K1032" t="s">
        <v>8560</v>
      </c>
      <c r="L1032" t="s">
        <v>3703</v>
      </c>
      <c r="M1032" t="s">
        <v>9742</v>
      </c>
      <c r="N1032" t="s">
        <v>3704</v>
      </c>
      <c r="O1032">
        <f>VALUE(E1032)</f>
        <v>3945</v>
      </c>
      <c r="P1032">
        <f>VALUE(F1032)</f>
        <v>0.31</v>
      </c>
      <c r="Q1032">
        <f>VALUE(H1032)</f>
        <v>13406</v>
      </c>
      <c r="R1032" t="str">
        <f>LEFT(C1032, FIND("|", C1032) - 1)</f>
        <v>Home &amp; Kitchen</v>
      </c>
      <c r="S1032" t="str">
        <f>IF(O1032&lt;200, "&lt;200", IF(O1032&lt;=500, "200–500", "&gt;500"))</f>
        <v>&gt;500</v>
      </c>
      <c r="T1032" t="str">
        <f>IF(P1032&gt;=0.5, "Yes", "No")</f>
        <v>No</v>
      </c>
      <c r="U1032">
        <f>COUNTIF(T1032, "Yes")</f>
        <v>0</v>
      </c>
      <c r="V1032">
        <f>G1032 * Q1032</f>
        <v>52283.4</v>
      </c>
      <c r="W1032">
        <f>O1032 * Q1032</f>
        <v>52886670</v>
      </c>
      <c r="X1032">
        <f>VALUE(D1032)</f>
        <v>2719</v>
      </c>
      <c r="Y1032">
        <f>ROUND(G1032, 0)</f>
        <v>4</v>
      </c>
      <c r="Z1032">
        <f>COUNTIF(Q1032, "&lt;1000")</f>
        <v>0</v>
      </c>
      <c r="AA1032">
        <f>G1032*Q1032</f>
        <v>52283.4</v>
      </c>
    </row>
    <row r="1033" spans="1:27" x14ac:dyDescent="0.25">
      <c r="A1033" t="s">
        <v>3705</v>
      </c>
      <c r="B1033" t="s">
        <v>6002</v>
      </c>
      <c r="C1033" t="s">
        <v>10082</v>
      </c>
      <c r="D1033" s="2">
        <v>1439</v>
      </c>
      <c r="E1033" s="2">
        <v>1999</v>
      </c>
      <c r="F1033" s="1">
        <v>0.28000000000000003</v>
      </c>
      <c r="G1033">
        <v>3.9</v>
      </c>
      <c r="H1033" s="4">
        <v>53803</v>
      </c>
      <c r="I1033" t="s">
        <v>7436</v>
      </c>
      <c r="J1033" t="s">
        <v>3706</v>
      </c>
      <c r="K1033" t="s">
        <v>8561</v>
      </c>
      <c r="L1033" t="s">
        <v>3707</v>
      </c>
      <c r="M1033" t="s">
        <v>9743</v>
      </c>
      <c r="N1033" t="s">
        <v>6460</v>
      </c>
      <c r="O1033">
        <f>VALUE(E1033)</f>
        <v>1999</v>
      </c>
      <c r="P1033">
        <f>VALUE(F1033)</f>
        <v>0.28000000000000003</v>
      </c>
      <c r="Q1033">
        <f>VALUE(H1033)</f>
        <v>53803</v>
      </c>
      <c r="R1033" t="str">
        <f>LEFT(C1033, FIND("|", C1033) - 1)</f>
        <v>Home &amp; Kitchen</v>
      </c>
      <c r="S1033" t="str">
        <f>IF(O1033&lt;200, "&lt;200", IF(O1033&lt;=500, "200–500", "&gt;500"))</f>
        <v>&gt;500</v>
      </c>
      <c r="T1033" t="str">
        <f>IF(P1033&gt;=0.5, "Yes", "No")</f>
        <v>No</v>
      </c>
      <c r="U1033">
        <f>COUNTIF(T1033, "Yes")</f>
        <v>0</v>
      </c>
      <c r="V1033">
        <f>G1033 * Q1033</f>
        <v>209831.69999999998</v>
      </c>
      <c r="W1033">
        <f>O1033 * Q1033</f>
        <v>107552197</v>
      </c>
      <c r="X1033">
        <f>VALUE(D1033)</f>
        <v>1439</v>
      </c>
      <c r="Y1033">
        <f>ROUND(G1033, 0)</f>
        <v>4</v>
      </c>
      <c r="Z1033">
        <f>COUNTIF(Q1033, "&lt;1000")</f>
        <v>0</v>
      </c>
      <c r="AA1033">
        <f>G1033*Q1033</f>
        <v>209831.69999999998</v>
      </c>
    </row>
    <row r="1034" spans="1:27" x14ac:dyDescent="0.25">
      <c r="A1034" t="s">
        <v>3708</v>
      </c>
      <c r="B1034" t="s">
        <v>6003</v>
      </c>
      <c r="C1034" t="s">
        <v>10079</v>
      </c>
      <c r="D1034" s="2">
        <v>2799</v>
      </c>
      <c r="E1034" s="2">
        <v>3499</v>
      </c>
      <c r="F1034" s="1">
        <v>0.2</v>
      </c>
      <c r="G1034">
        <v>3.9</v>
      </c>
      <c r="H1034" s="4">
        <v>546</v>
      </c>
      <c r="I1034" t="s">
        <v>7437</v>
      </c>
      <c r="J1034" t="s">
        <v>3709</v>
      </c>
      <c r="K1034" t="s">
        <v>8562</v>
      </c>
      <c r="L1034" t="s">
        <v>3710</v>
      </c>
      <c r="M1034" t="s">
        <v>9744</v>
      </c>
      <c r="N1034" t="s">
        <v>3711</v>
      </c>
      <c r="O1034">
        <f>VALUE(E1034)</f>
        <v>3499</v>
      </c>
      <c r="P1034">
        <f>VALUE(F1034)</f>
        <v>0.2</v>
      </c>
      <c r="Q1034">
        <f>VALUE(H1034)</f>
        <v>546</v>
      </c>
      <c r="R1034" t="str">
        <f>LEFT(C1034, FIND("|", C1034) - 1)</f>
        <v>Home &amp; Kitchen</v>
      </c>
      <c r="S1034" t="str">
        <f>IF(O1034&lt;200, "&lt;200", IF(O1034&lt;=500, "200–500", "&gt;500"))</f>
        <v>&gt;500</v>
      </c>
      <c r="T1034" t="str">
        <f>IF(P1034&gt;=0.5, "Yes", "No")</f>
        <v>No</v>
      </c>
      <c r="U1034">
        <f>COUNTIF(T1034, "Yes")</f>
        <v>0</v>
      </c>
      <c r="V1034">
        <f>G1034 * Q1034</f>
        <v>2129.4</v>
      </c>
      <c r="W1034">
        <f>O1034 * Q1034</f>
        <v>1910454</v>
      </c>
      <c r="X1034">
        <f>VALUE(D1034)</f>
        <v>2799</v>
      </c>
      <c r="Y1034">
        <f>ROUND(G1034, 0)</f>
        <v>4</v>
      </c>
      <c r="Z1034">
        <f>COUNTIF(Q1034, "&lt;1000")</f>
        <v>1</v>
      </c>
      <c r="AA1034">
        <f>G1034*Q1034</f>
        <v>2129.4</v>
      </c>
    </row>
    <row r="1035" spans="1:27" x14ac:dyDescent="0.25">
      <c r="A1035" t="s">
        <v>3712</v>
      </c>
      <c r="B1035" t="s">
        <v>6004</v>
      </c>
      <c r="C1035" t="s">
        <v>10082</v>
      </c>
      <c r="D1035" s="2">
        <v>2088</v>
      </c>
      <c r="E1035" s="2">
        <v>5550</v>
      </c>
      <c r="F1035" s="1">
        <v>0.62</v>
      </c>
      <c r="G1035">
        <v>3.9</v>
      </c>
      <c r="H1035" s="4">
        <v>5292</v>
      </c>
      <c r="I1035" t="s">
        <v>7438</v>
      </c>
      <c r="J1035" t="s">
        <v>3713</v>
      </c>
      <c r="K1035" t="s">
        <v>3714</v>
      </c>
      <c r="L1035" t="s">
        <v>3715</v>
      </c>
      <c r="M1035" t="s">
        <v>9745</v>
      </c>
      <c r="N1035" t="s">
        <v>5032</v>
      </c>
      <c r="O1035">
        <f>VALUE(E1035)</f>
        <v>5550</v>
      </c>
      <c r="P1035">
        <f>VALUE(F1035)</f>
        <v>0.62</v>
      </c>
      <c r="Q1035">
        <f>VALUE(H1035)</f>
        <v>5292</v>
      </c>
      <c r="R1035" t="str">
        <f>LEFT(C1035, FIND("|", C1035) - 1)</f>
        <v>Home &amp; Kitchen</v>
      </c>
      <c r="S1035" t="str">
        <f>IF(O1035&lt;200, "&lt;200", IF(O1035&lt;=500, "200–500", "&gt;500"))</f>
        <v>&gt;500</v>
      </c>
      <c r="T1035" t="str">
        <f>IF(P1035&gt;=0.5, "Yes", "No")</f>
        <v>Yes</v>
      </c>
      <c r="U1035">
        <f>COUNTIF(T1035, "Yes")</f>
        <v>1</v>
      </c>
      <c r="V1035">
        <f>G1035 * Q1035</f>
        <v>20638.8</v>
      </c>
      <c r="W1035">
        <f>O1035 * Q1035</f>
        <v>29370600</v>
      </c>
      <c r="X1035">
        <f>VALUE(D1035)</f>
        <v>2088</v>
      </c>
      <c r="Y1035">
        <f>ROUND(G1035, 0)</f>
        <v>4</v>
      </c>
      <c r="Z1035">
        <f>COUNTIF(Q1035, "&lt;1000")</f>
        <v>0</v>
      </c>
      <c r="AA1035">
        <f>G1035*Q1035</f>
        <v>20638.8</v>
      </c>
    </row>
    <row r="1036" spans="1:27" x14ac:dyDescent="0.25">
      <c r="A1036" t="s">
        <v>3716</v>
      </c>
      <c r="B1036" t="s">
        <v>6005</v>
      </c>
      <c r="C1036" t="s">
        <v>10082</v>
      </c>
      <c r="D1036" s="2">
        <v>2399</v>
      </c>
      <c r="E1036" s="2">
        <v>4590</v>
      </c>
      <c r="F1036" s="1">
        <v>0.48</v>
      </c>
      <c r="G1036">
        <v>3.9</v>
      </c>
      <c r="H1036" s="4">
        <v>444</v>
      </c>
      <c r="I1036" t="s">
        <v>7439</v>
      </c>
      <c r="J1036" t="s">
        <v>3717</v>
      </c>
      <c r="K1036" t="s">
        <v>8563</v>
      </c>
      <c r="L1036" t="s">
        <v>3718</v>
      </c>
      <c r="M1036" t="s">
        <v>9746</v>
      </c>
      <c r="N1036" t="s">
        <v>3719</v>
      </c>
      <c r="O1036">
        <f>VALUE(E1036)</f>
        <v>4590</v>
      </c>
      <c r="P1036">
        <f>VALUE(F1036)</f>
        <v>0.48</v>
      </c>
      <c r="Q1036">
        <f>VALUE(H1036)</f>
        <v>444</v>
      </c>
      <c r="R1036" t="str">
        <f>LEFT(C1036, FIND("|", C1036) - 1)</f>
        <v>Home &amp; Kitchen</v>
      </c>
      <c r="S1036" t="str">
        <f>IF(O1036&lt;200, "&lt;200", IF(O1036&lt;=500, "200–500", "&gt;500"))</f>
        <v>&gt;500</v>
      </c>
      <c r="T1036" t="str">
        <f>IF(P1036&gt;=0.5, "Yes", "No")</f>
        <v>No</v>
      </c>
      <c r="U1036">
        <f>COUNTIF(T1036, "Yes")</f>
        <v>0</v>
      </c>
      <c r="V1036">
        <f>G1036 * Q1036</f>
        <v>1731.6</v>
      </c>
      <c r="W1036">
        <f>O1036 * Q1036</f>
        <v>2037960</v>
      </c>
      <c r="X1036">
        <f>VALUE(D1036)</f>
        <v>2399</v>
      </c>
      <c r="Y1036">
        <f>ROUND(G1036, 0)</f>
        <v>4</v>
      </c>
      <c r="Z1036">
        <f>COUNTIF(Q1036, "&lt;1000")</f>
        <v>1</v>
      </c>
      <c r="AA1036">
        <f>G1036*Q1036</f>
        <v>1731.6</v>
      </c>
    </row>
    <row r="1037" spans="1:27" x14ac:dyDescent="0.25">
      <c r="A1037" t="s">
        <v>3720</v>
      </c>
      <c r="B1037" t="s">
        <v>6006</v>
      </c>
      <c r="C1037" t="s">
        <v>10076</v>
      </c>
      <c r="D1037">
        <v>308</v>
      </c>
      <c r="E1037">
        <v>499</v>
      </c>
      <c r="F1037" s="1">
        <v>0.38</v>
      </c>
      <c r="G1037">
        <v>3.9</v>
      </c>
      <c r="H1037" s="4">
        <v>4584</v>
      </c>
      <c r="I1037" t="s">
        <v>7440</v>
      </c>
      <c r="J1037" t="s">
        <v>3721</v>
      </c>
      <c r="K1037" t="s">
        <v>8564</v>
      </c>
      <c r="L1037" t="s">
        <v>3722</v>
      </c>
      <c r="M1037" t="s">
        <v>9747</v>
      </c>
      <c r="N1037" t="s">
        <v>3723</v>
      </c>
      <c r="O1037">
        <f>VALUE(E1037)</f>
        <v>499</v>
      </c>
      <c r="P1037">
        <f>VALUE(F1037)</f>
        <v>0.38</v>
      </c>
      <c r="Q1037">
        <f>VALUE(H1037)</f>
        <v>4584</v>
      </c>
      <c r="R1037" t="str">
        <f>LEFT(C1037, FIND("|", C1037) - 1)</f>
        <v>Home &amp; Kitchen</v>
      </c>
      <c r="S1037" t="str">
        <f>IF(O1037&lt;200, "&lt;200", IF(O1037&lt;=500, "200–500", "&gt;500"))</f>
        <v>200–500</v>
      </c>
      <c r="T1037" t="str">
        <f>IF(P1037&gt;=0.5, "Yes", "No")</f>
        <v>No</v>
      </c>
      <c r="U1037">
        <f>COUNTIF(T1037, "Yes")</f>
        <v>0</v>
      </c>
      <c r="V1037">
        <f>G1037 * Q1037</f>
        <v>17877.599999999999</v>
      </c>
      <c r="W1037">
        <f>O1037 * Q1037</f>
        <v>2287416</v>
      </c>
      <c r="X1037">
        <f>VALUE(D1037)</f>
        <v>308</v>
      </c>
      <c r="Y1037">
        <f>ROUND(G1037, 0)</f>
        <v>4</v>
      </c>
      <c r="Z1037">
        <f>COUNTIF(Q1037, "&lt;1000")</f>
        <v>0</v>
      </c>
      <c r="AA1037">
        <f>G1037*Q1037</f>
        <v>17877.599999999999</v>
      </c>
    </row>
    <row r="1038" spans="1:27" x14ac:dyDescent="0.25">
      <c r="A1038" t="s">
        <v>3724</v>
      </c>
      <c r="B1038" t="s">
        <v>6007</v>
      </c>
      <c r="C1038" t="s">
        <v>10082</v>
      </c>
      <c r="D1038" s="2">
        <v>2599</v>
      </c>
      <c r="E1038" s="2">
        <v>4400</v>
      </c>
      <c r="F1038" s="1">
        <v>0.41</v>
      </c>
      <c r="G1038">
        <v>3.9</v>
      </c>
      <c r="H1038" s="4">
        <v>14947</v>
      </c>
      <c r="I1038" t="s">
        <v>7441</v>
      </c>
      <c r="J1038" t="s">
        <v>3725</v>
      </c>
      <c r="K1038" t="s">
        <v>8565</v>
      </c>
      <c r="L1038" t="s">
        <v>3726</v>
      </c>
      <c r="M1038" t="s">
        <v>9748</v>
      </c>
      <c r="N1038" t="s">
        <v>3727</v>
      </c>
      <c r="O1038">
        <f>VALUE(E1038)</f>
        <v>4400</v>
      </c>
      <c r="P1038">
        <f>VALUE(F1038)</f>
        <v>0.41</v>
      </c>
      <c r="Q1038">
        <f>VALUE(H1038)</f>
        <v>14947</v>
      </c>
      <c r="R1038" t="str">
        <f>LEFT(C1038, FIND("|", C1038) - 1)</f>
        <v>Home &amp; Kitchen</v>
      </c>
      <c r="S1038" t="str">
        <f>IF(O1038&lt;200, "&lt;200", IF(O1038&lt;=500, "200–500", "&gt;500"))</f>
        <v>&gt;500</v>
      </c>
      <c r="T1038" t="str">
        <f>IF(P1038&gt;=0.5, "Yes", "No")</f>
        <v>No</v>
      </c>
      <c r="U1038">
        <f>COUNTIF(T1038, "Yes")</f>
        <v>0</v>
      </c>
      <c r="V1038">
        <f>G1038 * Q1038</f>
        <v>58293.299999999996</v>
      </c>
      <c r="W1038">
        <f>O1038 * Q1038</f>
        <v>65766800</v>
      </c>
      <c r="X1038">
        <f>VALUE(D1038)</f>
        <v>2599</v>
      </c>
      <c r="Y1038">
        <f>ROUND(G1038, 0)</f>
        <v>4</v>
      </c>
      <c r="Z1038">
        <f>COUNTIF(Q1038, "&lt;1000")</f>
        <v>0</v>
      </c>
      <c r="AA1038">
        <f>G1038*Q1038</f>
        <v>58293.299999999996</v>
      </c>
    </row>
    <row r="1039" spans="1:27" x14ac:dyDescent="0.25">
      <c r="A1039" t="s">
        <v>3728</v>
      </c>
      <c r="B1039" t="s">
        <v>6008</v>
      </c>
      <c r="C1039" t="s">
        <v>10080</v>
      </c>
      <c r="D1039">
        <v>479</v>
      </c>
      <c r="E1039" s="2">
        <v>1000</v>
      </c>
      <c r="F1039" s="1">
        <v>0.52</v>
      </c>
      <c r="G1039">
        <v>3.9</v>
      </c>
      <c r="H1039" s="4">
        <v>1559</v>
      </c>
      <c r="I1039" t="s">
        <v>7442</v>
      </c>
      <c r="J1039" t="s">
        <v>3729</v>
      </c>
      <c r="K1039" t="s">
        <v>8566</v>
      </c>
      <c r="L1039" t="s">
        <v>3730</v>
      </c>
      <c r="M1039" t="s">
        <v>9749</v>
      </c>
      <c r="N1039" t="s">
        <v>3731</v>
      </c>
      <c r="O1039">
        <f>VALUE(E1039)</f>
        <v>1000</v>
      </c>
      <c r="P1039">
        <f>VALUE(F1039)</f>
        <v>0.52</v>
      </c>
      <c r="Q1039">
        <f>VALUE(H1039)</f>
        <v>1559</v>
      </c>
      <c r="R1039" t="str">
        <f>LEFT(C1039, FIND("|", C1039) - 1)</f>
        <v>Home &amp; Kitchen</v>
      </c>
      <c r="S1039" t="str">
        <f>IF(O1039&lt;200, "&lt;200", IF(O1039&lt;=500, "200–500", "&gt;500"))</f>
        <v>&gt;500</v>
      </c>
      <c r="T1039" t="str">
        <f>IF(P1039&gt;=0.5, "Yes", "No")</f>
        <v>Yes</v>
      </c>
      <c r="U1039">
        <f>COUNTIF(T1039, "Yes")</f>
        <v>1</v>
      </c>
      <c r="V1039">
        <f>G1039 * Q1039</f>
        <v>6080.0999999999995</v>
      </c>
      <c r="W1039">
        <f>O1039 * Q1039</f>
        <v>1559000</v>
      </c>
      <c r="X1039">
        <f>VALUE(D1039)</f>
        <v>479</v>
      </c>
      <c r="Y1039">
        <f>ROUND(G1039, 0)</f>
        <v>4</v>
      </c>
      <c r="Z1039">
        <f>COUNTIF(Q1039, "&lt;1000")</f>
        <v>0</v>
      </c>
      <c r="AA1039">
        <f>G1039*Q1039</f>
        <v>6080.0999999999995</v>
      </c>
    </row>
    <row r="1040" spans="1:27" x14ac:dyDescent="0.25">
      <c r="A1040" t="s">
        <v>3732</v>
      </c>
      <c r="B1040" t="s">
        <v>6009</v>
      </c>
      <c r="C1040" t="s">
        <v>10075</v>
      </c>
      <c r="D1040">
        <v>245</v>
      </c>
      <c r="E1040">
        <v>299</v>
      </c>
      <c r="F1040" s="1">
        <v>0.18</v>
      </c>
      <c r="G1040">
        <v>3.9</v>
      </c>
      <c r="H1040" s="4">
        <v>1660</v>
      </c>
      <c r="I1040" t="s">
        <v>7443</v>
      </c>
      <c r="J1040" t="s">
        <v>3733</v>
      </c>
      <c r="K1040" t="s">
        <v>3734</v>
      </c>
      <c r="L1040" t="s">
        <v>3735</v>
      </c>
      <c r="M1040" t="s">
        <v>9750</v>
      </c>
      <c r="N1040" t="s">
        <v>6461</v>
      </c>
      <c r="O1040">
        <f>VALUE(E1040)</f>
        <v>299</v>
      </c>
      <c r="P1040">
        <f>VALUE(F1040)</f>
        <v>0.18</v>
      </c>
      <c r="Q1040">
        <f>VALUE(H1040)</f>
        <v>1660</v>
      </c>
      <c r="R1040" t="str">
        <f>LEFT(C1040, FIND("|", C1040) - 1)</f>
        <v>Home &amp; Kitchen</v>
      </c>
      <c r="S1040" t="str">
        <f>IF(O1040&lt;200, "&lt;200", IF(O1040&lt;=500, "200–500", "&gt;500"))</f>
        <v>200–500</v>
      </c>
      <c r="T1040" t="str">
        <f>IF(P1040&gt;=0.5, "Yes", "No")</f>
        <v>No</v>
      </c>
      <c r="U1040">
        <f>COUNTIF(T1040, "Yes")</f>
        <v>0</v>
      </c>
      <c r="V1040">
        <f>G1040 * Q1040</f>
        <v>6474</v>
      </c>
      <c r="W1040">
        <f>O1040 * Q1040</f>
        <v>496340</v>
      </c>
      <c r="X1040">
        <f>VALUE(D1040)</f>
        <v>245</v>
      </c>
      <c r="Y1040">
        <f>ROUND(G1040, 0)</f>
        <v>4</v>
      </c>
      <c r="Z1040">
        <f>COUNTIF(Q1040, "&lt;1000")</f>
        <v>0</v>
      </c>
      <c r="AA1040">
        <f>G1040*Q1040</f>
        <v>6474</v>
      </c>
    </row>
    <row r="1041" spans="1:27" x14ac:dyDescent="0.25">
      <c r="A1041" t="s">
        <v>3736</v>
      </c>
      <c r="B1041" t="s">
        <v>6010</v>
      </c>
      <c r="C1041" t="s">
        <v>10075</v>
      </c>
      <c r="D1041">
        <v>179</v>
      </c>
      <c r="E1041">
        <v>799</v>
      </c>
      <c r="F1041" s="1">
        <v>0.78</v>
      </c>
      <c r="G1041">
        <v>3.9</v>
      </c>
      <c r="H1041" s="4">
        <v>132</v>
      </c>
      <c r="I1041" t="s">
        <v>7444</v>
      </c>
      <c r="J1041" t="s">
        <v>3737</v>
      </c>
      <c r="K1041" t="s">
        <v>8567</v>
      </c>
      <c r="L1041" t="s">
        <v>3738</v>
      </c>
      <c r="M1041" t="s">
        <v>9751</v>
      </c>
      <c r="N1041" t="s">
        <v>3739</v>
      </c>
      <c r="O1041">
        <f>VALUE(E1041)</f>
        <v>799</v>
      </c>
      <c r="P1041">
        <f>VALUE(F1041)</f>
        <v>0.78</v>
      </c>
      <c r="Q1041">
        <f>VALUE(H1041)</f>
        <v>132</v>
      </c>
      <c r="R1041" t="str">
        <f>LEFT(C1041, FIND("|", C1041) - 1)</f>
        <v>Home &amp; Kitchen</v>
      </c>
      <c r="S1041" t="str">
        <f>IF(O1041&lt;200, "&lt;200", IF(O1041&lt;=500, "200–500", "&gt;500"))</f>
        <v>&gt;500</v>
      </c>
      <c r="T1041" t="str">
        <f>IF(P1041&gt;=0.5, "Yes", "No")</f>
        <v>Yes</v>
      </c>
      <c r="U1041">
        <f>COUNTIF(T1041, "Yes")</f>
        <v>1</v>
      </c>
      <c r="V1041">
        <f>G1041 * Q1041</f>
        <v>514.79999999999995</v>
      </c>
      <c r="W1041">
        <f>O1041 * Q1041</f>
        <v>105468</v>
      </c>
      <c r="X1041">
        <f>VALUE(D1041)</f>
        <v>179</v>
      </c>
      <c r="Y1041">
        <f>ROUND(G1041, 0)</f>
        <v>4</v>
      </c>
      <c r="Z1041">
        <f>COUNTIF(Q1041, "&lt;1000")</f>
        <v>1</v>
      </c>
      <c r="AA1041">
        <f>G1041*Q1041</f>
        <v>514.79999999999995</v>
      </c>
    </row>
    <row r="1042" spans="1:27" x14ac:dyDescent="0.25">
      <c r="A1042" t="s">
        <v>3740</v>
      </c>
      <c r="B1042" t="s">
        <v>6011</v>
      </c>
      <c r="C1042" t="s">
        <v>10097</v>
      </c>
      <c r="D1042" s="2">
        <v>3569</v>
      </c>
      <c r="E1042" s="2">
        <v>5190</v>
      </c>
      <c r="F1042" s="1">
        <v>0.31</v>
      </c>
      <c r="G1042">
        <v>3.9</v>
      </c>
      <c r="H1042" s="4">
        <v>28629</v>
      </c>
      <c r="I1042" t="s">
        <v>7445</v>
      </c>
      <c r="J1042" t="s">
        <v>3741</v>
      </c>
      <c r="K1042" t="s">
        <v>8568</v>
      </c>
      <c r="L1042" t="s">
        <v>3742</v>
      </c>
      <c r="M1042" t="s">
        <v>9752</v>
      </c>
      <c r="N1042" t="s">
        <v>5033</v>
      </c>
      <c r="O1042">
        <f>VALUE(E1042)</f>
        <v>5190</v>
      </c>
      <c r="P1042">
        <f>VALUE(F1042)</f>
        <v>0.31</v>
      </c>
      <c r="Q1042">
        <f>VALUE(H1042)</f>
        <v>28629</v>
      </c>
      <c r="R1042" t="str">
        <f>LEFT(C1042, FIND("|", C1042) - 1)</f>
        <v>Home &amp; Kitchen</v>
      </c>
      <c r="S1042" t="str">
        <f>IF(O1042&lt;200, "&lt;200", IF(O1042&lt;=500, "200–500", "&gt;500"))</f>
        <v>&gt;500</v>
      </c>
      <c r="T1042" t="str">
        <f>IF(P1042&gt;=0.5, "Yes", "No")</f>
        <v>No</v>
      </c>
      <c r="U1042">
        <f>COUNTIF(T1042, "Yes")</f>
        <v>0</v>
      </c>
      <c r="V1042">
        <f>G1042 * Q1042</f>
        <v>111653.09999999999</v>
      </c>
      <c r="W1042">
        <f>O1042 * Q1042</f>
        <v>148584510</v>
      </c>
      <c r="X1042">
        <f>VALUE(D1042)</f>
        <v>3569</v>
      </c>
      <c r="Y1042">
        <f>ROUND(G1042, 0)</f>
        <v>4</v>
      </c>
      <c r="Z1042">
        <f>COUNTIF(Q1042, "&lt;1000")</f>
        <v>0</v>
      </c>
      <c r="AA1042">
        <f>G1042*Q1042</f>
        <v>111653.09999999999</v>
      </c>
    </row>
    <row r="1043" spans="1:27" x14ac:dyDescent="0.25">
      <c r="A1043" t="s">
        <v>3743</v>
      </c>
      <c r="B1043" t="s">
        <v>6012</v>
      </c>
      <c r="C1043" t="s">
        <v>10072</v>
      </c>
      <c r="D1043">
        <v>699</v>
      </c>
      <c r="E1043" s="2">
        <v>1345</v>
      </c>
      <c r="F1043" s="1">
        <v>0.48</v>
      </c>
      <c r="G1043">
        <v>3.9</v>
      </c>
      <c r="H1043" s="4">
        <v>8446</v>
      </c>
      <c r="I1043" t="s">
        <v>7446</v>
      </c>
      <c r="J1043" t="s">
        <v>3744</v>
      </c>
      <c r="K1043" t="s">
        <v>8569</v>
      </c>
      <c r="L1043" t="s">
        <v>3745</v>
      </c>
      <c r="M1043" t="s">
        <v>9753</v>
      </c>
      <c r="N1043" t="s">
        <v>3746</v>
      </c>
      <c r="O1043">
        <f>VALUE(E1043)</f>
        <v>1345</v>
      </c>
      <c r="P1043">
        <f>VALUE(F1043)</f>
        <v>0.48</v>
      </c>
      <c r="Q1043">
        <f>VALUE(H1043)</f>
        <v>8446</v>
      </c>
      <c r="R1043" t="str">
        <f>LEFT(C1043, FIND("|", C1043) - 1)</f>
        <v>Home &amp; Kitchen</v>
      </c>
      <c r="S1043" t="str">
        <f>IF(O1043&lt;200, "&lt;200", IF(O1043&lt;=500, "200–500", "&gt;500"))</f>
        <v>&gt;500</v>
      </c>
      <c r="T1043" t="str">
        <f>IF(P1043&gt;=0.5, "Yes", "No")</f>
        <v>No</v>
      </c>
      <c r="U1043">
        <f>COUNTIF(T1043, "Yes")</f>
        <v>0</v>
      </c>
      <c r="V1043">
        <f>G1043 * Q1043</f>
        <v>32939.4</v>
      </c>
      <c r="W1043">
        <f>O1043 * Q1043</f>
        <v>11359870</v>
      </c>
      <c r="X1043">
        <f>VALUE(D1043)</f>
        <v>699</v>
      </c>
      <c r="Y1043">
        <f>ROUND(G1043, 0)</f>
        <v>4</v>
      </c>
      <c r="Z1043">
        <f>COUNTIF(Q1043, "&lt;1000")</f>
        <v>0</v>
      </c>
      <c r="AA1043">
        <f>G1043*Q1043</f>
        <v>32939.4</v>
      </c>
    </row>
    <row r="1044" spans="1:27" x14ac:dyDescent="0.25">
      <c r="A1044" t="s">
        <v>3747</v>
      </c>
      <c r="B1044" t="s">
        <v>6013</v>
      </c>
      <c r="C1044" t="s">
        <v>10078</v>
      </c>
      <c r="D1044" s="2">
        <v>2089</v>
      </c>
      <c r="E1044" s="2">
        <v>4000</v>
      </c>
      <c r="F1044" s="1">
        <v>0.48</v>
      </c>
      <c r="G1044">
        <v>3.9</v>
      </c>
      <c r="H1044" s="4">
        <v>11199</v>
      </c>
      <c r="I1044" t="s">
        <v>7447</v>
      </c>
      <c r="J1044" t="s">
        <v>3748</v>
      </c>
      <c r="K1044" t="s">
        <v>8570</v>
      </c>
      <c r="L1044" t="s">
        <v>3749</v>
      </c>
      <c r="M1044" t="s">
        <v>9754</v>
      </c>
      <c r="N1044" t="s">
        <v>6462</v>
      </c>
      <c r="O1044">
        <f>VALUE(E1044)</f>
        <v>4000</v>
      </c>
      <c r="P1044">
        <f>VALUE(F1044)</f>
        <v>0.48</v>
      </c>
      <c r="Q1044">
        <f>VALUE(H1044)</f>
        <v>11199</v>
      </c>
      <c r="R1044" t="str">
        <f>LEFT(C1044, FIND("|", C1044) - 1)</f>
        <v>Home &amp; Kitchen</v>
      </c>
      <c r="S1044" t="str">
        <f>IF(O1044&lt;200, "&lt;200", IF(O1044&lt;=500, "200–500", "&gt;500"))</f>
        <v>&gt;500</v>
      </c>
      <c r="T1044" t="str">
        <f>IF(P1044&gt;=0.5, "Yes", "No")</f>
        <v>No</v>
      </c>
      <c r="U1044">
        <f>COUNTIF(T1044, "Yes")</f>
        <v>0</v>
      </c>
      <c r="V1044">
        <f>G1044 * Q1044</f>
        <v>43676.1</v>
      </c>
      <c r="W1044">
        <f>O1044 * Q1044</f>
        <v>44796000</v>
      </c>
      <c r="X1044">
        <f>VALUE(D1044)</f>
        <v>2089</v>
      </c>
      <c r="Y1044">
        <f>ROUND(G1044, 0)</f>
        <v>4</v>
      </c>
      <c r="Z1044">
        <f>COUNTIF(Q1044, "&lt;1000")</f>
        <v>0</v>
      </c>
      <c r="AA1044">
        <f>G1044*Q1044</f>
        <v>43676.1</v>
      </c>
    </row>
    <row r="1045" spans="1:27" x14ac:dyDescent="0.25">
      <c r="A1045" t="s">
        <v>3750</v>
      </c>
      <c r="B1045" t="s">
        <v>6014</v>
      </c>
      <c r="C1045" t="s">
        <v>10065</v>
      </c>
      <c r="D1045" s="2">
        <v>2339</v>
      </c>
      <c r="E1045" s="2">
        <v>4000</v>
      </c>
      <c r="F1045" s="1">
        <v>0.42</v>
      </c>
      <c r="G1045">
        <v>3.9</v>
      </c>
      <c r="H1045" s="4">
        <v>1118</v>
      </c>
      <c r="I1045" t="s">
        <v>7448</v>
      </c>
      <c r="J1045" t="s">
        <v>3751</v>
      </c>
      <c r="K1045" t="s">
        <v>8571</v>
      </c>
      <c r="L1045" t="s">
        <v>3752</v>
      </c>
      <c r="M1045" t="s">
        <v>9755</v>
      </c>
      <c r="N1045" t="s">
        <v>3753</v>
      </c>
      <c r="O1045">
        <f>VALUE(E1045)</f>
        <v>4000</v>
      </c>
      <c r="P1045">
        <f>VALUE(F1045)</f>
        <v>0.42</v>
      </c>
      <c r="Q1045">
        <f>VALUE(H1045)</f>
        <v>1118</v>
      </c>
      <c r="R1045" t="str">
        <f>LEFT(C1045, FIND("|", C1045) - 1)</f>
        <v>Car &amp; Motorbike</v>
      </c>
      <c r="S1045" t="str">
        <f>IF(O1045&lt;200, "&lt;200", IF(O1045&lt;=500, "200–500", "&gt;500"))</f>
        <v>&gt;500</v>
      </c>
      <c r="T1045" t="str">
        <f>IF(P1045&gt;=0.5, "Yes", "No")</f>
        <v>No</v>
      </c>
      <c r="U1045">
        <f>COUNTIF(T1045, "Yes")</f>
        <v>0</v>
      </c>
      <c r="V1045">
        <f>G1045 * Q1045</f>
        <v>4360.2</v>
      </c>
      <c r="W1045">
        <f>O1045 * Q1045</f>
        <v>4472000</v>
      </c>
      <c r="X1045">
        <f>VALUE(D1045)</f>
        <v>2339</v>
      </c>
      <c r="Y1045">
        <f>ROUND(G1045, 0)</f>
        <v>4</v>
      </c>
      <c r="Z1045">
        <f>COUNTIF(Q1045, "&lt;1000")</f>
        <v>0</v>
      </c>
      <c r="AA1045">
        <f>G1045*Q1045</f>
        <v>4360.2</v>
      </c>
    </row>
    <row r="1046" spans="1:27" x14ac:dyDescent="0.25">
      <c r="A1046" t="s">
        <v>3754</v>
      </c>
      <c r="B1046" t="s">
        <v>6015</v>
      </c>
      <c r="C1046" t="s">
        <v>10074</v>
      </c>
      <c r="D1046">
        <v>784</v>
      </c>
      <c r="E1046" s="2">
        <v>1599</v>
      </c>
      <c r="F1046" s="1">
        <v>0.51</v>
      </c>
      <c r="G1046">
        <v>3.9</v>
      </c>
      <c r="H1046" s="4">
        <v>11</v>
      </c>
      <c r="I1046" t="s">
        <v>7449</v>
      </c>
      <c r="J1046" t="s">
        <v>3755</v>
      </c>
      <c r="K1046" t="s">
        <v>8572</v>
      </c>
      <c r="L1046" t="s">
        <v>3756</v>
      </c>
      <c r="M1046" t="s">
        <v>9756</v>
      </c>
      <c r="N1046" t="s">
        <v>3757</v>
      </c>
      <c r="O1046">
        <f>VALUE(E1046)</f>
        <v>1599</v>
      </c>
      <c r="P1046">
        <f>VALUE(F1046)</f>
        <v>0.51</v>
      </c>
      <c r="Q1046">
        <f>VALUE(H1046)</f>
        <v>11</v>
      </c>
      <c r="R1046" t="str">
        <f>LEFT(C1046, FIND("|", C1046) - 1)</f>
        <v>Home &amp; Kitchen</v>
      </c>
      <c r="S1046" t="str">
        <f>IF(O1046&lt;200, "&lt;200", IF(O1046&lt;=500, "200–500", "&gt;500"))</f>
        <v>&gt;500</v>
      </c>
      <c r="T1046" t="str">
        <f>IF(P1046&gt;=0.5, "Yes", "No")</f>
        <v>Yes</v>
      </c>
      <c r="U1046">
        <f>COUNTIF(T1046, "Yes")</f>
        <v>1</v>
      </c>
      <c r="V1046">
        <f>G1046 * Q1046</f>
        <v>42.9</v>
      </c>
      <c r="W1046">
        <f>O1046 * Q1046</f>
        <v>17589</v>
      </c>
      <c r="X1046">
        <f>VALUE(D1046)</f>
        <v>784</v>
      </c>
      <c r="Y1046">
        <f>ROUND(G1046, 0)</f>
        <v>4</v>
      </c>
      <c r="Z1046">
        <f>COUNTIF(Q1046, "&lt;1000")</f>
        <v>1</v>
      </c>
      <c r="AA1046">
        <f>G1046*Q1046</f>
        <v>42.9</v>
      </c>
    </row>
    <row r="1047" spans="1:27" x14ac:dyDescent="0.25">
      <c r="A1047" t="s">
        <v>3758</v>
      </c>
      <c r="B1047" t="s">
        <v>6016</v>
      </c>
      <c r="C1047" t="s">
        <v>10109</v>
      </c>
      <c r="D1047" s="2">
        <v>5499</v>
      </c>
      <c r="E1047" s="2">
        <v>9999</v>
      </c>
      <c r="F1047" s="1">
        <v>0.45</v>
      </c>
      <c r="G1047">
        <v>3.9</v>
      </c>
      <c r="H1047" s="4">
        <v>4353</v>
      </c>
      <c r="I1047" t="s">
        <v>7450</v>
      </c>
      <c r="J1047" t="s">
        <v>3759</v>
      </c>
      <c r="K1047" t="s">
        <v>8573</v>
      </c>
      <c r="L1047" t="s">
        <v>3760</v>
      </c>
      <c r="M1047" t="s">
        <v>9757</v>
      </c>
      <c r="N1047" t="s">
        <v>3761</v>
      </c>
      <c r="O1047">
        <f>VALUE(E1047)</f>
        <v>9999</v>
      </c>
      <c r="P1047">
        <f>VALUE(F1047)</f>
        <v>0.45</v>
      </c>
      <c r="Q1047">
        <f>VALUE(H1047)</f>
        <v>4353</v>
      </c>
      <c r="R1047" t="str">
        <f>LEFT(C1047, FIND("|", C1047) - 1)</f>
        <v>Home &amp; Kitchen</v>
      </c>
      <c r="S1047" t="str">
        <f>IF(O1047&lt;200, "&lt;200", IF(O1047&lt;=500, "200–500", "&gt;500"))</f>
        <v>&gt;500</v>
      </c>
      <c r="T1047" t="str">
        <f>IF(P1047&gt;=0.5, "Yes", "No")</f>
        <v>No</v>
      </c>
      <c r="U1047">
        <f>COUNTIF(T1047, "Yes")</f>
        <v>0</v>
      </c>
      <c r="V1047">
        <f>G1047 * Q1047</f>
        <v>16976.7</v>
      </c>
      <c r="W1047">
        <f>O1047 * Q1047</f>
        <v>43525647</v>
      </c>
      <c r="X1047">
        <f>VALUE(D1047)</f>
        <v>5499</v>
      </c>
      <c r="Y1047">
        <f>ROUND(G1047, 0)</f>
        <v>4</v>
      </c>
      <c r="Z1047">
        <f>COUNTIF(Q1047, "&lt;1000")</f>
        <v>0</v>
      </c>
      <c r="AA1047">
        <f>G1047*Q1047</f>
        <v>16976.7</v>
      </c>
    </row>
    <row r="1048" spans="1:27" x14ac:dyDescent="0.25">
      <c r="A1048" t="s">
        <v>3762</v>
      </c>
      <c r="B1048" t="s">
        <v>6017</v>
      </c>
      <c r="C1048" t="s">
        <v>10074</v>
      </c>
      <c r="D1048">
        <v>899</v>
      </c>
      <c r="E1048" s="2">
        <v>1990</v>
      </c>
      <c r="F1048" s="1">
        <v>0.55000000000000004</v>
      </c>
      <c r="G1048">
        <v>3.9</v>
      </c>
      <c r="H1048" s="4">
        <v>185</v>
      </c>
      <c r="I1048" t="s">
        <v>7451</v>
      </c>
      <c r="J1048" t="s">
        <v>3763</v>
      </c>
      <c r="K1048" t="s">
        <v>8574</v>
      </c>
      <c r="L1048" t="s">
        <v>3764</v>
      </c>
      <c r="M1048" t="s">
        <v>9758</v>
      </c>
      <c r="N1048" t="s">
        <v>3765</v>
      </c>
      <c r="O1048">
        <f>VALUE(E1048)</f>
        <v>1990</v>
      </c>
      <c r="P1048">
        <f>VALUE(F1048)</f>
        <v>0.55000000000000004</v>
      </c>
      <c r="Q1048">
        <f>VALUE(H1048)</f>
        <v>185</v>
      </c>
      <c r="R1048" t="str">
        <f>LEFT(C1048, FIND("|", C1048) - 1)</f>
        <v>Home &amp; Kitchen</v>
      </c>
      <c r="S1048" t="str">
        <f>IF(O1048&lt;200, "&lt;200", IF(O1048&lt;=500, "200–500", "&gt;500"))</f>
        <v>&gt;500</v>
      </c>
      <c r="T1048" t="str">
        <f>IF(P1048&gt;=0.5, "Yes", "No")</f>
        <v>Yes</v>
      </c>
      <c r="U1048">
        <f>COUNTIF(T1048, "Yes")</f>
        <v>1</v>
      </c>
      <c r="V1048">
        <f>G1048 * Q1048</f>
        <v>721.5</v>
      </c>
      <c r="W1048">
        <f>O1048 * Q1048</f>
        <v>368150</v>
      </c>
      <c r="X1048">
        <f>VALUE(D1048)</f>
        <v>899</v>
      </c>
      <c r="Y1048">
        <f>ROUND(G1048, 0)</f>
        <v>4</v>
      </c>
      <c r="Z1048">
        <f>COUNTIF(Q1048, "&lt;1000")</f>
        <v>1</v>
      </c>
      <c r="AA1048">
        <f>G1048*Q1048</f>
        <v>721.5</v>
      </c>
    </row>
    <row r="1049" spans="1:27" x14ac:dyDescent="0.25">
      <c r="A1049" t="s">
        <v>3766</v>
      </c>
      <c r="B1049" t="s">
        <v>6018</v>
      </c>
      <c r="C1049" t="s">
        <v>10079</v>
      </c>
      <c r="D1049" s="2">
        <v>1695</v>
      </c>
      <c r="E1049" s="2">
        <v>1695</v>
      </c>
      <c r="F1049" s="1">
        <v>0</v>
      </c>
      <c r="G1049">
        <v>3.9</v>
      </c>
      <c r="H1049" s="4">
        <v>14290</v>
      </c>
      <c r="I1049" t="s">
        <v>7452</v>
      </c>
      <c r="J1049" t="s">
        <v>3767</v>
      </c>
      <c r="K1049" t="s">
        <v>8575</v>
      </c>
      <c r="L1049" t="s">
        <v>3768</v>
      </c>
      <c r="M1049" t="s">
        <v>9759</v>
      </c>
      <c r="N1049" t="s">
        <v>3769</v>
      </c>
      <c r="O1049">
        <f>VALUE(E1049)</f>
        <v>1695</v>
      </c>
      <c r="P1049">
        <f>VALUE(F1049)</f>
        <v>0</v>
      </c>
      <c r="Q1049">
        <f>VALUE(H1049)</f>
        <v>14290</v>
      </c>
      <c r="R1049" t="str">
        <f>LEFT(C1049, FIND("|", C1049) - 1)</f>
        <v>Home &amp; Kitchen</v>
      </c>
      <c r="S1049" t="str">
        <f>IF(O1049&lt;200, "&lt;200", IF(O1049&lt;=500, "200–500", "&gt;500"))</f>
        <v>&gt;500</v>
      </c>
      <c r="T1049" t="str">
        <f>IF(P1049&gt;=0.5, "Yes", "No")</f>
        <v>No</v>
      </c>
      <c r="U1049">
        <f>COUNTIF(T1049, "Yes")</f>
        <v>0</v>
      </c>
      <c r="V1049">
        <f>G1049 * Q1049</f>
        <v>55731</v>
      </c>
      <c r="W1049">
        <f>O1049 * Q1049</f>
        <v>24221550</v>
      </c>
      <c r="X1049">
        <f>VALUE(D1049)</f>
        <v>1695</v>
      </c>
      <c r="Y1049">
        <f>ROUND(G1049, 0)</f>
        <v>4</v>
      </c>
      <c r="Z1049">
        <f>COUNTIF(Q1049, "&lt;1000")</f>
        <v>0</v>
      </c>
      <c r="AA1049">
        <f>G1049*Q1049</f>
        <v>55731</v>
      </c>
    </row>
    <row r="1050" spans="1:27" x14ac:dyDescent="0.25">
      <c r="A1050" t="s">
        <v>3770</v>
      </c>
      <c r="B1050" t="s">
        <v>6019</v>
      </c>
      <c r="C1050" t="s">
        <v>10080</v>
      </c>
      <c r="D1050">
        <v>499</v>
      </c>
      <c r="E1050">
        <v>940</v>
      </c>
      <c r="F1050" s="1">
        <v>0.47</v>
      </c>
      <c r="G1050">
        <v>3.9</v>
      </c>
      <c r="H1050" s="4">
        <v>3036</v>
      </c>
      <c r="I1050" t="s">
        <v>7393</v>
      </c>
      <c r="J1050" t="s">
        <v>3771</v>
      </c>
      <c r="K1050" t="s">
        <v>8576</v>
      </c>
      <c r="L1050" t="s">
        <v>3772</v>
      </c>
      <c r="M1050" t="s">
        <v>9760</v>
      </c>
      <c r="N1050" t="s">
        <v>3773</v>
      </c>
      <c r="O1050">
        <f>VALUE(E1050)</f>
        <v>940</v>
      </c>
      <c r="P1050">
        <f>VALUE(F1050)</f>
        <v>0.47</v>
      </c>
      <c r="Q1050">
        <f>VALUE(H1050)</f>
        <v>3036</v>
      </c>
      <c r="R1050" t="str">
        <f>LEFT(C1050, FIND("|", C1050) - 1)</f>
        <v>Home &amp; Kitchen</v>
      </c>
      <c r="S1050" t="str">
        <f>IF(O1050&lt;200, "&lt;200", IF(O1050&lt;=500, "200–500", "&gt;500"))</f>
        <v>&gt;500</v>
      </c>
      <c r="T1050" t="str">
        <f>IF(P1050&gt;=0.5, "Yes", "No")</f>
        <v>No</v>
      </c>
      <c r="U1050">
        <f>COUNTIF(T1050, "Yes")</f>
        <v>0</v>
      </c>
      <c r="V1050">
        <f>G1050 * Q1050</f>
        <v>11840.4</v>
      </c>
      <c r="W1050">
        <f>O1050 * Q1050</f>
        <v>2853840</v>
      </c>
      <c r="X1050">
        <f>VALUE(D1050)</f>
        <v>499</v>
      </c>
      <c r="Y1050">
        <f>ROUND(G1050, 0)</f>
        <v>4</v>
      </c>
      <c r="Z1050">
        <f>COUNTIF(Q1050, "&lt;1000")</f>
        <v>0</v>
      </c>
      <c r="AA1050">
        <f>G1050*Q1050</f>
        <v>11840.4</v>
      </c>
    </row>
    <row r="1051" spans="1:27" x14ac:dyDescent="0.25">
      <c r="A1051" t="s">
        <v>3774</v>
      </c>
      <c r="B1051" t="s">
        <v>3775</v>
      </c>
      <c r="C1051" t="s">
        <v>10082</v>
      </c>
      <c r="D1051" s="2">
        <v>2699</v>
      </c>
      <c r="E1051" s="2">
        <v>4700</v>
      </c>
      <c r="F1051" s="1">
        <v>0.43</v>
      </c>
      <c r="G1051">
        <v>3.9</v>
      </c>
      <c r="H1051" s="4">
        <v>1296</v>
      </c>
      <c r="I1051" t="s">
        <v>7453</v>
      </c>
      <c r="J1051" t="s">
        <v>3776</v>
      </c>
      <c r="K1051" t="s">
        <v>8577</v>
      </c>
      <c r="L1051" t="s">
        <v>3777</v>
      </c>
      <c r="M1051" t="s">
        <v>9761</v>
      </c>
      <c r="N1051" t="s">
        <v>6463</v>
      </c>
      <c r="O1051">
        <f>VALUE(E1051)</f>
        <v>4700</v>
      </c>
      <c r="P1051">
        <f>VALUE(F1051)</f>
        <v>0.43</v>
      </c>
      <c r="Q1051">
        <f>VALUE(H1051)</f>
        <v>1296</v>
      </c>
      <c r="R1051" t="str">
        <f>LEFT(C1051, FIND("|", C1051) - 1)</f>
        <v>Home &amp; Kitchen</v>
      </c>
      <c r="S1051" t="str">
        <f>IF(O1051&lt;200, "&lt;200", IF(O1051&lt;=500, "200–500", "&gt;500"))</f>
        <v>&gt;500</v>
      </c>
      <c r="T1051" t="str">
        <f>IF(P1051&gt;=0.5, "Yes", "No")</f>
        <v>No</v>
      </c>
      <c r="U1051">
        <f>COUNTIF(T1051, "Yes")</f>
        <v>0</v>
      </c>
      <c r="V1051">
        <f>G1051 * Q1051</f>
        <v>5054.3999999999996</v>
      </c>
      <c r="W1051">
        <f>O1051 * Q1051</f>
        <v>6091200</v>
      </c>
      <c r="X1051">
        <f>VALUE(D1051)</f>
        <v>2699</v>
      </c>
      <c r="Y1051">
        <f>ROUND(G1051, 0)</f>
        <v>4</v>
      </c>
      <c r="Z1051">
        <f>COUNTIF(Q1051, "&lt;1000")</f>
        <v>0</v>
      </c>
      <c r="AA1051">
        <f>G1051*Q1051</f>
        <v>5054.3999999999996</v>
      </c>
    </row>
    <row r="1052" spans="1:27" x14ac:dyDescent="0.25">
      <c r="A1052" t="s">
        <v>3778</v>
      </c>
      <c r="B1052" t="s">
        <v>6020</v>
      </c>
      <c r="C1052" t="s">
        <v>10082</v>
      </c>
      <c r="D1052" s="2">
        <v>1448</v>
      </c>
      <c r="E1052" s="2">
        <v>2999</v>
      </c>
      <c r="F1052" s="1">
        <v>0.52</v>
      </c>
      <c r="G1052">
        <v>3.9</v>
      </c>
      <c r="H1052" s="4">
        <v>19</v>
      </c>
      <c r="I1052" t="s">
        <v>7454</v>
      </c>
      <c r="J1052" t="s">
        <v>3779</v>
      </c>
      <c r="K1052" t="s">
        <v>8578</v>
      </c>
      <c r="L1052" t="s">
        <v>3780</v>
      </c>
      <c r="M1052" t="s">
        <v>9762</v>
      </c>
      <c r="N1052" t="s">
        <v>6464</v>
      </c>
      <c r="O1052">
        <f>VALUE(E1052)</f>
        <v>2999</v>
      </c>
      <c r="P1052">
        <f>VALUE(F1052)</f>
        <v>0.52</v>
      </c>
      <c r="Q1052">
        <f>VALUE(H1052)</f>
        <v>19</v>
      </c>
      <c r="R1052" t="str">
        <f>LEFT(C1052, FIND("|", C1052) - 1)</f>
        <v>Home &amp; Kitchen</v>
      </c>
      <c r="S1052" t="str">
        <f>IF(O1052&lt;200, "&lt;200", IF(O1052&lt;=500, "200–500", "&gt;500"))</f>
        <v>&gt;500</v>
      </c>
      <c r="T1052" t="str">
        <f>IF(P1052&gt;=0.5, "Yes", "No")</f>
        <v>Yes</v>
      </c>
      <c r="U1052">
        <f>COUNTIF(T1052, "Yes")</f>
        <v>1</v>
      </c>
      <c r="V1052">
        <f>G1052 * Q1052</f>
        <v>74.099999999999994</v>
      </c>
      <c r="W1052">
        <f>O1052 * Q1052</f>
        <v>56981</v>
      </c>
      <c r="X1052">
        <f>VALUE(D1052)</f>
        <v>1448</v>
      </c>
      <c r="Y1052">
        <f>ROUND(G1052, 0)</f>
        <v>4</v>
      </c>
      <c r="Z1052">
        <f>COUNTIF(Q1052, "&lt;1000")</f>
        <v>1</v>
      </c>
      <c r="AA1052">
        <f>G1052*Q1052</f>
        <v>74.099999999999994</v>
      </c>
    </row>
    <row r="1053" spans="1:27" x14ac:dyDescent="0.25">
      <c r="A1053" t="s">
        <v>3781</v>
      </c>
      <c r="B1053" t="s">
        <v>6021</v>
      </c>
      <c r="C1053" t="s">
        <v>10096</v>
      </c>
      <c r="D1053">
        <v>79</v>
      </c>
      <c r="E1053">
        <v>79</v>
      </c>
      <c r="F1053" s="1">
        <v>0</v>
      </c>
      <c r="G1053">
        <v>3.9</v>
      </c>
      <c r="H1053" s="4">
        <v>97</v>
      </c>
      <c r="I1053" t="s">
        <v>7455</v>
      </c>
      <c r="J1053" t="s">
        <v>3782</v>
      </c>
      <c r="K1053" t="s">
        <v>8579</v>
      </c>
      <c r="L1053" t="s">
        <v>3783</v>
      </c>
      <c r="M1053" t="s">
        <v>9763</v>
      </c>
      <c r="N1053" t="s">
        <v>5034</v>
      </c>
      <c r="O1053">
        <f>VALUE(E1053)</f>
        <v>79</v>
      </c>
      <c r="P1053">
        <f>VALUE(F1053)</f>
        <v>0</v>
      </c>
      <c r="Q1053">
        <f>VALUE(H1053)</f>
        <v>97</v>
      </c>
      <c r="R1053" t="str">
        <f>LEFT(C1053, FIND("|", C1053) - 1)</f>
        <v>Home &amp; Kitchen</v>
      </c>
      <c r="S1053" t="str">
        <f>IF(O1053&lt;200, "&lt;200", IF(O1053&lt;=500, "200–500", "&gt;500"))</f>
        <v>&lt;200</v>
      </c>
      <c r="T1053" t="str">
        <f>IF(P1053&gt;=0.5, "Yes", "No")</f>
        <v>No</v>
      </c>
      <c r="U1053">
        <f>COUNTIF(T1053, "Yes")</f>
        <v>0</v>
      </c>
      <c r="V1053">
        <f>G1053 * Q1053</f>
        <v>378.3</v>
      </c>
      <c r="W1053">
        <f>O1053 * Q1053</f>
        <v>7663</v>
      </c>
      <c r="X1053">
        <f>VALUE(D1053)</f>
        <v>79</v>
      </c>
      <c r="Y1053">
        <f>ROUND(G1053, 0)</f>
        <v>4</v>
      </c>
      <c r="Z1053">
        <f>COUNTIF(Q1053, "&lt;1000")</f>
        <v>1</v>
      </c>
      <c r="AA1053">
        <f>G1053*Q1053</f>
        <v>378.3</v>
      </c>
    </row>
    <row r="1054" spans="1:27" x14ac:dyDescent="0.25">
      <c r="A1054" t="s">
        <v>3784</v>
      </c>
      <c r="B1054" t="s">
        <v>6022</v>
      </c>
      <c r="C1054" t="s">
        <v>10085</v>
      </c>
      <c r="D1054" s="2">
        <v>6990</v>
      </c>
      <c r="E1054" s="2">
        <v>14290</v>
      </c>
      <c r="F1054" s="1">
        <v>0.51</v>
      </c>
      <c r="G1054">
        <v>3.9</v>
      </c>
      <c r="H1054" s="4">
        <v>1771</v>
      </c>
      <c r="I1054" t="s">
        <v>7456</v>
      </c>
      <c r="J1054" t="s">
        <v>3785</v>
      </c>
      <c r="K1054" t="s">
        <v>8580</v>
      </c>
      <c r="L1054" t="s">
        <v>3786</v>
      </c>
      <c r="M1054" t="s">
        <v>9764</v>
      </c>
      <c r="N1054" t="s">
        <v>3787</v>
      </c>
      <c r="O1054">
        <f>VALUE(E1054)</f>
        <v>14290</v>
      </c>
      <c r="P1054">
        <f>VALUE(F1054)</f>
        <v>0.51</v>
      </c>
      <c r="Q1054">
        <f>VALUE(H1054)</f>
        <v>1771</v>
      </c>
      <c r="R1054" t="str">
        <f>LEFT(C1054, FIND("|", C1054) - 1)</f>
        <v>Home &amp; Kitchen</v>
      </c>
      <c r="S1054" t="str">
        <f>IF(O1054&lt;200, "&lt;200", IF(O1054&lt;=500, "200–500", "&gt;500"))</f>
        <v>&gt;500</v>
      </c>
      <c r="T1054" t="str">
        <f>IF(P1054&gt;=0.5, "Yes", "No")</f>
        <v>Yes</v>
      </c>
      <c r="U1054">
        <f>COUNTIF(T1054, "Yes")</f>
        <v>1</v>
      </c>
      <c r="V1054">
        <f>G1054 * Q1054</f>
        <v>6906.9</v>
      </c>
      <c r="W1054">
        <f>O1054 * Q1054</f>
        <v>25307590</v>
      </c>
      <c r="X1054">
        <f>VALUE(D1054)</f>
        <v>6990</v>
      </c>
      <c r="Y1054">
        <f>ROUND(G1054, 0)</f>
        <v>4</v>
      </c>
      <c r="Z1054">
        <f>COUNTIF(Q1054, "&lt;1000")</f>
        <v>0</v>
      </c>
      <c r="AA1054">
        <f>G1054*Q1054</f>
        <v>6906.9</v>
      </c>
    </row>
    <row r="1055" spans="1:27" x14ac:dyDescent="0.25">
      <c r="A1055" t="s">
        <v>3788</v>
      </c>
      <c r="B1055" t="s">
        <v>6023</v>
      </c>
      <c r="C1055" t="s">
        <v>10078</v>
      </c>
      <c r="D1055" s="2">
        <v>2698</v>
      </c>
      <c r="E1055" s="2">
        <v>3945</v>
      </c>
      <c r="F1055" s="1">
        <v>0.32</v>
      </c>
      <c r="G1055">
        <v>3.9</v>
      </c>
      <c r="H1055" s="4">
        <v>15034</v>
      </c>
      <c r="I1055" t="s">
        <v>7457</v>
      </c>
      <c r="J1055" t="s">
        <v>3789</v>
      </c>
      <c r="K1055" t="s">
        <v>8581</v>
      </c>
      <c r="L1055" t="s">
        <v>3790</v>
      </c>
      <c r="M1055" t="s">
        <v>9765</v>
      </c>
      <c r="N1055" t="s">
        <v>3791</v>
      </c>
      <c r="O1055">
        <f>VALUE(E1055)</f>
        <v>3945</v>
      </c>
      <c r="P1055">
        <f>VALUE(F1055)</f>
        <v>0.32</v>
      </c>
      <c r="Q1055">
        <f>VALUE(H1055)</f>
        <v>15034</v>
      </c>
      <c r="R1055" t="str">
        <f>LEFT(C1055, FIND("|", C1055) - 1)</f>
        <v>Home &amp; Kitchen</v>
      </c>
      <c r="S1055" t="str">
        <f>IF(O1055&lt;200, "&lt;200", IF(O1055&lt;=500, "200–500", "&gt;500"))</f>
        <v>&gt;500</v>
      </c>
      <c r="T1055" t="str">
        <f>IF(P1055&gt;=0.5, "Yes", "No")</f>
        <v>No</v>
      </c>
      <c r="U1055">
        <f>COUNTIF(T1055, "Yes")</f>
        <v>0</v>
      </c>
      <c r="V1055">
        <f>G1055 * Q1055</f>
        <v>58632.6</v>
      </c>
      <c r="W1055">
        <f>O1055 * Q1055</f>
        <v>59309130</v>
      </c>
      <c r="X1055">
        <f>VALUE(D1055)</f>
        <v>2698</v>
      </c>
      <c r="Y1055">
        <f>ROUND(G1055, 0)</f>
        <v>4</v>
      </c>
      <c r="Z1055">
        <f>COUNTIF(Q1055, "&lt;1000")</f>
        <v>0</v>
      </c>
      <c r="AA1055">
        <f>G1055*Q1055</f>
        <v>58632.6</v>
      </c>
    </row>
    <row r="1056" spans="1:27" x14ac:dyDescent="0.25">
      <c r="A1056" t="s">
        <v>3792</v>
      </c>
      <c r="B1056" t="s">
        <v>6024</v>
      </c>
      <c r="C1056" t="s">
        <v>10109</v>
      </c>
      <c r="D1056" s="2">
        <v>3199</v>
      </c>
      <c r="E1056" s="2">
        <v>5999</v>
      </c>
      <c r="F1056" s="1">
        <v>0.47</v>
      </c>
      <c r="G1056">
        <v>3.9</v>
      </c>
      <c r="H1056" s="4">
        <v>3242</v>
      </c>
      <c r="I1056" t="s">
        <v>7458</v>
      </c>
      <c r="J1056" t="s">
        <v>3793</v>
      </c>
      <c r="K1056" t="s">
        <v>8582</v>
      </c>
      <c r="L1056" t="s">
        <v>3794</v>
      </c>
      <c r="M1056" t="s">
        <v>9766</v>
      </c>
      <c r="N1056" t="s">
        <v>3795</v>
      </c>
      <c r="O1056">
        <f>VALUE(E1056)</f>
        <v>5999</v>
      </c>
      <c r="P1056">
        <f>VALUE(F1056)</f>
        <v>0.47</v>
      </c>
      <c r="Q1056">
        <f>VALUE(H1056)</f>
        <v>3242</v>
      </c>
      <c r="R1056" t="str">
        <f>LEFT(C1056, FIND("|", C1056) - 1)</f>
        <v>Home &amp; Kitchen</v>
      </c>
      <c r="S1056" t="str">
        <f>IF(O1056&lt;200, "&lt;200", IF(O1056&lt;=500, "200–500", "&gt;500"))</f>
        <v>&gt;500</v>
      </c>
      <c r="T1056" t="str">
        <f>IF(P1056&gt;=0.5, "Yes", "No")</f>
        <v>No</v>
      </c>
      <c r="U1056">
        <f>COUNTIF(T1056, "Yes")</f>
        <v>0</v>
      </c>
      <c r="V1056">
        <f>G1056 * Q1056</f>
        <v>12643.8</v>
      </c>
      <c r="W1056">
        <f>O1056 * Q1056</f>
        <v>19448758</v>
      </c>
      <c r="X1056">
        <f>VALUE(D1056)</f>
        <v>3199</v>
      </c>
      <c r="Y1056">
        <f>ROUND(G1056, 0)</f>
        <v>4</v>
      </c>
      <c r="Z1056">
        <f>COUNTIF(Q1056, "&lt;1000")</f>
        <v>0</v>
      </c>
      <c r="AA1056">
        <f>G1056*Q1056</f>
        <v>12643.8</v>
      </c>
    </row>
    <row r="1057" spans="1:27" x14ac:dyDescent="0.25">
      <c r="A1057" t="s">
        <v>3796</v>
      </c>
      <c r="B1057" t="s">
        <v>6025</v>
      </c>
      <c r="C1057" t="s">
        <v>10084</v>
      </c>
      <c r="D1057" s="2">
        <v>1199</v>
      </c>
      <c r="E1057" s="2">
        <v>1950</v>
      </c>
      <c r="F1057" s="1">
        <v>0.39</v>
      </c>
      <c r="G1057">
        <v>3.9</v>
      </c>
      <c r="H1057" s="4">
        <v>2832</v>
      </c>
      <c r="I1057" t="s">
        <v>7459</v>
      </c>
      <c r="J1057" t="s">
        <v>3797</v>
      </c>
      <c r="K1057" t="s">
        <v>8583</v>
      </c>
      <c r="L1057" t="s">
        <v>3798</v>
      </c>
      <c r="M1057" t="s">
        <v>9767</v>
      </c>
      <c r="N1057" t="s">
        <v>3799</v>
      </c>
      <c r="O1057">
        <f>VALUE(E1057)</f>
        <v>1950</v>
      </c>
      <c r="P1057">
        <f>VALUE(F1057)</f>
        <v>0.39</v>
      </c>
      <c r="Q1057">
        <f>VALUE(H1057)</f>
        <v>2832</v>
      </c>
      <c r="R1057" t="str">
        <f>LEFT(C1057, FIND("|", C1057) - 1)</f>
        <v>Home &amp; Kitchen</v>
      </c>
      <c r="S1057" t="str">
        <f>IF(O1057&lt;200, "&lt;200", IF(O1057&lt;=500, "200–500", "&gt;500"))</f>
        <v>&gt;500</v>
      </c>
      <c r="T1057" t="str">
        <f>IF(P1057&gt;=0.5, "Yes", "No")</f>
        <v>No</v>
      </c>
      <c r="U1057">
        <f>COUNTIF(T1057, "Yes")</f>
        <v>0</v>
      </c>
      <c r="V1057">
        <f>G1057 * Q1057</f>
        <v>11044.8</v>
      </c>
      <c r="W1057">
        <f>O1057 * Q1057</f>
        <v>5522400</v>
      </c>
      <c r="X1057">
        <f>VALUE(D1057)</f>
        <v>1199</v>
      </c>
      <c r="Y1057">
        <f>ROUND(G1057, 0)</f>
        <v>4</v>
      </c>
      <c r="Z1057">
        <f>COUNTIF(Q1057, "&lt;1000")</f>
        <v>0</v>
      </c>
      <c r="AA1057">
        <f>G1057*Q1057</f>
        <v>11044.8</v>
      </c>
    </row>
    <row r="1058" spans="1:27" x14ac:dyDescent="0.25">
      <c r="A1058" t="s">
        <v>3800</v>
      </c>
      <c r="B1058" t="s">
        <v>6026</v>
      </c>
      <c r="C1058" t="s">
        <v>10094</v>
      </c>
      <c r="D1058" s="2">
        <v>1414</v>
      </c>
      <c r="E1058" s="2">
        <v>2799</v>
      </c>
      <c r="F1058" s="1">
        <v>0.49</v>
      </c>
      <c r="G1058">
        <v>3.9</v>
      </c>
      <c r="H1058" s="4">
        <v>1498</v>
      </c>
      <c r="I1058" t="s">
        <v>7460</v>
      </c>
      <c r="J1058" t="s">
        <v>3801</v>
      </c>
      <c r="K1058" t="s">
        <v>8584</v>
      </c>
      <c r="L1058" t="s">
        <v>3802</v>
      </c>
      <c r="M1058" t="s">
        <v>9768</v>
      </c>
      <c r="N1058" t="s">
        <v>3803</v>
      </c>
      <c r="O1058">
        <f>VALUE(E1058)</f>
        <v>2799</v>
      </c>
      <c r="P1058">
        <f>VALUE(F1058)</f>
        <v>0.49</v>
      </c>
      <c r="Q1058">
        <f>VALUE(H1058)</f>
        <v>1498</v>
      </c>
      <c r="R1058" t="str">
        <f>LEFT(C1058, FIND("|", C1058) - 1)</f>
        <v>Home &amp; Kitchen</v>
      </c>
      <c r="S1058" t="str">
        <f>IF(O1058&lt;200, "&lt;200", IF(O1058&lt;=500, "200–500", "&gt;500"))</f>
        <v>&gt;500</v>
      </c>
      <c r="T1058" t="str">
        <f>IF(P1058&gt;=0.5, "Yes", "No")</f>
        <v>No</v>
      </c>
      <c r="U1058">
        <f>COUNTIF(T1058, "Yes")</f>
        <v>0</v>
      </c>
      <c r="V1058">
        <f>G1058 * Q1058</f>
        <v>5842.2</v>
      </c>
      <c r="W1058">
        <f>O1058 * Q1058</f>
        <v>4192902</v>
      </c>
      <c r="X1058">
        <f>VALUE(D1058)</f>
        <v>1414</v>
      </c>
      <c r="Y1058">
        <f>ROUND(G1058, 0)</f>
        <v>4</v>
      </c>
      <c r="Z1058">
        <f>COUNTIF(Q1058, "&lt;1000")</f>
        <v>0</v>
      </c>
      <c r="AA1058">
        <f>G1058*Q1058</f>
        <v>5842.2</v>
      </c>
    </row>
    <row r="1059" spans="1:27" x14ac:dyDescent="0.25">
      <c r="A1059" t="s">
        <v>3804</v>
      </c>
      <c r="B1059" t="s">
        <v>6027</v>
      </c>
      <c r="C1059" t="s">
        <v>10072</v>
      </c>
      <c r="D1059">
        <v>999</v>
      </c>
      <c r="E1059" s="2">
        <v>1950</v>
      </c>
      <c r="F1059" s="1">
        <v>0.49</v>
      </c>
      <c r="G1059">
        <v>3.9</v>
      </c>
      <c r="H1059" s="4">
        <v>305</v>
      </c>
      <c r="I1059" t="s">
        <v>7461</v>
      </c>
      <c r="J1059" t="s">
        <v>3805</v>
      </c>
      <c r="K1059" t="s">
        <v>8585</v>
      </c>
      <c r="L1059" t="s">
        <v>3806</v>
      </c>
      <c r="M1059" t="s">
        <v>9769</v>
      </c>
      <c r="N1059" t="s">
        <v>3807</v>
      </c>
      <c r="O1059">
        <f>VALUE(E1059)</f>
        <v>1950</v>
      </c>
      <c r="P1059">
        <f>VALUE(F1059)</f>
        <v>0.49</v>
      </c>
      <c r="Q1059">
        <f>VALUE(H1059)</f>
        <v>305</v>
      </c>
      <c r="R1059" t="str">
        <f>LEFT(C1059, FIND("|", C1059) - 1)</f>
        <v>Home &amp; Kitchen</v>
      </c>
      <c r="S1059" t="str">
        <f>IF(O1059&lt;200, "&lt;200", IF(O1059&lt;=500, "200–500", "&gt;500"))</f>
        <v>&gt;500</v>
      </c>
      <c r="T1059" t="str">
        <f>IF(P1059&gt;=0.5, "Yes", "No")</f>
        <v>No</v>
      </c>
      <c r="U1059">
        <f>COUNTIF(T1059, "Yes")</f>
        <v>0</v>
      </c>
      <c r="V1059">
        <f>G1059 * Q1059</f>
        <v>1189.5</v>
      </c>
      <c r="W1059">
        <f>O1059 * Q1059</f>
        <v>594750</v>
      </c>
      <c r="X1059">
        <f>VALUE(D1059)</f>
        <v>999</v>
      </c>
      <c r="Y1059">
        <f>ROUND(G1059, 0)</f>
        <v>4</v>
      </c>
      <c r="Z1059">
        <f>COUNTIF(Q1059, "&lt;1000")</f>
        <v>1</v>
      </c>
      <c r="AA1059">
        <f>G1059*Q1059</f>
        <v>1189.5</v>
      </c>
    </row>
    <row r="1060" spans="1:27" x14ac:dyDescent="0.25">
      <c r="A1060" t="s">
        <v>3808</v>
      </c>
      <c r="B1060" t="s">
        <v>6028</v>
      </c>
      <c r="C1060" t="s">
        <v>10098</v>
      </c>
      <c r="D1060" s="2">
        <v>5999</v>
      </c>
      <c r="E1060" s="2">
        <v>9999</v>
      </c>
      <c r="F1060" s="1">
        <v>0.4</v>
      </c>
      <c r="G1060">
        <v>3.9</v>
      </c>
      <c r="H1060" s="4">
        <v>1191</v>
      </c>
      <c r="I1060" t="s">
        <v>7462</v>
      </c>
      <c r="J1060" t="s">
        <v>3809</v>
      </c>
      <c r="K1060" t="s">
        <v>8586</v>
      </c>
      <c r="L1060" t="s">
        <v>3810</v>
      </c>
      <c r="M1060" t="s">
        <v>9770</v>
      </c>
      <c r="N1060" t="s">
        <v>3811</v>
      </c>
      <c r="O1060">
        <f>VALUE(E1060)</f>
        <v>9999</v>
      </c>
      <c r="P1060">
        <f>VALUE(F1060)</f>
        <v>0.4</v>
      </c>
      <c r="Q1060">
        <f>VALUE(H1060)</f>
        <v>1191</v>
      </c>
      <c r="R1060" t="str">
        <f>LEFT(C1060, FIND("|", C1060) - 1)</f>
        <v>Home &amp; Kitchen</v>
      </c>
      <c r="S1060" t="str">
        <f>IF(O1060&lt;200, "&lt;200", IF(O1060&lt;=500, "200–500", "&gt;500"))</f>
        <v>&gt;500</v>
      </c>
      <c r="T1060" t="str">
        <f>IF(P1060&gt;=0.5, "Yes", "No")</f>
        <v>No</v>
      </c>
      <c r="U1060">
        <f>COUNTIF(T1060, "Yes")</f>
        <v>0</v>
      </c>
      <c r="V1060">
        <f>G1060 * Q1060</f>
        <v>4644.8999999999996</v>
      </c>
      <c r="W1060">
        <f>O1060 * Q1060</f>
        <v>11908809</v>
      </c>
      <c r="X1060">
        <f>VALUE(D1060)</f>
        <v>5999</v>
      </c>
      <c r="Y1060">
        <f>ROUND(G1060, 0)</f>
        <v>4</v>
      </c>
      <c r="Z1060">
        <f>COUNTIF(Q1060, "&lt;1000")</f>
        <v>0</v>
      </c>
      <c r="AA1060">
        <f>G1060*Q1060</f>
        <v>4644.8999999999996</v>
      </c>
    </row>
    <row r="1061" spans="1:27" x14ac:dyDescent="0.25">
      <c r="A1061" t="s">
        <v>3812</v>
      </c>
      <c r="B1061" t="s">
        <v>6029</v>
      </c>
      <c r="C1061" t="s">
        <v>10110</v>
      </c>
      <c r="D1061" s="2">
        <v>9970</v>
      </c>
      <c r="E1061" s="2">
        <v>12999</v>
      </c>
      <c r="F1061" s="1">
        <v>0.23</v>
      </c>
      <c r="G1061">
        <v>3.9</v>
      </c>
      <c r="H1061" s="4">
        <v>4049</v>
      </c>
      <c r="I1061" t="s">
        <v>7463</v>
      </c>
      <c r="J1061" t="s">
        <v>3813</v>
      </c>
      <c r="K1061" t="s">
        <v>8587</v>
      </c>
      <c r="L1061" t="s">
        <v>3814</v>
      </c>
      <c r="M1061" t="s">
        <v>9771</v>
      </c>
      <c r="N1061" t="s">
        <v>3815</v>
      </c>
      <c r="O1061">
        <f>VALUE(E1061)</f>
        <v>12999</v>
      </c>
      <c r="P1061">
        <f>VALUE(F1061)</f>
        <v>0.23</v>
      </c>
      <c r="Q1061">
        <f>VALUE(H1061)</f>
        <v>4049</v>
      </c>
      <c r="R1061" t="str">
        <f>LEFT(C1061, FIND("|", C1061) - 1)</f>
        <v>Home &amp; Kitchen</v>
      </c>
      <c r="S1061" t="str">
        <f>IF(O1061&lt;200, "&lt;200", IF(O1061&lt;=500, "200–500", "&gt;500"))</f>
        <v>&gt;500</v>
      </c>
      <c r="T1061" t="str">
        <f>IF(P1061&gt;=0.5, "Yes", "No")</f>
        <v>No</v>
      </c>
      <c r="U1061">
        <f>COUNTIF(T1061, "Yes")</f>
        <v>0</v>
      </c>
      <c r="V1061">
        <f>G1061 * Q1061</f>
        <v>15791.1</v>
      </c>
      <c r="W1061">
        <f>O1061 * Q1061</f>
        <v>52632951</v>
      </c>
      <c r="X1061">
        <f>VALUE(D1061)</f>
        <v>9970</v>
      </c>
      <c r="Y1061">
        <f>ROUND(G1061, 0)</f>
        <v>4</v>
      </c>
      <c r="Z1061">
        <f>COUNTIF(Q1061, "&lt;1000")</f>
        <v>0</v>
      </c>
      <c r="AA1061">
        <f>G1061*Q1061</f>
        <v>15791.1</v>
      </c>
    </row>
    <row r="1062" spans="1:27" x14ac:dyDescent="0.25">
      <c r="A1062" t="s">
        <v>3816</v>
      </c>
      <c r="B1062" t="s">
        <v>3817</v>
      </c>
      <c r="C1062" t="s">
        <v>10111</v>
      </c>
      <c r="D1062">
        <v>698</v>
      </c>
      <c r="E1062">
        <v>699</v>
      </c>
      <c r="F1062" s="1">
        <v>0</v>
      </c>
      <c r="G1062">
        <v>3.9</v>
      </c>
      <c r="H1062" s="4">
        <v>3160</v>
      </c>
      <c r="I1062" t="s">
        <v>7464</v>
      </c>
      <c r="J1062" t="s">
        <v>3818</v>
      </c>
      <c r="K1062" t="s">
        <v>8588</v>
      </c>
      <c r="L1062" t="s">
        <v>3819</v>
      </c>
      <c r="M1062" t="s">
        <v>9772</v>
      </c>
      <c r="N1062" t="s">
        <v>3820</v>
      </c>
      <c r="O1062">
        <f>VALUE(E1062)</f>
        <v>699</v>
      </c>
      <c r="P1062">
        <f>VALUE(F1062)</f>
        <v>0</v>
      </c>
      <c r="Q1062">
        <f>VALUE(H1062)</f>
        <v>3160</v>
      </c>
      <c r="R1062" t="str">
        <f>LEFT(C1062, FIND("|", C1062) - 1)</f>
        <v>Home &amp; Kitchen</v>
      </c>
      <c r="S1062" t="str">
        <f>IF(O1062&lt;200, "&lt;200", IF(O1062&lt;=500, "200–500", "&gt;500"))</f>
        <v>&gt;500</v>
      </c>
      <c r="T1062" t="str">
        <f>IF(P1062&gt;=0.5, "Yes", "No")</f>
        <v>No</v>
      </c>
      <c r="U1062">
        <f>COUNTIF(T1062, "Yes")</f>
        <v>0</v>
      </c>
      <c r="V1062">
        <f>G1062 * Q1062</f>
        <v>12324</v>
      </c>
      <c r="W1062">
        <f>O1062 * Q1062</f>
        <v>2208840</v>
      </c>
      <c r="X1062">
        <f>VALUE(D1062)</f>
        <v>698</v>
      </c>
      <c r="Y1062">
        <f>ROUND(G1062, 0)</f>
        <v>4</v>
      </c>
      <c r="Z1062">
        <f>COUNTIF(Q1062, "&lt;1000")</f>
        <v>0</v>
      </c>
      <c r="AA1062">
        <f>G1062*Q1062</f>
        <v>12324</v>
      </c>
    </row>
    <row r="1063" spans="1:27" x14ac:dyDescent="0.25">
      <c r="A1063" t="s">
        <v>3821</v>
      </c>
      <c r="B1063" t="s">
        <v>6030</v>
      </c>
      <c r="C1063" t="s">
        <v>10097</v>
      </c>
      <c r="D1063" s="2">
        <v>2199</v>
      </c>
      <c r="E1063" s="2">
        <v>3190</v>
      </c>
      <c r="F1063" s="1">
        <v>0.31</v>
      </c>
      <c r="G1063">
        <v>3.9</v>
      </c>
      <c r="H1063" s="4">
        <v>9650</v>
      </c>
      <c r="I1063" t="s">
        <v>7465</v>
      </c>
      <c r="J1063" t="s">
        <v>3822</v>
      </c>
      <c r="K1063" t="s">
        <v>8589</v>
      </c>
      <c r="L1063" t="s">
        <v>3823</v>
      </c>
      <c r="M1063" t="s">
        <v>9773</v>
      </c>
      <c r="N1063" t="s">
        <v>3824</v>
      </c>
      <c r="O1063">
        <f>VALUE(E1063)</f>
        <v>3190</v>
      </c>
      <c r="P1063">
        <f>VALUE(F1063)</f>
        <v>0.31</v>
      </c>
      <c r="Q1063">
        <f>VALUE(H1063)</f>
        <v>9650</v>
      </c>
      <c r="R1063" t="str">
        <f>LEFT(C1063, FIND("|", C1063) - 1)</f>
        <v>Home &amp; Kitchen</v>
      </c>
      <c r="S1063" t="str">
        <f>IF(O1063&lt;200, "&lt;200", IF(O1063&lt;=500, "200–500", "&gt;500"))</f>
        <v>&gt;500</v>
      </c>
      <c r="T1063" t="str">
        <f>IF(P1063&gt;=0.5, "Yes", "No")</f>
        <v>No</v>
      </c>
      <c r="U1063">
        <f>COUNTIF(T1063, "Yes")</f>
        <v>0</v>
      </c>
      <c r="V1063">
        <f>G1063 * Q1063</f>
        <v>37635</v>
      </c>
      <c r="W1063">
        <f>O1063 * Q1063</f>
        <v>30783500</v>
      </c>
      <c r="X1063">
        <f>VALUE(D1063)</f>
        <v>2199</v>
      </c>
      <c r="Y1063">
        <f>ROUND(G1063, 0)</f>
        <v>4</v>
      </c>
      <c r="Z1063">
        <f>COUNTIF(Q1063, "&lt;1000")</f>
        <v>0</v>
      </c>
      <c r="AA1063">
        <f>G1063*Q1063</f>
        <v>37635</v>
      </c>
    </row>
    <row r="1064" spans="1:27" x14ac:dyDescent="0.25">
      <c r="A1064" t="s">
        <v>3825</v>
      </c>
      <c r="B1064" t="s">
        <v>6031</v>
      </c>
      <c r="C1064" t="s">
        <v>10112</v>
      </c>
      <c r="D1064">
        <v>320</v>
      </c>
      <c r="E1064">
        <v>799</v>
      </c>
      <c r="F1064" s="1">
        <v>0.6</v>
      </c>
      <c r="G1064">
        <v>3.9</v>
      </c>
      <c r="H1064" s="4">
        <v>3846</v>
      </c>
      <c r="I1064" t="s">
        <v>7466</v>
      </c>
      <c r="J1064" t="s">
        <v>3826</v>
      </c>
      <c r="K1064" t="s">
        <v>8590</v>
      </c>
      <c r="L1064" t="s">
        <v>3827</v>
      </c>
      <c r="M1064" t="s">
        <v>9774</v>
      </c>
      <c r="N1064" t="s">
        <v>3828</v>
      </c>
      <c r="O1064">
        <f>VALUE(E1064)</f>
        <v>799</v>
      </c>
      <c r="P1064">
        <f>VALUE(F1064)</f>
        <v>0.6</v>
      </c>
      <c r="Q1064">
        <f>VALUE(H1064)</f>
        <v>3846</v>
      </c>
      <c r="R1064" t="str">
        <f>LEFT(C1064, FIND("|", C1064) - 1)</f>
        <v>Home &amp; Kitchen</v>
      </c>
      <c r="S1064" t="str">
        <f>IF(O1064&lt;200, "&lt;200", IF(O1064&lt;=500, "200–500", "&gt;500"))</f>
        <v>&gt;500</v>
      </c>
      <c r="T1064" t="str">
        <f>IF(P1064&gt;=0.5, "Yes", "No")</f>
        <v>Yes</v>
      </c>
      <c r="U1064">
        <f>COUNTIF(T1064, "Yes")</f>
        <v>1</v>
      </c>
      <c r="V1064">
        <f>G1064 * Q1064</f>
        <v>14999.4</v>
      </c>
      <c r="W1064">
        <f>O1064 * Q1064</f>
        <v>3072954</v>
      </c>
      <c r="X1064">
        <f>VALUE(D1064)</f>
        <v>320</v>
      </c>
      <c r="Y1064">
        <f>ROUND(G1064, 0)</f>
        <v>4</v>
      </c>
      <c r="Z1064">
        <f>COUNTIF(Q1064, "&lt;1000")</f>
        <v>0</v>
      </c>
      <c r="AA1064">
        <f>G1064*Q1064</f>
        <v>14999.4</v>
      </c>
    </row>
    <row r="1065" spans="1:27" x14ac:dyDescent="0.25">
      <c r="A1065" t="s">
        <v>3829</v>
      </c>
      <c r="B1065" t="s">
        <v>6032</v>
      </c>
      <c r="C1065" t="s">
        <v>10075</v>
      </c>
      <c r="D1065">
        <v>298</v>
      </c>
      <c r="E1065">
        <v>499</v>
      </c>
      <c r="F1065" s="1">
        <v>0.4</v>
      </c>
      <c r="G1065">
        <v>3.9</v>
      </c>
      <c r="H1065" s="4">
        <v>290</v>
      </c>
      <c r="I1065" t="s">
        <v>7467</v>
      </c>
      <c r="J1065" t="s">
        <v>3830</v>
      </c>
      <c r="K1065" t="s">
        <v>8591</v>
      </c>
      <c r="L1065" t="s">
        <v>3831</v>
      </c>
      <c r="M1065" t="s">
        <v>9775</v>
      </c>
      <c r="N1065" t="s">
        <v>3832</v>
      </c>
      <c r="O1065">
        <f>VALUE(E1065)</f>
        <v>499</v>
      </c>
      <c r="P1065">
        <f>VALUE(F1065)</f>
        <v>0.4</v>
      </c>
      <c r="Q1065">
        <f>VALUE(H1065)</f>
        <v>290</v>
      </c>
      <c r="R1065" t="str">
        <f>LEFT(C1065, FIND("|", C1065) - 1)</f>
        <v>Home &amp; Kitchen</v>
      </c>
      <c r="S1065" t="str">
        <f>IF(O1065&lt;200, "&lt;200", IF(O1065&lt;=500, "200–500", "&gt;500"))</f>
        <v>200–500</v>
      </c>
      <c r="T1065" t="str">
        <f>IF(P1065&gt;=0.5, "Yes", "No")</f>
        <v>No</v>
      </c>
      <c r="U1065">
        <f>COUNTIF(T1065, "Yes")</f>
        <v>0</v>
      </c>
      <c r="V1065">
        <f>G1065 * Q1065</f>
        <v>1131</v>
      </c>
      <c r="W1065">
        <f>O1065 * Q1065</f>
        <v>144710</v>
      </c>
      <c r="X1065">
        <f>VALUE(D1065)</f>
        <v>298</v>
      </c>
      <c r="Y1065">
        <f>ROUND(G1065, 0)</f>
        <v>4</v>
      </c>
      <c r="Z1065">
        <f>COUNTIF(Q1065, "&lt;1000")</f>
        <v>1</v>
      </c>
      <c r="AA1065">
        <f>G1065*Q1065</f>
        <v>1131</v>
      </c>
    </row>
    <row r="1066" spans="1:27" x14ac:dyDescent="0.25">
      <c r="A1066" t="s">
        <v>3833</v>
      </c>
      <c r="B1066" t="s">
        <v>6033</v>
      </c>
      <c r="C1066" t="s">
        <v>10090</v>
      </c>
      <c r="D1066" s="2">
        <v>1199</v>
      </c>
      <c r="E1066" s="2">
        <v>1499</v>
      </c>
      <c r="F1066" s="1">
        <v>0.2</v>
      </c>
      <c r="G1066">
        <v>3.9</v>
      </c>
      <c r="H1066" s="4">
        <v>2206</v>
      </c>
      <c r="I1066" t="s">
        <v>7468</v>
      </c>
      <c r="J1066" t="s">
        <v>3834</v>
      </c>
      <c r="K1066" t="s">
        <v>8592</v>
      </c>
      <c r="L1066" t="s">
        <v>3835</v>
      </c>
      <c r="M1066" t="s">
        <v>9776</v>
      </c>
      <c r="N1066" t="s">
        <v>3836</v>
      </c>
      <c r="O1066">
        <f>VALUE(E1066)</f>
        <v>1499</v>
      </c>
      <c r="P1066">
        <f>VALUE(F1066)</f>
        <v>0.2</v>
      </c>
      <c r="Q1066">
        <f>VALUE(H1066)</f>
        <v>2206</v>
      </c>
      <c r="R1066" t="str">
        <f>LEFT(C1066, FIND("|", C1066) - 1)</f>
        <v>Home &amp; Kitchen</v>
      </c>
      <c r="S1066" t="str">
        <f>IF(O1066&lt;200, "&lt;200", IF(O1066&lt;=500, "200–500", "&gt;500"))</f>
        <v>&gt;500</v>
      </c>
      <c r="T1066" t="str">
        <f>IF(P1066&gt;=0.5, "Yes", "No")</f>
        <v>No</v>
      </c>
      <c r="U1066">
        <f>COUNTIF(T1066, "Yes")</f>
        <v>0</v>
      </c>
      <c r="V1066">
        <f>G1066 * Q1066</f>
        <v>8603.4</v>
      </c>
      <c r="W1066">
        <f>O1066 * Q1066</f>
        <v>3306794</v>
      </c>
      <c r="X1066">
        <f>VALUE(D1066)</f>
        <v>1199</v>
      </c>
      <c r="Y1066">
        <f>ROUND(G1066, 0)</f>
        <v>4</v>
      </c>
      <c r="Z1066">
        <f>COUNTIF(Q1066, "&lt;1000")</f>
        <v>0</v>
      </c>
      <c r="AA1066">
        <f>G1066*Q1066</f>
        <v>8603.4</v>
      </c>
    </row>
    <row r="1067" spans="1:27" x14ac:dyDescent="0.25">
      <c r="A1067" t="s">
        <v>3837</v>
      </c>
      <c r="B1067" t="s">
        <v>6034</v>
      </c>
      <c r="C1067" t="s">
        <v>10097</v>
      </c>
      <c r="D1067" s="2">
        <v>1399</v>
      </c>
      <c r="E1067" s="2">
        <v>2660</v>
      </c>
      <c r="F1067" s="1">
        <v>0.47</v>
      </c>
      <c r="G1067">
        <v>3.9</v>
      </c>
      <c r="H1067" s="4">
        <v>9349</v>
      </c>
      <c r="I1067" t="s">
        <v>7469</v>
      </c>
      <c r="J1067" t="s">
        <v>3838</v>
      </c>
      <c r="K1067" t="s">
        <v>8593</v>
      </c>
      <c r="L1067" t="s">
        <v>3839</v>
      </c>
      <c r="M1067" t="s">
        <v>9777</v>
      </c>
      <c r="N1067" t="s">
        <v>3840</v>
      </c>
      <c r="O1067">
        <f>VALUE(E1067)</f>
        <v>2660</v>
      </c>
      <c r="P1067">
        <f>VALUE(F1067)</f>
        <v>0.47</v>
      </c>
      <c r="Q1067">
        <f>VALUE(H1067)</f>
        <v>9349</v>
      </c>
      <c r="R1067" t="str">
        <f>LEFT(C1067, FIND("|", C1067) - 1)</f>
        <v>Home &amp; Kitchen</v>
      </c>
      <c r="S1067" t="str">
        <f>IF(O1067&lt;200, "&lt;200", IF(O1067&lt;=500, "200–500", "&gt;500"))</f>
        <v>&gt;500</v>
      </c>
      <c r="T1067" t="str">
        <f>IF(P1067&gt;=0.5, "Yes", "No")</f>
        <v>No</v>
      </c>
      <c r="U1067">
        <f>COUNTIF(T1067, "Yes")</f>
        <v>0</v>
      </c>
      <c r="V1067">
        <f>G1067 * Q1067</f>
        <v>36461.1</v>
      </c>
      <c r="W1067">
        <f>O1067 * Q1067</f>
        <v>24868340</v>
      </c>
      <c r="X1067">
        <f>VALUE(D1067)</f>
        <v>1399</v>
      </c>
      <c r="Y1067">
        <f>ROUND(G1067, 0)</f>
        <v>4</v>
      </c>
      <c r="Z1067">
        <f>COUNTIF(Q1067, "&lt;1000")</f>
        <v>0</v>
      </c>
      <c r="AA1067">
        <f>G1067*Q1067</f>
        <v>36461.1</v>
      </c>
    </row>
    <row r="1068" spans="1:27" x14ac:dyDescent="0.25">
      <c r="A1068" t="s">
        <v>3841</v>
      </c>
      <c r="B1068" t="s">
        <v>6035</v>
      </c>
      <c r="C1068" t="s">
        <v>10076</v>
      </c>
      <c r="D1068">
        <v>599</v>
      </c>
      <c r="E1068" s="2">
        <v>2799</v>
      </c>
      <c r="F1068" s="1">
        <v>0.79</v>
      </c>
      <c r="G1068">
        <v>3.9</v>
      </c>
      <c r="H1068" s="4">
        <v>578</v>
      </c>
      <c r="I1068" t="s">
        <v>7470</v>
      </c>
      <c r="J1068" t="s">
        <v>3842</v>
      </c>
      <c r="K1068" t="s">
        <v>8594</v>
      </c>
      <c r="L1068" t="s">
        <v>3843</v>
      </c>
      <c r="M1068" t="s">
        <v>9778</v>
      </c>
      <c r="N1068" t="s">
        <v>3844</v>
      </c>
      <c r="O1068">
        <f>VALUE(E1068)</f>
        <v>2799</v>
      </c>
      <c r="P1068">
        <f>VALUE(F1068)</f>
        <v>0.79</v>
      </c>
      <c r="Q1068">
        <f>VALUE(H1068)</f>
        <v>578</v>
      </c>
      <c r="R1068" t="str">
        <f>LEFT(C1068, FIND("|", C1068) - 1)</f>
        <v>Home &amp; Kitchen</v>
      </c>
      <c r="S1068" t="str">
        <f>IF(O1068&lt;200, "&lt;200", IF(O1068&lt;=500, "200–500", "&gt;500"))</f>
        <v>&gt;500</v>
      </c>
      <c r="T1068" t="str">
        <f>IF(P1068&gt;=0.5, "Yes", "No")</f>
        <v>Yes</v>
      </c>
      <c r="U1068">
        <f>COUNTIF(T1068, "Yes")</f>
        <v>1</v>
      </c>
      <c r="V1068">
        <f>G1068 * Q1068</f>
        <v>2254.1999999999998</v>
      </c>
      <c r="W1068">
        <f>O1068 * Q1068</f>
        <v>1617822</v>
      </c>
      <c r="X1068">
        <f>VALUE(D1068)</f>
        <v>599</v>
      </c>
      <c r="Y1068">
        <f>ROUND(G1068, 0)</f>
        <v>4</v>
      </c>
      <c r="Z1068">
        <f>COUNTIF(Q1068, "&lt;1000")</f>
        <v>1</v>
      </c>
      <c r="AA1068">
        <f>G1068*Q1068</f>
        <v>2254.1999999999998</v>
      </c>
    </row>
    <row r="1069" spans="1:27" x14ac:dyDescent="0.25">
      <c r="A1069" t="s">
        <v>3845</v>
      </c>
      <c r="B1069" t="s">
        <v>6036</v>
      </c>
      <c r="C1069" t="s">
        <v>10101</v>
      </c>
      <c r="D1069" s="2">
        <v>1499</v>
      </c>
      <c r="E1069" s="2">
        <v>1499</v>
      </c>
      <c r="F1069" s="1">
        <v>0</v>
      </c>
      <c r="G1069">
        <v>3.9</v>
      </c>
      <c r="H1069" s="4">
        <v>9331</v>
      </c>
      <c r="I1069" t="s">
        <v>7471</v>
      </c>
      <c r="J1069" t="s">
        <v>3846</v>
      </c>
      <c r="K1069" t="s">
        <v>8595</v>
      </c>
      <c r="L1069" t="s">
        <v>3847</v>
      </c>
      <c r="M1069" t="s">
        <v>9779</v>
      </c>
      <c r="N1069" t="s">
        <v>3848</v>
      </c>
      <c r="O1069">
        <f>VALUE(E1069)</f>
        <v>1499</v>
      </c>
      <c r="P1069">
        <f>VALUE(F1069)</f>
        <v>0</v>
      </c>
      <c r="Q1069">
        <f>VALUE(H1069)</f>
        <v>9331</v>
      </c>
      <c r="R1069" t="str">
        <f>LEFT(C1069, FIND("|", C1069) - 1)</f>
        <v>Home &amp; Kitchen</v>
      </c>
      <c r="S1069" t="str">
        <f>IF(O1069&lt;200, "&lt;200", IF(O1069&lt;=500, "200–500", "&gt;500"))</f>
        <v>&gt;500</v>
      </c>
      <c r="T1069" t="str">
        <f>IF(P1069&gt;=0.5, "Yes", "No")</f>
        <v>No</v>
      </c>
      <c r="U1069">
        <f>COUNTIF(T1069, "Yes")</f>
        <v>0</v>
      </c>
      <c r="V1069">
        <f>G1069 * Q1069</f>
        <v>36390.9</v>
      </c>
      <c r="W1069">
        <f>O1069 * Q1069</f>
        <v>13987169</v>
      </c>
      <c r="X1069">
        <f>VALUE(D1069)</f>
        <v>1499</v>
      </c>
      <c r="Y1069">
        <f>ROUND(G1069, 0)</f>
        <v>4</v>
      </c>
      <c r="Z1069">
        <f>COUNTIF(Q1069, "&lt;1000")</f>
        <v>0</v>
      </c>
      <c r="AA1069">
        <f>G1069*Q1069</f>
        <v>36390.9</v>
      </c>
    </row>
    <row r="1070" spans="1:27" x14ac:dyDescent="0.25">
      <c r="A1070" t="s">
        <v>3849</v>
      </c>
      <c r="B1070" t="s">
        <v>6037</v>
      </c>
      <c r="C1070" t="s">
        <v>10110</v>
      </c>
      <c r="D1070" s="2">
        <v>14400</v>
      </c>
      <c r="E1070" s="2">
        <v>59900</v>
      </c>
      <c r="F1070" s="1">
        <v>0.76</v>
      </c>
      <c r="G1070">
        <v>3.9</v>
      </c>
      <c r="H1070" s="4">
        <v>3837</v>
      </c>
      <c r="I1070" t="s">
        <v>3850</v>
      </c>
      <c r="J1070" t="s">
        <v>3851</v>
      </c>
      <c r="K1070" t="s">
        <v>8596</v>
      </c>
      <c r="L1070" t="s">
        <v>3852</v>
      </c>
      <c r="M1070" t="s">
        <v>9780</v>
      </c>
      <c r="N1070" t="s">
        <v>3853</v>
      </c>
      <c r="O1070">
        <f>VALUE(E1070)</f>
        <v>59900</v>
      </c>
      <c r="P1070">
        <f>VALUE(F1070)</f>
        <v>0.76</v>
      </c>
      <c r="Q1070">
        <f>VALUE(H1070)</f>
        <v>3837</v>
      </c>
      <c r="R1070" t="str">
        <f>LEFT(C1070, FIND("|", C1070) - 1)</f>
        <v>Home &amp; Kitchen</v>
      </c>
      <c r="S1070" t="str">
        <f>IF(O1070&lt;200, "&lt;200", IF(O1070&lt;=500, "200–500", "&gt;500"))</f>
        <v>&gt;500</v>
      </c>
      <c r="T1070" t="str">
        <f>IF(P1070&gt;=0.5, "Yes", "No")</f>
        <v>Yes</v>
      </c>
      <c r="U1070">
        <f>COUNTIF(T1070, "Yes")</f>
        <v>1</v>
      </c>
      <c r="V1070">
        <f>G1070 * Q1070</f>
        <v>14964.3</v>
      </c>
      <c r="W1070">
        <f>O1070 * Q1070</f>
        <v>229836300</v>
      </c>
      <c r="X1070">
        <f>VALUE(D1070)</f>
        <v>14400</v>
      </c>
      <c r="Y1070">
        <f>ROUND(G1070, 0)</f>
        <v>4</v>
      </c>
      <c r="Z1070">
        <f>COUNTIF(Q1070, "&lt;1000")</f>
        <v>0</v>
      </c>
      <c r="AA1070">
        <f>G1070*Q1070</f>
        <v>14964.3</v>
      </c>
    </row>
    <row r="1071" spans="1:27" x14ac:dyDescent="0.25">
      <c r="A1071" t="s">
        <v>3854</v>
      </c>
      <c r="B1071" t="s">
        <v>6038</v>
      </c>
      <c r="C1071" t="s">
        <v>10111</v>
      </c>
      <c r="D1071" s="2">
        <v>1699</v>
      </c>
      <c r="E1071" s="2">
        <v>1900</v>
      </c>
      <c r="F1071" s="1">
        <v>0.11</v>
      </c>
      <c r="G1071">
        <v>3.9</v>
      </c>
      <c r="H1071" s="4">
        <v>11456</v>
      </c>
      <c r="I1071" t="s">
        <v>7472</v>
      </c>
      <c r="J1071" t="s">
        <v>3855</v>
      </c>
      <c r="K1071" t="s">
        <v>8597</v>
      </c>
      <c r="L1071" t="s">
        <v>3856</v>
      </c>
      <c r="M1071" t="s">
        <v>9781</v>
      </c>
      <c r="N1071" t="s">
        <v>6465</v>
      </c>
      <c r="O1071">
        <f>VALUE(E1071)</f>
        <v>1900</v>
      </c>
      <c r="P1071">
        <f>VALUE(F1071)</f>
        <v>0.11</v>
      </c>
      <c r="Q1071">
        <f>VALUE(H1071)</f>
        <v>11456</v>
      </c>
      <c r="R1071" t="str">
        <f>LEFT(C1071, FIND("|", C1071) - 1)</f>
        <v>Home &amp; Kitchen</v>
      </c>
      <c r="S1071" t="str">
        <f>IF(O1071&lt;200, "&lt;200", IF(O1071&lt;=500, "200–500", "&gt;500"))</f>
        <v>&gt;500</v>
      </c>
      <c r="T1071" t="str">
        <f>IF(P1071&gt;=0.5, "Yes", "No")</f>
        <v>No</v>
      </c>
      <c r="U1071">
        <f>COUNTIF(T1071, "Yes")</f>
        <v>0</v>
      </c>
      <c r="V1071">
        <f>G1071 * Q1071</f>
        <v>44678.400000000001</v>
      </c>
      <c r="W1071">
        <f>O1071 * Q1071</f>
        <v>21766400</v>
      </c>
      <c r="X1071">
        <f>VALUE(D1071)</f>
        <v>1699</v>
      </c>
      <c r="Y1071">
        <f>ROUND(G1071, 0)</f>
        <v>4</v>
      </c>
      <c r="Z1071">
        <f>COUNTIF(Q1071, "&lt;1000")</f>
        <v>0</v>
      </c>
      <c r="AA1071">
        <f>G1071*Q1071</f>
        <v>44678.400000000001</v>
      </c>
    </row>
    <row r="1072" spans="1:27" x14ac:dyDescent="0.25">
      <c r="A1072" t="s">
        <v>3857</v>
      </c>
      <c r="B1072" t="s">
        <v>6039</v>
      </c>
      <c r="C1072" t="s">
        <v>10073</v>
      </c>
      <c r="D1072">
        <v>649</v>
      </c>
      <c r="E1072">
        <v>999</v>
      </c>
      <c r="F1072" s="1">
        <v>0.35</v>
      </c>
      <c r="G1072">
        <v>3.9</v>
      </c>
      <c r="H1072" s="4">
        <v>49</v>
      </c>
      <c r="I1072" t="s">
        <v>7473</v>
      </c>
      <c r="J1072" t="s">
        <v>3858</v>
      </c>
      <c r="K1072" t="s">
        <v>8598</v>
      </c>
      <c r="L1072" t="s">
        <v>3859</v>
      </c>
      <c r="M1072" t="s">
        <v>9782</v>
      </c>
      <c r="N1072" t="s">
        <v>6466</v>
      </c>
      <c r="O1072">
        <f>VALUE(E1072)</f>
        <v>999</v>
      </c>
      <c r="P1072">
        <f>VALUE(F1072)</f>
        <v>0.35</v>
      </c>
      <c r="Q1072">
        <f>VALUE(H1072)</f>
        <v>49</v>
      </c>
      <c r="R1072" t="str">
        <f>LEFT(C1072, FIND("|", C1072) - 1)</f>
        <v>Home &amp; Kitchen</v>
      </c>
      <c r="S1072" t="str">
        <f>IF(O1072&lt;200, "&lt;200", IF(O1072&lt;=500, "200–500", "&gt;500"))</f>
        <v>&gt;500</v>
      </c>
      <c r="T1072" t="str">
        <f>IF(P1072&gt;=0.5, "Yes", "No")</f>
        <v>No</v>
      </c>
      <c r="U1072">
        <f>COUNTIF(T1072, "Yes")</f>
        <v>0</v>
      </c>
      <c r="V1072">
        <f>G1072 * Q1072</f>
        <v>191.1</v>
      </c>
      <c r="W1072">
        <f>O1072 * Q1072</f>
        <v>48951</v>
      </c>
      <c r="X1072">
        <f>VALUE(D1072)</f>
        <v>649</v>
      </c>
      <c r="Y1072">
        <f>ROUND(G1072, 0)</f>
        <v>4</v>
      </c>
      <c r="Z1072">
        <f>COUNTIF(Q1072, "&lt;1000")</f>
        <v>1</v>
      </c>
      <c r="AA1072">
        <f>G1072*Q1072</f>
        <v>191.1</v>
      </c>
    </row>
    <row r="1073" spans="1:27" x14ac:dyDescent="0.25">
      <c r="A1073" t="s">
        <v>3860</v>
      </c>
      <c r="B1073" t="s">
        <v>6040</v>
      </c>
      <c r="C1073" t="s">
        <v>10081</v>
      </c>
      <c r="D1073" s="2">
        <v>3249</v>
      </c>
      <c r="E1073" s="2">
        <v>6375</v>
      </c>
      <c r="F1073" s="1">
        <v>0.49</v>
      </c>
      <c r="G1073">
        <v>3.9</v>
      </c>
      <c r="H1073" s="4">
        <v>4978</v>
      </c>
      <c r="I1073" t="s">
        <v>7474</v>
      </c>
      <c r="J1073" t="s">
        <v>3861</v>
      </c>
      <c r="K1073" t="s">
        <v>8599</v>
      </c>
      <c r="L1073" t="s">
        <v>3862</v>
      </c>
      <c r="M1073" t="s">
        <v>9783</v>
      </c>
      <c r="N1073" t="s">
        <v>3863</v>
      </c>
      <c r="O1073">
        <f>VALUE(E1073)</f>
        <v>6375</v>
      </c>
      <c r="P1073">
        <f>VALUE(F1073)</f>
        <v>0.49</v>
      </c>
      <c r="Q1073">
        <f>VALUE(H1073)</f>
        <v>4978</v>
      </c>
      <c r="R1073" t="str">
        <f>LEFT(C1073, FIND("|", C1073) - 1)</f>
        <v>Home &amp; Kitchen</v>
      </c>
      <c r="S1073" t="str">
        <f>IF(O1073&lt;200, "&lt;200", IF(O1073&lt;=500, "200–500", "&gt;500"))</f>
        <v>&gt;500</v>
      </c>
      <c r="T1073" t="str">
        <f>IF(P1073&gt;=0.5, "Yes", "No")</f>
        <v>No</v>
      </c>
      <c r="U1073">
        <f>COUNTIF(T1073, "Yes")</f>
        <v>0</v>
      </c>
      <c r="V1073">
        <f>G1073 * Q1073</f>
        <v>19414.2</v>
      </c>
      <c r="W1073">
        <f>O1073 * Q1073</f>
        <v>31734750</v>
      </c>
      <c r="X1073">
        <f>VALUE(D1073)</f>
        <v>3249</v>
      </c>
      <c r="Y1073">
        <f>ROUND(G1073, 0)</f>
        <v>4</v>
      </c>
      <c r="Z1073">
        <f>COUNTIF(Q1073, "&lt;1000")</f>
        <v>0</v>
      </c>
      <c r="AA1073">
        <f>G1073*Q1073</f>
        <v>19414.2</v>
      </c>
    </row>
    <row r="1074" spans="1:27" x14ac:dyDescent="0.25">
      <c r="A1074" t="s">
        <v>3864</v>
      </c>
      <c r="B1074" t="s">
        <v>6041</v>
      </c>
      <c r="C1074" t="s">
        <v>10088</v>
      </c>
      <c r="D1074">
        <v>199</v>
      </c>
      <c r="E1074">
        <v>499</v>
      </c>
      <c r="F1074" s="1">
        <v>0.6</v>
      </c>
      <c r="G1074">
        <v>3.9</v>
      </c>
      <c r="H1074" s="4">
        <v>1996</v>
      </c>
      <c r="I1074" t="s">
        <v>7475</v>
      </c>
      <c r="J1074" t="s">
        <v>3865</v>
      </c>
      <c r="K1074" t="s">
        <v>8600</v>
      </c>
      <c r="L1074" t="s">
        <v>3866</v>
      </c>
      <c r="M1074" t="s">
        <v>9784</v>
      </c>
      <c r="N1074" t="s">
        <v>3867</v>
      </c>
      <c r="O1074">
        <f>VALUE(E1074)</f>
        <v>499</v>
      </c>
      <c r="P1074">
        <f>VALUE(F1074)</f>
        <v>0.6</v>
      </c>
      <c r="Q1074">
        <f>VALUE(H1074)</f>
        <v>1996</v>
      </c>
      <c r="R1074" t="str">
        <f>LEFT(C1074, FIND("|", C1074) - 1)</f>
        <v>Home &amp; Kitchen</v>
      </c>
      <c r="S1074" t="str">
        <f>IF(O1074&lt;200, "&lt;200", IF(O1074&lt;=500, "200–500", "&gt;500"))</f>
        <v>200–500</v>
      </c>
      <c r="T1074" t="str">
        <f>IF(P1074&gt;=0.5, "Yes", "No")</f>
        <v>Yes</v>
      </c>
      <c r="U1074">
        <f>COUNTIF(T1074, "Yes")</f>
        <v>1</v>
      </c>
      <c r="V1074">
        <f>G1074 * Q1074</f>
        <v>7784.4</v>
      </c>
      <c r="W1074">
        <f>O1074 * Q1074</f>
        <v>996004</v>
      </c>
      <c r="X1074">
        <f>VALUE(D1074)</f>
        <v>199</v>
      </c>
      <c r="Y1074">
        <f>ROUND(G1074, 0)</f>
        <v>4</v>
      </c>
      <c r="Z1074">
        <f>COUNTIF(Q1074, "&lt;1000")</f>
        <v>0</v>
      </c>
      <c r="AA1074">
        <f>G1074*Q1074</f>
        <v>7784.4</v>
      </c>
    </row>
    <row r="1075" spans="1:27" x14ac:dyDescent="0.25">
      <c r="A1075" t="s">
        <v>3868</v>
      </c>
      <c r="B1075" t="s">
        <v>6042</v>
      </c>
      <c r="C1075" t="s">
        <v>10092</v>
      </c>
      <c r="D1075" s="2">
        <v>1099</v>
      </c>
      <c r="E1075" s="2">
        <v>1899</v>
      </c>
      <c r="F1075" s="1">
        <v>0.42</v>
      </c>
      <c r="G1075">
        <v>3.9</v>
      </c>
      <c r="H1075" s="4">
        <v>1811</v>
      </c>
      <c r="I1075" t="s">
        <v>7476</v>
      </c>
      <c r="J1075" t="s">
        <v>3869</v>
      </c>
      <c r="K1075" t="s">
        <v>8601</v>
      </c>
      <c r="L1075" t="s">
        <v>3870</v>
      </c>
      <c r="M1075" t="s">
        <v>9785</v>
      </c>
      <c r="N1075" t="s">
        <v>3871</v>
      </c>
      <c r="O1075">
        <f>VALUE(E1075)</f>
        <v>1899</v>
      </c>
      <c r="P1075">
        <f>VALUE(F1075)</f>
        <v>0.42</v>
      </c>
      <c r="Q1075">
        <f>VALUE(H1075)</f>
        <v>1811</v>
      </c>
      <c r="R1075" t="str">
        <f>LEFT(C1075, FIND("|", C1075) - 1)</f>
        <v>Home &amp; Kitchen</v>
      </c>
      <c r="S1075" t="str">
        <f>IF(O1075&lt;200, "&lt;200", IF(O1075&lt;=500, "200–500", "&gt;500"))</f>
        <v>&gt;500</v>
      </c>
      <c r="T1075" t="str">
        <f>IF(P1075&gt;=0.5, "Yes", "No")</f>
        <v>No</v>
      </c>
      <c r="U1075">
        <f>COUNTIF(T1075, "Yes")</f>
        <v>0</v>
      </c>
      <c r="V1075">
        <f>G1075 * Q1075</f>
        <v>7062.9</v>
      </c>
      <c r="W1075">
        <f>O1075 * Q1075</f>
        <v>3439089</v>
      </c>
      <c r="X1075">
        <f>VALUE(D1075)</f>
        <v>1099</v>
      </c>
      <c r="Y1075">
        <f>ROUND(G1075, 0)</f>
        <v>4</v>
      </c>
      <c r="Z1075">
        <f>COUNTIF(Q1075, "&lt;1000")</f>
        <v>0</v>
      </c>
      <c r="AA1075">
        <f>G1075*Q1075</f>
        <v>7062.9</v>
      </c>
    </row>
    <row r="1076" spans="1:27" x14ac:dyDescent="0.25">
      <c r="A1076" t="s">
        <v>3872</v>
      </c>
      <c r="B1076" t="s">
        <v>6043</v>
      </c>
      <c r="C1076" t="s">
        <v>10072</v>
      </c>
      <c r="D1076">
        <v>664</v>
      </c>
      <c r="E1076" s="2">
        <v>1490</v>
      </c>
      <c r="F1076" s="1">
        <v>0.55000000000000004</v>
      </c>
      <c r="G1076">
        <v>3.9</v>
      </c>
      <c r="H1076" s="4">
        <v>2198</v>
      </c>
      <c r="I1076" t="s">
        <v>7477</v>
      </c>
      <c r="J1076" t="s">
        <v>3873</v>
      </c>
      <c r="K1076" t="s">
        <v>8602</v>
      </c>
      <c r="L1076" t="s">
        <v>3874</v>
      </c>
      <c r="M1076" t="s">
        <v>9786</v>
      </c>
      <c r="N1076" t="s">
        <v>3875</v>
      </c>
      <c r="O1076">
        <f>VALUE(E1076)</f>
        <v>1490</v>
      </c>
      <c r="P1076">
        <f>VALUE(F1076)</f>
        <v>0.55000000000000004</v>
      </c>
      <c r="Q1076">
        <f>VALUE(H1076)</f>
        <v>2198</v>
      </c>
      <c r="R1076" t="str">
        <f>LEFT(C1076, FIND("|", C1076) - 1)</f>
        <v>Home &amp; Kitchen</v>
      </c>
      <c r="S1076" t="str">
        <f>IF(O1076&lt;200, "&lt;200", IF(O1076&lt;=500, "200–500", "&gt;500"))</f>
        <v>&gt;500</v>
      </c>
      <c r="T1076" t="str">
        <f>IF(P1076&gt;=0.5, "Yes", "No")</f>
        <v>Yes</v>
      </c>
      <c r="U1076">
        <f>COUNTIF(T1076, "Yes")</f>
        <v>1</v>
      </c>
      <c r="V1076">
        <f>G1076 * Q1076</f>
        <v>8572.1999999999989</v>
      </c>
      <c r="W1076">
        <f>O1076 * Q1076</f>
        <v>3275020</v>
      </c>
      <c r="X1076">
        <f>VALUE(D1076)</f>
        <v>664</v>
      </c>
      <c r="Y1076">
        <f>ROUND(G1076, 0)</f>
        <v>4</v>
      </c>
      <c r="Z1076">
        <f>COUNTIF(Q1076, "&lt;1000")</f>
        <v>0</v>
      </c>
      <c r="AA1076">
        <f>G1076*Q1076</f>
        <v>8572.1999999999989</v>
      </c>
    </row>
    <row r="1077" spans="1:27" x14ac:dyDescent="0.25">
      <c r="A1077" t="s">
        <v>3876</v>
      </c>
      <c r="B1077" t="s">
        <v>6044</v>
      </c>
      <c r="C1077" t="s">
        <v>10093</v>
      </c>
      <c r="D1077">
        <v>260</v>
      </c>
      <c r="E1077">
        <v>350</v>
      </c>
      <c r="F1077" s="1">
        <v>0.26</v>
      </c>
      <c r="G1077">
        <v>3.9</v>
      </c>
      <c r="H1077" s="4">
        <v>13127</v>
      </c>
      <c r="I1077" t="s">
        <v>7478</v>
      </c>
      <c r="J1077" t="s">
        <v>3877</v>
      </c>
      <c r="K1077" t="s">
        <v>8603</v>
      </c>
      <c r="L1077" t="s">
        <v>3878</v>
      </c>
      <c r="M1077" t="s">
        <v>9787</v>
      </c>
      <c r="N1077" t="s">
        <v>3879</v>
      </c>
      <c r="O1077">
        <f>VALUE(E1077)</f>
        <v>350</v>
      </c>
      <c r="P1077">
        <f>VALUE(F1077)</f>
        <v>0.26</v>
      </c>
      <c r="Q1077">
        <f>VALUE(H1077)</f>
        <v>13127</v>
      </c>
      <c r="R1077" t="str">
        <f>LEFT(C1077, FIND("|", C1077) - 1)</f>
        <v>Home &amp; Kitchen</v>
      </c>
      <c r="S1077" t="str">
        <f>IF(O1077&lt;200, "&lt;200", IF(O1077&lt;=500, "200–500", "&gt;500"))</f>
        <v>200–500</v>
      </c>
      <c r="T1077" t="str">
        <f>IF(P1077&gt;=0.5, "Yes", "No")</f>
        <v>No</v>
      </c>
      <c r="U1077">
        <f>COUNTIF(T1077, "Yes")</f>
        <v>0</v>
      </c>
      <c r="V1077">
        <f>G1077 * Q1077</f>
        <v>51195.299999999996</v>
      </c>
      <c r="W1077">
        <f>O1077 * Q1077</f>
        <v>4594450</v>
      </c>
      <c r="X1077">
        <f>VALUE(D1077)</f>
        <v>260</v>
      </c>
      <c r="Y1077">
        <f>ROUND(G1077, 0)</f>
        <v>4</v>
      </c>
      <c r="Z1077">
        <f>COUNTIF(Q1077, "&lt;1000")</f>
        <v>0</v>
      </c>
      <c r="AA1077">
        <f>G1077*Q1077</f>
        <v>51195.299999999996</v>
      </c>
    </row>
    <row r="1078" spans="1:27" x14ac:dyDescent="0.25">
      <c r="A1078" t="s">
        <v>3880</v>
      </c>
      <c r="B1078" t="s">
        <v>6045</v>
      </c>
      <c r="C1078" t="s">
        <v>10085</v>
      </c>
      <c r="D1078" s="2">
        <v>6499</v>
      </c>
      <c r="E1078" s="2">
        <v>8500</v>
      </c>
      <c r="F1078" s="1">
        <v>0.24</v>
      </c>
      <c r="G1078">
        <v>3.9</v>
      </c>
      <c r="H1078" s="4">
        <v>5865</v>
      </c>
      <c r="I1078" t="s">
        <v>7479</v>
      </c>
      <c r="J1078" t="s">
        <v>3881</v>
      </c>
      <c r="K1078" t="s">
        <v>8604</v>
      </c>
      <c r="L1078" t="s">
        <v>3882</v>
      </c>
      <c r="M1078" t="s">
        <v>9788</v>
      </c>
      <c r="N1078" t="s">
        <v>3883</v>
      </c>
      <c r="O1078">
        <f>VALUE(E1078)</f>
        <v>8500</v>
      </c>
      <c r="P1078">
        <f>VALUE(F1078)</f>
        <v>0.24</v>
      </c>
      <c r="Q1078">
        <f>VALUE(H1078)</f>
        <v>5865</v>
      </c>
      <c r="R1078" t="str">
        <f>LEFT(C1078, FIND("|", C1078) - 1)</f>
        <v>Home &amp; Kitchen</v>
      </c>
      <c r="S1078" t="str">
        <f>IF(O1078&lt;200, "&lt;200", IF(O1078&lt;=500, "200–500", "&gt;500"))</f>
        <v>&gt;500</v>
      </c>
      <c r="T1078" t="str">
        <f>IF(P1078&gt;=0.5, "Yes", "No")</f>
        <v>No</v>
      </c>
      <c r="U1078">
        <f>COUNTIF(T1078, "Yes")</f>
        <v>0</v>
      </c>
      <c r="V1078">
        <f>G1078 * Q1078</f>
        <v>22873.5</v>
      </c>
      <c r="W1078">
        <f>O1078 * Q1078</f>
        <v>49852500</v>
      </c>
      <c r="X1078">
        <f>VALUE(D1078)</f>
        <v>6499</v>
      </c>
      <c r="Y1078">
        <f>ROUND(G1078, 0)</f>
        <v>4</v>
      </c>
      <c r="Z1078">
        <f>COUNTIF(Q1078, "&lt;1000")</f>
        <v>0</v>
      </c>
      <c r="AA1078">
        <f>G1078*Q1078</f>
        <v>22873.5</v>
      </c>
    </row>
    <row r="1079" spans="1:27" x14ac:dyDescent="0.25">
      <c r="A1079" t="s">
        <v>3884</v>
      </c>
      <c r="B1079" t="s">
        <v>6046</v>
      </c>
      <c r="C1079" t="s">
        <v>10113</v>
      </c>
      <c r="D1079" s="2">
        <v>1484</v>
      </c>
      <c r="E1079" s="2">
        <v>2499</v>
      </c>
      <c r="F1079" s="1">
        <v>0.41</v>
      </c>
      <c r="G1079">
        <v>3.9</v>
      </c>
      <c r="H1079" s="4">
        <v>1067</v>
      </c>
      <c r="I1079" t="s">
        <v>7480</v>
      </c>
      <c r="J1079" t="s">
        <v>3885</v>
      </c>
      <c r="K1079" t="s">
        <v>8605</v>
      </c>
      <c r="L1079" t="s">
        <v>3886</v>
      </c>
      <c r="M1079" t="s">
        <v>9789</v>
      </c>
      <c r="N1079" t="s">
        <v>3887</v>
      </c>
      <c r="O1079">
        <f>VALUE(E1079)</f>
        <v>2499</v>
      </c>
      <c r="P1079">
        <f>VALUE(F1079)</f>
        <v>0.41</v>
      </c>
      <c r="Q1079">
        <f>VALUE(H1079)</f>
        <v>1067</v>
      </c>
      <c r="R1079" t="str">
        <f>LEFT(C1079, FIND("|", C1079) - 1)</f>
        <v>Home &amp; Kitchen</v>
      </c>
      <c r="S1079" t="str">
        <f>IF(O1079&lt;200, "&lt;200", IF(O1079&lt;=500, "200–500", "&gt;500"))</f>
        <v>&gt;500</v>
      </c>
      <c r="T1079" t="str">
        <f>IF(P1079&gt;=0.5, "Yes", "No")</f>
        <v>No</v>
      </c>
      <c r="U1079">
        <f>COUNTIF(T1079, "Yes")</f>
        <v>0</v>
      </c>
      <c r="V1079">
        <f>G1079 * Q1079</f>
        <v>4161.3</v>
      </c>
      <c r="W1079">
        <f>O1079 * Q1079</f>
        <v>2666433</v>
      </c>
      <c r="X1079">
        <f>VALUE(D1079)</f>
        <v>1484</v>
      </c>
      <c r="Y1079">
        <f>ROUND(G1079, 0)</f>
        <v>4</v>
      </c>
      <c r="Z1079">
        <f>COUNTIF(Q1079, "&lt;1000")</f>
        <v>0</v>
      </c>
      <c r="AA1079">
        <f>G1079*Q1079</f>
        <v>4161.3</v>
      </c>
    </row>
    <row r="1080" spans="1:27" x14ac:dyDescent="0.25">
      <c r="A1080" t="s">
        <v>3888</v>
      </c>
      <c r="B1080" t="s">
        <v>6047</v>
      </c>
      <c r="C1080" t="s">
        <v>10089</v>
      </c>
      <c r="D1080">
        <v>999</v>
      </c>
      <c r="E1080" s="2">
        <v>1560</v>
      </c>
      <c r="F1080" s="1">
        <v>0.36</v>
      </c>
      <c r="G1080">
        <v>3.9</v>
      </c>
      <c r="H1080" s="4">
        <v>4881</v>
      </c>
      <c r="I1080" t="s">
        <v>7481</v>
      </c>
      <c r="J1080" t="s">
        <v>3889</v>
      </c>
      <c r="K1080" t="s">
        <v>8606</v>
      </c>
      <c r="L1080" t="s">
        <v>3890</v>
      </c>
      <c r="M1080" t="s">
        <v>9790</v>
      </c>
      <c r="N1080" t="s">
        <v>3891</v>
      </c>
      <c r="O1080">
        <f>VALUE(E1080)</f>
        <v>1560</v>
      </c>
      <c r="P1080">
        <f>VALUE(F1080)</f>
        <v>0.36</v>
      </c>
      <c r="Q1080">
        <f>VALUE(H1080)</f>
        <v>4881</v>
      </c>
      <c r="R1080" t="str">
        <f>LEFT(C1080, FIND("|", C1080) - 1)</f>
        <v>Home &amp; Kitchen</v>
      </c>
      <c r="S1080" t="str">
        <f>IF(O1080&lt;200, "&lt;200", IF(O1080&lt;=500, "200–500", "&gt;500"))</f>
        <v>&gt;500</v>
      </c>
      <c r="T1080" t="str">
        <f>IF(P1080&gt;=0.5, "Yes", "No")</f>
        <v>No</v>
      </c>
      <c r="U1080">
        <f>COUNTIF(T1080, "Yes")</f>
        <v>0</v>
      </c>
      <c r="V1080">
        <f>G1080 * Q1080</f>
        <v>19035.899999999998</v>
      </c>
      <c r="W1080">
        <f>O1080 * Q1080</f>
        <v>7614360</v>
      </c>
      <c r="X1080">
        <f>VALUE(D1080)</f>
        <v>999</v>
      </c>
      <c r="Y1080">
        <f>ROUND(G1080, 0)</f>
        <v>4</v>
      </c>
      <c r="Z1080">
        <f>COUNTIF(Q1080, "&lt;1000")</f>
        <v>0</v>
      </c>
      <c r="AA1080">
        <f>G1080*Q1080</f>
        <v>19035.899999999998</v>
      </c>
    </row>
    <row r="1081" spans="1:27" x14ac:dyDescent="0.25">
      <c r="A1081" t="s">
        <v>3892</v>
      </c>
      <c r="B1081" t="s">
        <v>6048</v>
      </c>
      <c r="C1081" t="s">
        <v>10090</v>
      </c>
      <c r="D1081" s="2">
        <v>3299</v>
      </c>
      <c r="E1081" s="2">
        <v>6500</v>
      </c>
      <c r="F1081" s="1">
        <v>0.49</v>
      </c>
      <c r="G1081">
        <v>3.9</v>
      </c>
      <c r="H1081" s="4">
        <v>11217</v>
      </c>
      <c r="I1081" t="s">
        <v>7482</v>
      </c>
      <c r="J1081" t="s">
        <v>3893</v>
      </c>
      <c r="K1081" t="s">
        <v>8607</v>
      </c>
      <c r="L1081" t="s">
        <v>3894</v>
      </c>
      <c r="M1081" t="s">
        <v>9791</v>
      </c>
      <c r="N1081" t="s">
        <v>3895</v>
      </c>
      <c r="O1081">
        <f>VALUE(E1081)</f>
        <v>6500</v>
      </c>
      <c r="P1081">
        <f>VALUE(F1081)</f>
        <v>0.49</v>
      </c>
      <c r="Q1081">
        <f>VALUE(H1081)</f>
        <v>11217</v>
      </c>
      <c r="R1081" t="str">
        <f>LEFT(C1081, FIND("|", C1081) - 1)</f>
        <v>Home &amp; Kitchen</v>
      </c>
      <c r="S1081" t="str">
        <f>IF(O1081&lt;200, "&lt;200", IF(O1081&lt;=500, "200–500", "&gt;500"))</f>
        <v>&gt;500</v>
      </c>
      <c r="T1081" t="str">
        <f>IF(P1081&gt;=0.5, "Yes", "No")</f>
        <v>No</v>
      </c>
      <c r="U1081">
        <f>COUNTIF(T1081, "Yes")</f>
        <v>0</v>
      </c>
      <c r="V1081">
        <f>G1081 * Q1081</f>
        <v>43746.299999999996</v>
      </c>
      <c r="W1081">
        <f>O1081 * Q1081</f>
        <v>72910500</v>
      </c>
      <c r="X1081">
        <f>VALUE(D1081)</f>
        <v>3299</v>
      </c>
      <c r="Y1081">
        <f>ROUND(G1081, 0)</f>
        <v>4</v>
      </c>
      <c r="Z1081">
        <f>COUNTIF(Q1081, "&lt;1000")</f>
        <v>0</v>
      </c>
      <c r="AA1081">
        <f>G1081*Q1081</f>
        <v>43746.299999999996</v>
      </c>
    </row>
    <row r="1082" spans="1:27" x14ac:dyDescent="0.25">
      <c r="A1082" t="s">
        <v>3896</v>
      </c>
      <c r="B1082" t="s">
        <v>6049</v>
      </c>
      <c r="C1082" t="s">
        <v>10079</v>
      </c>
      <c r="D1082">
        <v>259</v>
      </c>
      <c r="E1082">
        <v>999</v>
      </c>
      <c r="F1082" s="1">
        <v>0.74</v>
      </c>
      <c r="G1082">
        <v>3.9</v>
      </c>
      <c r="H1082" s="4">
        <v>43</v>
      </c>
      <c r="I1082" t="s">
        <v>7483</v>
      </c>
      <c r="J1082" t="s">
        <v>3897</v>
      </c>
      <c r="K1082" t="s">
        <v>8608</v>
      </c>
      <c r="L1082" t="s">
        <v>3898</v>
      </c>
      <c r="M1082" t="s">
        <v>9792</v>
      </c>
      <c r="N1082" t="s">
        <v>3899</v>
      </c>
      <c r="O1082">
        <f>VALUE(E1082)</f>
        <v>999</v>
      </c>
      <c r="P1082">
        <f>VALUE(F1082)</f>
        <v>0.74</v>
      </c>
      <c r="Q1082">
        <f>VALUE(H1082)</f>
        <v>43</v>
      </c>
      <c r="R1082" t="str">
        <f>LEFT(C1082, FIND("|", C1082) - 1)</f>
        <v>Home &amp; Kitchen</v>
      </c>
      <c r="S1082" t="str">
        <f>IF(O1082&lt;200, "&lt;200", IF(O1082&lt;=500, "200–500", "&gt;500"))</f>
        <v>&gt;500</v>
      </c>
      <c r="T1082" t="str">
        <f>IF(P1082&gt;=0.5, "Yes", "No")</f>
        <v>Yes</v>
      </c>
      <c r="U1082">
        <f>COUNTIF(T1082, "Yes")</f>
        <v>1</v>
      </c>
      <c r="V1082">
        <f>G1082 * Q1082</f>
        <v>167.7</v>
      </c>
      <c r="W1082">
        <f>O1082 * Q1082</f>
        <v>42957</v>
      </c>
      <c r="X1082">
        <f>VALUE(D1082)</f>
        <v>259</v>
      </c>
      <c r="Y1082">
        <f>ROUND(G1082, 0)</f>
        <v>4</v>
      </c>
      <c r="Z1082">
        <f>COUNTIF(Q1082, "&lt;1000")</f>
        <v>1</v>
      </c>
      <c r="AA1082">
        <f>G1082*Q1082</f>
        <v>167.7</v>
      </c>
    </row>
    <row r="1083" spans="1:27" x14ac:dyDescent="0.25">
      <c r="A1083" t="s">
        <v>3900</v>
      </c>
      <c r="B1083" t="s">
        <v>6050</v>
      </c>
      <c r="C1083" t="s">
        <v>10081</v>
      </c>
      <c r="D1083" s="2">
        <v>3249</v>
      </c>
      <c r="E1083" s="2">
        <v>7795</v>
      </c>
      <c r="F1083" s="1">
        <v>0.57999999999999996</v>
      </c>
      <c r="G1083">
        <v>3.9</v>
      </c>
      <c r="H1083" s="4">
        <v>4664</v>
      </c>
      <c r="I1083" t="s">
        <v>7484</v>
      </c>
      <c r="J1083" t="s">
        <v>3901</v>
      </c>
      <c r="K1083" t="s">
        <v>8609</v>
      </c>
      <c r="L1083" t="s">
        <v>3902</v>
      </c>
      <c r="M1083" t="s">
        <v>9793</v>
      </c>
      <c r="N1083" t="s">
        <v>3903</v>
      </c>
      <c r="O1083">
        <f>VALUE(E1083)</f>
        <v>7795</v>
      </c>
      <c r="P1083">
        <f>VALUE(F1083)</f>
        <v>0.57999999999999996</v>
      </c>
      <c r="Q1083">
        <f>VALUE(H1083)</f>
        <v>4664</v>
      </c>
      <c r="R1083" t="str">
        <f>LEFT(C1083, FIND("|", C1083) - 1)</f>
        <v>Home &amp; Kitchen</v>
      </c>
      <c r="S1083" t="str">
        <f>IF(O1083&lt;200, "&lt;200", IF(O1083&lt;=500, "200–500", "&gt;500"))</f>
        <v>&gt;500</v>
      </c>
      <c r="T1083" t="str">
        <f>IF(P1083&gt;=0.5, "Yes", "No")</f>
        <v>Yes</v>
      </c>
      <c r="U1083">
        <f>COUNTIF(T1083, "Yes")</f>
        <v>1</v>
      </c>
      <c r="V1083">
        <f>G1083 * Q1083</f>
        <v>18189.599999999999</v>
      </c>
      <c r="W1083">
        <f>O1083 * Q1083</f>
        <v>36355880</v>
      </c>
      <c r="X1083">
        <f>VALUE(D1083)</f>
        <v>3249</v>
      </c>
      <c r="Y1083">
        <f>ROUND(G1083, 0)</f>
        <v>4</v>
      </c>
      <c r="Z1083">
        <f>COUNTIF(Q1083, "&lt;1000")</f>
        <v>0</v>
      </c>
      <c r="AA1083">
        <f>G1083*Q1083</f>
        <v>18189.599999999999</v>
      </c>
    </row>
    <row r="1084" spans="1:27" x14ac:dyDescent="0.25">
      <c r="A1084" t="s">
        <v>3904</v>
      </c>
      <c r="B1084" t="s">
        <v>6051</v>
      </c>
      <c r="C1084" t="s">
        <v>10089</v>
      </c>
      <c r="D1084" s="2">
        <v>4280</v>
      </c>
      <c r="E1084" s="2">
        <v>5995</v>
      </c>
      <c r="F1084" s="1">
        <v>0.28999999999999998</v>
      </c>
      <c r="G1084">
        <v>3.9</v>
      </c>
      <c r="H1084" s="4">
        <v>2112</v>
      </c>
      <c r="I1084" t="s">
        <v>7485</v>
      </c>
      <c r="J1084" t="s">
        <v>3905</v>
      </c>
      <c r="K1084" t="s">
        <v>8610</v>
      </c>
      <c r="L1084" t="s">
        <v>3906</v>
      </c>
      <c r="M1084" t="s">
        <v>9794</v>
      </c>
      <c r="N1084" t="s">
        <v>3907</v>
      </c>
      <c r="O1084">
        <f>VALUE(E1084)</f>
        <v>5995</v>
      </c>
      <c r="P1084">
        <f>VALUE(F1084)</f>
        <v>0.28999999999999998</v>
      </c>
      <c r="Q1084">
        <f>VALUE(H1084)</f>
        <v>2112</v>
      </c>
      <c r="R1084" t="str">
        <f>LEFT(C1084, FIND("|", C1084) - 1)</f>
        <v>Home &amp; Kitchen</v>
      </c>
      <c r="S1084" t="str">
        <f>IF(O1084&lt;200, "&lt;200", IF(O1084&lt;=500, "200–500", "&gt;500"))</f>
        <v>&gt;500</v>
      </c>
      <c r="T1084" t="str">
        <f>IF(P1084&gt;=0.5, "Yes", "No")</f>
        <v>No</v>
      </c>
      <c r="U1084">
        <f>COUNTIF(T1084, "Yes")</f>
        <v>0</v>
      </c>
      <c r="V1084">
        <f>G1084 * Q1084</f>
        <v>8236.7999999999993</v>
      </c>
      <c r="W1084">
        <f>O1084 * Q1084</f>
        <v>12661440</v>
      </c>
      <c r="X1084">
        <f>VALUE(D1084)</f>
        <v>4280</v>
      </c>
      <c r="Y1084">
        <f>ROUND(G1084, 0)</f>
        <v>4</v>
      </c>
      <c r="Z1084">
        <f>COUNTIF(Q1084, "&lt;1000")</f>
        <v>0</v>
      </c>
      <c r="AA1084">
        <f>G1084*Q1084</f>
        <v>8236.7999999999993</v>
      </c>
    </row>
    <row r="1085" spans="1:27" x14ac:dyDescent="0.25">
      <c r="A1085" t="s">
        <v>3908</v>
      </c>
      <c r="B1085" t="s">
        <v>6052</v>
      </c>
      <c r="C1085" t="s">
        <v>10114</v>
      </c>
      <c r="D1085">
        <v>189</v>
      </c>
      <c r="E1085">
        <v>299</v>
      </c>
      <c r="F1085" s="1">
        <v>0.37</v>
      </c>
      <c r="G1085">
        <v>3.9</v>
      </c>
      <c r="H1085" s="4">
        <v>2737</v>
      </c>
      <c r="I1085" t="s">
        <v>7486</v>
      </c>
      <c r="J1085" t="s">
        <v>3909</v>
      </c>
      <c r="K1085" t="s">
        <v>8611</v>
      </c>
      <c r="L1085" t="s">
        <v>3910</v>
      </c>
      <c r="M1085" t="s">
        <v>9795</v>
      </c>
      <c r="N1085" t="s">
        <v>6467</v>
      </c>
      <c r="O1085">
        <f>VALUE(E1085)</f>
        <v>299</v>
      </c>
      <c r="P1085">
        <f>VALUE(F1085)</f>
        <v>0.37</v>
      </c>
      <c r="Q1085">
        <f>VALUE(H1085)</f>
        <v>2737</v>
      </c>
      <c r="R1085" t="str">
        <f>LEFT(C1085, FIND("|", C1085) - 1)</f>
        <v>Home &amp; Kitchen</v>
      </c>
      <c r="S1085" t="str">
        <f>IF(O1085&lt;200, "&lt;200", IF(O1085&lt;=500, "200–500", "&gt;500"))</f>
        <v>200–500</v>
      </c>
      <c r="T1085" t="str">
        <f>IF(P1085&gt;=0.5, "Yes", "No")</f>
        <v>No</v>
      </c>
      <c r="U1085">
        <f>COUNTIF(T1085, "Yes")</f>
        <v>0</v>
      </c>
      <c r="V1085">
        <f>G1085 * Q1085</f>
        <v>10674.3</v>
      </c>
      <c r="W1085">
        <f>O1085 * Q1085</f>
        <v>818363</v>
      </c>
      <c r="X1085">
        <f>VALUE(D1085)</f>
        <v>189</v>
      </c>
      <c r="Y1085">
        <f>ROUND(G1085, 0)</f>
        <v>4</v>
      </c>
      <c r="Z1085">
        <f>COUNTIF(Q1085, "&lt;1000")</f>
        <v>0</v>
      </c>
      <c r="AA1085">
        <f>G1085*Q1085</f>
        <v>10674.3</v>
      </c>
    </row>
    <row r="1086" spans="1:27" x14ac:dyDescent="0.25">
      <c r="A1086" t="s">
        <v>3911</v>
      </c>
      <c r="B1086" t="s">
        <v>6053</v>
      </c>
      <c r="C1086" t="s">
        <v>10097</v>
      </c>
      <c r="D1086" s="2">
        <v>1449</v>
      </c>
      <c r="E1086" s="2">
        <v>2349</v>
      </c>
      <c r="F1086" s="1">
        <v>0.38</v>
      </c>
      <c r="G1086">
        <v>3.9</v>
      </c>
      <c r="H1086" s="4">
        <v>9019</v>
      </c>
      <c r="I1086" t="s">
        <v>7487</v>
      </c>
      <c r="J1086" t="s">
        <v>3912</v>
      </c>
      <c r="K1086" t="s">
        <v>8612</v>
      </c>
      <c r="L1086" t="s">
        <v>3913</v>
      </c>
      <c r="M1086" t="s">
        <v>9796</v>
      </c>
      <c r="N1086" t="s">
        <v>3914</v>
      </c>
      <c r="O1086">
        <f>VALUE(E1086)</f>
        <v>2349</v>
      </c>
      <c r="P1086">
        <f>VALUE(F1086)</f>
        <v>0.38</v>
      </c>
      <c r="Q1086">
        <f>VALUE(H1086)</f>
        <v>9019</v>
      </c>
      <c r="R1086" t="str">
        <f>LEFT(C1086, FIND("|", C1086) - 1)</f>
        <v>Home &amp; Kitchen</v>
      </c>
      <c r="S1086" t="str">
        <f>IF(O1086&lt;200, "&lt;200", IF(O1086&lt;=500, "200–500", "&gt;500"))</f>
        <v>&gt;500</v>
      </c>
      <c r="T1086" t="str">
        <f>IF(P1086&gt;=0.5, "Yes", "No")</f>
        <v>No</v>
      </c>
      <c r="U1086">
        <f>COUNTIF(T1086, "Yes")</f>
        <v>0</v>
      </c>
      <c r="V1086">
        <f>G1086 * Q1086</f>
        <v>35174.1</v>
      </c>
      <c r="W1086">
        <f>O1086 * Q1086</f>
        <v>21185631</v>
      </c>
      <c r="X1086">
        <f>VALUE(D1086)</f>
        <v>1449</v>
      </c>
      <c r="Y1086">
        <f>ROUND(G1086, 0)</f>
        <v>4</v>
      </c>
      <c r="Z1086">
        <f>COUNTIF(Q1086, "&lt;1000")</f>
        <v>0</v>
      </c>
      <c r="AA1086">
        <f>G1086*Q1086</f>
        <v>35174.1</v>
      </c>
    </row>
    <row r="1087" spans="1:27" x14ac:dyDescent="0.25">
      <c r="A1087" t="s">
        <v>3915</v>
      </c>
      <c r="B1087" t="s">
        <v>6054</v>
      </c>
      <c r="C1087" t="s">
        <v>10088</v>
      </c>
      <c r="D1087">
        <v>199</v>
      </c>
      <c r="E1087">
        <v>499</v>
      </c>
      <c r="F1087" s="1">
        <v>0.6</v>
      </c>
      <c r="G1087">
        <v>3.9</v>
      </c>
      <c r="H1087" s="4">
        <v>10234</v>
      </c>
      <c r="I1087" t="s">
        <v>7488</v>
      </c>
      <c r="J1087" t="s">
        <v>3916</v>
      </c>
      <c r="K1087" t="s">
        <v>8613</v>
      </c>
      <c r="L1087" t="s">
        <v>3917</v>
      </c>
      <c r="M1087" t="s">
        <v>9797</v>
      </c>
      <c r="N1087" t="s">
        <v>3918</v>
      </c>
      <c r="O1087">
        <f>VALUE(E1087)</f>
        <v>499</v>
      </c>
      <c r="P1087">
        <f>VALUE(F1087)</f>
        <v>0.6</v>
      </c>
      <c r="Q1087">
        <f>VALUE(H1087)</f>
        <v>10234</v>
      </c>
      <c r="R1087" t="str">
        <f>LEFT(C1087, FIND("|", C1087) - 1)</f>
        <v>Home &amp; Kitchen</v>
      </c>
      <c r="S1087" t="str">
        <f>IF(O1087&lt;200, "&lt;200", IF(O1087&lt;=500, "200–500", "&gt;500"))</f>
        <v>200–500</v>
      </c>
      <c r="T1087" t="str">
        <f>IF(P1087&gt;=0.5, "Yes", "No")</f>
        <v>Yes</v>
      </c>
      <c r="U1087">
        <f>COUNTIF(T1087, "Yes")</f>
        <v>1</v>
      </c>
      <c r="V1087">
        <f>G1087 * Q1087</f>
        <v>39912.6</v>
      </c>
      <c r="W1087">
        <f>O1087 * Q1087</f>
        <v>5106766</v>
      </c>
      <c r="X1087">
        <f>VALUE(D1087)</f>
        <v>199</v>
      </c>
      <c r="Y1087">
        <f>ROUND(G1087, 0)</f>
        <v>4</v>
      </c>
      <c r="Z1087">
        <f>COUNTIF(Q1087, "&lt;1000")</f>
        <v>0</v>
      </c>
      <c r="AA1087">
        <f>G1087*Q1087</f>
        <v>39912.6</v>
      </c>
    </row>
    <row r="1088" spans="1:27" x14ac:dyDescent="0.25">
      <c r="A1088" t="s">
        <v>3919</v>
      </c>
      <c r="B1088" t="s">
        <v>6055</v>
      </c>
      <c r="C1088" t="s">
        <v>10115</v>
      </c>
      <c r="D1088">
        <v>474</v>
      </c>
      <c r="E1088" s="2">
        <v>1299</v>
      </c>
      <c r="F1088" s="1">
        <v>0.64</v>
      </c>
      <c r="G1088">
        <v>3.9</v>
      </c>
      <c r="H1088" s="4">
        <v>550</v>
      </c>
      <c r="I1088" t="s">
        <v>7489</v>
      </c>
      <c r="J1088" t="s">
        <v>3920</v>
      </c>
      <c r="K1088" t="s">
        <v>8614</v>
      </c>
      <c r="L1088" t="s">
        <v>3921</v>
      </c>
      <c r="M1088" t="s">
        <v>9798</v>
      </c>
      <c r="N1088" t="s">
        <v>3922</v>
      </c>
      <c r="O1088">
        <f>VALUE(E1088)</f>
        <v>1299</v>
      </c>
      <c r="P1088">
        <f>VALUE(F1088)</f>
        <v>0.64</v>
      </c>
      <c r="Q1088">
        <f>VALUE(H1088)</f>
        <v>550</v>
      </c>
      <c r="R1088" t="str">
        <f>LEFT(C1088, FIND("|", C1088) - 1)</f>
        <v>Home &amp; Kitchen</v>
      </c>
      <c r="S1088" t="str">
        <f>IF(O1088&lt;200, "&lt;200", IF(O1088&lt;=500, "200–500", "&gt;500"))</f>
        <v>&gt;500</v>
      </c>
      <c r="T1088" t="str">
        <f>IF(P1088&gt;=0.5, "Yes", "No")</f>
        <v>Yes</v>
      </c>
      <c r="U1088">
        <f>COUNTIF(T1088, "Yes")</f>
        <v>1</v>
      </c>
      <c r="V1088">
        <f>G1088 * Q1088</f>
        <v>2145</v>
      </c>
      <c r="W1088">
        <f>O1088 * Q1088</f>
        <v>714450</v>
      </c>
      <c r="X1088">
        <f>VALUE(D1088)</f>
        <v>474</v>
      </c>
      <c r="Y1088">
        <f>ROUND(G1088, 0)</f>
        <v>4</v>
      </c>
      <c r="Z1088">
        <f>COUNTIF(Q1088, "&lt;1000")</f>
        <v>1</v>
      </c>
      <c r="AA1088">
        <f>G1088*Q1088</f>
        <v>2145</v>
      </c>
    </row>
    <row r="1089" spans="1:27" x14ac:dyDescent="0.25">
      <c r="A1089" t="s">
        <v>3923</v>
      </c>
      <c r="B1089" t="s">
        <v>6056</v>
      </c>
      <c r="C1089" t="s">
        <v>10079</v>
      </c>
      <c r="D1089">
        <v>279</v>
      </c>
      <c r="E1089">
        <v>499</v>
      </c>
      <c r="F1089" s="1">
        <v>0.44</v>
      </c>
      <c r="G1089">
        <v>3.9</v>
      </c>
      <c r="H1089" s="4">
        <v>28</v>
      </c>
      <c r="I1089" t="s">
        <v>7490</v>
      </c>
      <c r="J1089" t="s">
        <v>3924</v>
      </c>
      <c r="K1089" t="s">
        <v>8615</v>
      </c>
      <c r="L1089" t="s">
        <v>3925</v>
      </c>
      <c r="M1089" t="s">
        <v>9799</v>
      </c>
      <c r="N1089" t="s">
        <v>6468</v>
      </c>
      <c r="O1089">
        <f>VALUE(E1089)</f>
        <v>499</v>
      </c>
      <c r="P1089">
        <f>VALUE(F1089)</f>
        <v>0.44</v>
      </c>
      <c r="Q1089">
        <f>VALUE(H1089)</f>
        <v>28</v>
      </c>
      <c r="R1089" t="str">
        <f>LEFT(C1089, FIND("|", C1089) - 1)</f>
        <v>Home &amp; Kitchen</v>
      </c>
      <c r="S1089" t="str">
        <f>IF(O1089&lt;200, "&lt;200", IF(O1089&lt;=500, "200–500", "&gt;500"))</f>
        <v>200–500</v>
      </c>
      <c r="T1089" t="str">
        <f>IF(P1089&gt;=0.5, "Yes", "No")</f>
        <v>No</v>
      </c>
      <c r="U1089">
        <f>COUNTIF(T1089, "Yes")</f>
        <v>0</v>
      </c>
      <c r="V1089">
        <f>G1089 * Q1089</f>
        <v>109.2</v>
      </c>
      <c r="W1089">
        <f>O1089 * Q1089</f>
        <v>13972</v>
      </c>
      <c r="X1089">
        <f>VALUE(D1089)</f>
        <v>279</v>
      </c>
      <c r="Y1089">
        <f>ROUND(G1089, 0)</f>
        <v>4</v>
      </c>
      <c r="Z1089">
        <f>COUNTIF(Q1089, "&lt;1000")</f>
        <v>1</v>
      </c>
      <c r="AA1089">
        <f>G1089*Q1089</f>
        <v>109.2</v>
      </c>
    </row>
    <row r="1090" spans="1:27" x14ac:dyDescent="0.25">
      <c r="A1090" t="s">
        <v>3926</v>
      </c>
      <c r="B1090" t="s">
        <v>3927</v>
      </c>
      <c r="C1090" t="s">
        <v>10097</v>
      </c>
      <c r="D1090" s="2">
        <v>1999</v>
      </c>
      <c r="E1090" s="2">
        <v>4775</v>
      </c>
      <c r="F1090" s="1">
        <v>0.57999999999999996</v>
      </c>
      <c r="G1090">
        <v>3.9</v>
      </c>
      <c r="H1090" s="4">
        <v>1353</v>
      </c>
      <c r="I1090" t="s">
        <v>3928</v>
      </c>
      <c r="J1090" t="s">
        <v>3929</v>
      </c>
      <c r="K1090" t="s">
        <v>8616</v>
      </c>
      <c r="L1090" t="s">
        <v>3930</v>
      </c>
      <c r="M1090" t="s">
        <v>9800</v>
      </c>
      <c r="N1090" t="s">
        <v>3931</v>
      </c>
      <c r="O1090">
        <f>VALUE(E1090)</f>
        <v>4775</v>
      </c>
      <c r="P1090">
        <f>VALUE(F1090)</f>
        <v>0.57999999999999996</v>
      </c>
      <c r="Q1090">
        <f>VALUE(H1090)</f>
        <v>1353</v>
      </c>
      <c r="R1090" t="str">
        <f>LEFT(C1090, FIND("|", C1090) - 1)</f>
        <v>Home &amp; Kitchen</v>
      </c>
      <c r="S1090" t="str">
        <f>IF(O1090&lt;200, "&lt;200", IF(O1090&lt;=500, "200–500", "&gt;500"))</f>
        <v>&gt;500</v>
      </c>
      <c r="T1090" t="str">
        <f>IF(P1090&gt;=0.5, "Yes", "No")</f>
        <v>Yes</v>
      </c>
      <c r="U1090">
        <f>COUNTIF(T1090, "Yes")</f>
        <v>1</v>
      </c>
      <c r="V1090">
        <f>G1090 * Q1090</f>
        <v>5276.7</v>
      </c>
      <c r="W1090">
        <f>O1090 * Q1090</f>
        <v>6460575</v>
      </c>
      <c r="X1090">
        <f>VALUE(D1090)</f>
        <v>1999</v>
      </c>
      <c r="Y1090">
        <f>ROUND(G1090, 0)</f>
        <v>4</v>
      </c>
      <c r="Z1090">
        <f>COUNTIF(Q1090, "&lt;1000")</f>
        <v>0</v>
      </c>
      <c r="AA1090">
        <f>G1090*Q1090</f>
        <v>5276.7</v>
      </c>
    </row>
    <row r="1091" spans="1:27" x14ac:dyDescent="0.25">
      <c r="A1091" t="s">
        <v>3932</v>
      </c>
      <c r="B1091" t="s">
        <v>6057</v>
      </c>
      <c r="C1091" t="s">
        <v>10075</v>
      </c>
      <c r="D1091">
        <v>799</v>
      </c>
      <c r="E1091" s="2">
        <v>1230</v>
      </c>
      <c r="F1091" s="1">
        <v>0.35</v>
      </c>
      <c r="G1091">
        <v>3.9</v>
      </c>
      <c r="H1091" s="4">
        <v>2138</v>
      </c>
      <c r="I1091" t="s">
        <v>7491</v>
      </c>
      <c r="J1091" t="s">
        <v>3933</v>
      </c>
      <c r="K1091" t="s">
        <v>8617</v>
      </c>
      <c r="L1091" t="s">
        <v>3934</v>
      </c>
      <c r="M1091" t="s">
        <v>9801</v>
      </c>
      <c r="N1091" t="s">
        <v>3935</v>
      </c>
      <c r="O1091">
        <f>VALUE(E1091)</f>
        <v>1230</v>
      </c>
      <c r="P1091">
        <f>VALUE(F1091)</f>
        <v>0.35</v>
      </c>
      <c r="Q1091">
        <f>VALUE(H1091)</f>
        <v>2138</v>
      </c>
      <c r="R1091" t="str">
        <f>LEFT(C1091, FIND("|", C1091) - 1)</f>
        <v>Home &amp; Kitchen</v>
      </c>
      <c r="S1091" t="str">
        <f>IF(O1091&lt;200, "&lt;200", IF(O1091&lt;=500, "200–500", "&gt;500"))</f>
        <v>&gt;500</v>
      </c>
      <c r="T1091" t="str">
        <f>IF(P1091&gt;=0.5, "Yes", "No")</f>
        <v>No</v>
      </c>
      <c r="U1091">
        <f>COUNTIF(T1091, "Yes")</f>
        <v>0</v>
      </c>
      <c r="V1091">
        <f>G1091 * Q1091</f>
        <v>8338.1999999999989</v>
      </c>
      <c r="W1091">
        <f>O1091 * Q1091</f>
        <v>2629740</v>
      </c>
      <c r="X1091">
        <f>VALUE(D1091)</f>
        <v>799</v>
      </c>
      <c r="Y1091">
        <f>ROUND(G1091, 0)</f>
        <v>4</v>
      </c>
      <c r="Z1091">
        <f>COUNTIF(Q1091, "&lt;1000")</f>
        <v>0</v>
      </c>
      <c r="AA1091">
        <f>G1091*Q1091</f>
        <v>8338.1999999999989</v>
      </c>
    </row>
    <row r="1092" spans="1:27" x14ac:dyDescent="0.25">
      <c r="A1092" t="s">
        <v>3936</v>
      </c>
      <c r="B1092" t="s">
        <v>6058</v>
      </c>
      <c r="C1092" t="s">
        <v>10094</v>
      </c>
      <c r="D1092">
        <v>949</v>
      </c>
      <c r="E1092" s="2">
        <v>1999</v>
      </c>
      <c r="F1092" s="1">
        <v>0.53</v>
      </c>
      <c r="G1092">
        <v>3.9</v>
      </c>
      <c r="H1092" s="4">
        <v>1679</v>
      </c>
      <c r="I1092" t="s">
        <v>7492</v>
      </c>
      <c r="J1092" t="s">
        <v>3937</v>
      </c>
      <c r="K1092" t="s">
        <v>8618</v>
      </c>
      <c r="L1092" t="s">
        <v>3938</v>
      </c>
      <c r="M1092" t="s">
        <v>9802</v>
      </c>
      <c r="N1092" t="s">
        <v>3939</v>
      </c>
      <c r="O1092">
        <f>VALUE(E1092)</f>
        <v>1999</v>
      </c>
      <c r="P1092">
        <f>VALUE(F1092)</f>
        <v>0.53</v>
      </c>
      <c r="Q1092">
        <f>VALUE(H1092)</f>
        <v>1679</v>
      </c>
      <c r="R1092" t="str">
        <f>LEFT(C1092, FIND("|", C1092) - 1)</f>
        <v>Home &amp; Kitchen</v>
      </c>
      <c r="S1092" t="str">
        <f>IF(O1092&lt;200, "&lt;200", IF(O1092&lt;=500, "200–500", "&gt;500"))</f>
        <v>&gt;500</v>
      </c>
      <c r="T1092" t="str">
        <f>IF(P1092&gt;=0.5, "Yes", "No")</f>
        <v>Yes</v>
      </c>
      <c r="U1092">
        <f>COUNTIF(T1092, "Yes")</f>
        <v>1</v>
      </c>
      <c r="V1092">
        <f>G1092 * Q1092</f>
        <v>6548.0999999999995</v>
      </c>
      <c r="W1092">
        <f>O1092 * Q1092</f>
        <v>3356321</v>
      </c>
      <c r="X1092">
        <f>VALUE(D1092)</f>
        <v>949</v>
      </c>
      <c r="Y1092">
        <f>ROUND(G1092, 0)</f>
        <v>4</v>
      </c>
      <c r="Z1092">
        <f>COUNTIF(Q1092, "&lt;1000")</f>
        <v>0</v>
      </c>
      <c r="AA1092">
        <f>G1092*Q1092</f>
        <v>6548.0999999999995</v>
      </c>
    </row>
    <row r="1093" spans="1:27" x14ac:dyDescent="0.25">
      <c r="A1093" t="s">
        <v>3940</v>
      </c>
      <c r="B1093" t="s">
        <v>6059</v>
      </c>
      <c r="C1093" t="s">
        <v>10116</v>
      </c>
      <c r="D1093" s="3">
        <v>3657.66</v>
      </c>
      <c r="E1093" s="2">
        <v>5156</v>
      </c>
      <c r="F1093" s="1">
        <v>0.28999999999999998</v>
      </c>
      <c r="G1093">
        <v>3.9</v>
      </c>
      <c r="H1093" s="4">
        <v>12837</v>
      </c>
      <c r="I1093" t="s">
        <v>7493</v>
      </c>
      <c r="J1093" t="s">
        <v>3941</v>
      </c>
      <c r="K1093" t="s">
        <v>8619</v>
      </c>
      <c r="L1093" t="s">
        <v>3942</v>
      </c>
      <c r="M1093" t="s">
        <v>9803</v>
      </c>
      <c r="N1093" t="s">
        <v>3943</v>
      </c>
      <c r="O1093">
        <f>VALUE(E1093)</f>
        <v>5156</v>
      </c>
      <c r="P1093">
        <f>VALUE(F1093)</f>
        <v>0.28999999999999998</v>
      </c>
      <c r="Q1093">
        <f>VALUE(H1093)</f>
        <v>12837</v>
      </c>
      <c r="R1093" t="str">
        <f>LEFT(C1093, FIND("|", C1093) - 1)</f>
        <v>Home &amp; Kitchen</v>
      </c>
      <c r="S1093" t="str">
        <f>IF(O1093&lt;200, "&lt;200", IF(O1093&lt;=500, "200–500", "&gt;500"))</f>
        <v>&gt;500</v>
      </c>
      <c r="T1093" t="str">
        <f>IF(P1093&gt;=0.5, "Yes", "No")</f>
        <v>No</v>
      </c>
      <c r="U1093">
        <f>COUNTIF(T1093, "Yes")</f>
        <v>0</v>
      </c>
      <c r="V1093">
        <f>G1093 * Q1093</f>
        <v>50064.299999999996</v>
      </c>
      <c r="W1093">
        <f>O1093 * Q1093</f>
        <v>66187572</v>
      </c>
      <c r="X1093">
        <f>VALUE(D1093)</f>
        <v>3657.66</v>
      </c>
      <c r="Y1093">
        <f>ROUND(G1093, 0)</f>
        <v>4</v>
      </c>
      <c r="Z1093">
        <f>COUNTIF(Q1093, "&lt;1000")</f>
        <v>0</v>
      </c>
      <c r="AA1093">
        <f>G1093*Q1093</f>
        <v>50064.299999999996</v>
      </c>
    </row>
    <row r="1094" spans="1:27" x14ac:dyDescent="0.25">
      <c r="A1094" t="s">
        <v>3944</v>
      </c>
      <c r="B1094" t="s">
        <v>6060</v>
      </c>
      <c r="C1094" t="s">
        <v>10117</v>
      </c>
      <c r="D1094" s="2">
        <v>1699</v>
      </c>
      <c r="E1094" s="2">
        <v>1999</v>
      </c>
      <c r="F1094" s="1">
        <v>0.15</v>
      </c>
      <c r="G1094">
        <v>3.9</v>
      </c>
      <c r="H1094" s="4">
        <v>8873</v>
      </c>
      <c r="I1094" t="s">
        <v>7494</v>
      </c>
      <c r="J1094" t="s">
        <v>3945</v>
      </c>
      <c r="K1094" t="s">
        <v>8620</v>
      </c>
      <c r="L1094" t="s">
        <v>3946</v>
      </c>
      <c r="M1094" t="s">
        <v>9804</v>
      </c>
      <c r="N1094" t="s">
        <v>6469</v>
      </c>
      <c r="O1094">
        <f>VALUE(E1094)</f>
        <v>1999</v>
      </c>
      <c r="P1094">
        <f>VALUE(F1094)</f>
        <v>0.15</v>
      </c>
      <c r="Q1094">
        <f>VALUE(H1094)</f>
        <v>8873</v>
      </c>
      <c r="R1094" t="str">
        <f>LEFT(C1094, FIND("|", C1094) - 1)</f>
        <v>Home &amp; Kitchen</v>
      </c>
      <c r="S1094" t="str">
        <f>IF(O1094&lt;200, "&lt;200", IF(O1094&lt;=500, "200–500", "&gt;500"))</f>
        <v>&gt;500</v>
      </c>
      <c r="T1094" t="str">
        <f>IF(P1094&gt;=0.5, "Yes", "No")</f>
        <v>No</v>
      </c>
      <c r="U1094">
        <f>COUNTIF(T1094, "Yes")</f>
        <v>0</v>
      </c>
      <c r="V1094">
        <f>G1094 * Q1094</f>
        <v>34604.699999999997</v>
      </c>
      <c r="W1094">
        <f>O1094 * Q1094</f>
        <v>17737127</v>
      </c>
      <c r="X1094">
        <f>VALUE(D1094)</f>
        <v>1699</v>
      </c>
      <c r="Y1094">
        <f>ROUND(G1094, 0)</f>
        <v>4</v>
      </c>
      <c r="Z1094">
        <f>COUNTIF(Q1094, "&lt;1000")</f>
        <v>0</v>
      </c>
      <c r="AA1094">
        <f>G1094*Q1094</f>
        <v>34604.699999999997</v>
      </c>
    </row>
    <row r="1095" spans="1:27" x14ac:dyDescent="0.25">
      <c r="A1095" t="s">
        <v>3947</v>
      </c>
      <c r="B1095" t="s">
        <v>6061</v>
      </c>
      <c r="C1095" t="s">
        <v>10089</v>
      </c>
      <c r="D1095" s="2">
        <v>1849</v>
      </c>
      <c r="E1095" s="2">
        <v>2095</v>
      </c>
      <c r="F1095" s="1">
        <v>0.12</v>
      </c>
      <c r="G1095">
        <v>3.9</v>
      </c>
      <c r="H1095" s="4">
        <v>7681</v>
      </c>
      <c r="I1095" t="s">
        <v>7495</v>
      </c>
      <c r="J1095" t="s">
        <v>3948</v>
      </c>
      <c r="K1095" t="s">
        <v>8621</v>
      </c>
      <c r="L1095" t="s">
        <v>3949</v>
      </c>
      <c r="M1095" t="s">
        <v>9805</v>
      </c>
      <c r="N1095" t="s">
        <v>3950</v>
      </c>
      <c r="O1095">
        <f>VALUE(E1095)</f>
        <v>2095</v>
      </c>
      <c r="P1095">
        <f>VALUE(F1095)</f>
        <v>0.12</v>
      </c>
      <c r="Q1095">
        <f>VALUE(H1095)</f>
        <v>7681</v>
      </c>
      <c r="R1095" t="str">
        <f>LEFT(C1095, FIND("|", C1095) - 1)</f>
        <v>Home &amp; Kitchen</v>
      </c>
      <c r="S1095" t="str">
        <f>IF(O1095&lt;200, "&lt;200", IF(O1095&lt;=500, "200–500", "&gt;500"))</f>
        <v>&gt;500</v>
      </c>
      <c r="T1095" t="str">
        <f>IF(P1095&gt;=0.5, "Yes", "No")</f>
        <v>No</v>
      </c>
      <c r="U1095">
        <f>COUNTIF(T1095, "Yes")</f>
        <v>0</v>
      </c>
      <c r="V1095">
        <f>G1095 * Q1095</f>
        <v>29955.899999999998</v>
      </c>
      <c r="W1095">
        <f>O1095 * Q1095</f>
        <v>16091695</v>
      </c>
      <c r="X1095">
        <f>VALUE(D1095)</f>
        <v>1849</v>
      </c>
      <c r="Y1095">
        <f>ROUND(G1095, 0)</f>
        <v>4</v>
      </c>
      <c r="Z1095">
        <f>COUNTIF(Q1095, "&lt;1000")</f>
        <v>0</v>
      </c>
      <c r="AA1095">
        <f>G1095*Q1095</f>
        <v>29955.899999999998</v>
      </c>
    </row>
    <row r="1096" spans="1:27" x14ac:dyDescent="0.25">
      <c r="A1096" t="s">
        <v>3951</v>
      </c>
      <c r="B1096" t="s">
        <v>6062</v>
      </c>
      <c r="C1096" t="s">
        <v>10074</v>
      </c>
      <c r="D1096" s="2">
        <v>12499</v>
      </c>
      <c r="E1096" s="2">
        <v>19825</v>
      </c>
      <c r="F1096" s="1">
        <v>0.37</v>
      </c>
      <c r="G1096">
        <v>3.9</v>
      </c>
      <c r="H1096" s="4">
        <v>322</v>
      </c>
      <c r="I1096" t="s">
        <v>7496</v>
      </c>
      <c r="J1096" t="s">
        <v>3952</v>
      </c>
      <c r="K1096" t="s">
        <v>8622</v>
      </c>
      <c r="L1096" t="s">
        <v>3953</v>
      </c>
      <c r="M1096" t="s">
        <v>9806</v>
      </c>
      <c r="N1096" t="s">
        <v>3954</v>
      </c>
      <c r="O1096">
        <f>VALUE(E1096)</f>
        <v>19825</v>
      </c>
      <c r="P1096">
        <f>VALUE(F1096)</f>
        <v>0.37</v>
      </c>
      <c r="Q1096">
        <f>VALUE(H1096)</f>
        <v>322</v>
      </c>
      <c r="R1096" t="str">
        <f>LEFT(C1096, FIND("|", C1096) - 1)</f>
        <v>Home &amp; Kitchen</v>
      </c>
      <c r="S1096" t="str">
        <f>IF(O1096&lt;200, "&lt;200", IF(O1096&lt;=500, "200–500", "&gt;500"))</f>
        <v>&gt;500</v>
      </c>
      <c r="T1096" t="str">
        <f>IF(P1096&gt;=0.5, "Yes", "No")</f>
        <v>No</v>
      </c>
      <c r="U1096">
        <f>COUNTIF(T1096, "Yes")</f>
        <v>0</v>
      </c>
      <c r="V1096">
        <f>G1096 * Q1096</f>
        <v>1255.8</v>
      </c>
      <c r="W1096">
        <f>O1096 * Q1096</f>
        <v>6383650</v>
      </c>
      <c r="X1096">
        <f>VALUE(D1096)</f>
        <v>12499</v>
      </c>
      <c r="Y1096">
        <f>ROUND(G1096, 0)</f>
        <v>4</v>
      </c>
      <c r="Z1096">
        <f>COUNTIF(Q1096, "&lt;1000")</f>
        <v>1</v>
      </c>
      <c r="AA1096">
        <f>G1096*Q1096</f>
        <v>1255.8</v>
      </c>
    </row>
    <row r="1097" spans="1:27" x14ac:dyDescent="0.25">
      <c r="A1097" t="s">
        <v>3955</v>
      </c>
      <c r="B1097" t="s">
        <v>6063</v>
      </c>
      <c r="C1097" t="s">
        <v>10080</v>
      </c>
      <c r="D1097" s="2">
        <v>1099</v>
      </c>
      <c r="E1097" s="2">
        <v>1920</v>
      </c>
      <c r="F1097" s="1">
        <v>0.43</v>
      </c>
      <c r="G1097">
        <v>3.9</v>
      </c>
      <c r="H1097" s="4">
        <v>9772</v>
      </c>
      <c r="I1097" t="s">
        <v>7497</v>
      </c>
      <c r="J1097" t="s">
        <v>3956</v>
      </c>
      <c r="K1097" t="s">
        <v>8623</v>
      </c>
      <c r="L1097" t="s">
        <v>3957</v>
      </c>
      <c r="M1097" t="s">
        <v>9807</v>
      </c>
      <c r="N1097" t="s">
        <v>6470</v>
      </c>
      <c r="O1097">
        <f>VALUE(E1097)</f>
        <v>1920</v>
      </c>
      <c r="P1097">
        <f>VALUE(F1097)</f>
        <v>0.43</v>
      </c>
      <c r="Q1097">
        <f>VALUE(H1097)</f>
        <v>9772</v>
      </c>
      <c r="R1097" t="str">
        <f>LEFT(C1097, FIND("|", C1097) - 1)</f>
        <v>Home &amp; Kitchen</v>
      </c>
      <c r="S1097" t="str">
        <f>IF(O1097&lt;200, "&lt;200", IF(O1097&lt;=500, "200–500", "&gt;500"))</f>
        <v>&gt;500</v>
      </c>
      <c r="T1097" t="str">
        <f>IF(P1097&gt;=0.5, "Yes", "No")</f>
        <v>No</v>
      </c>
      <c r="U1097">
        <f>COUNTIF(T1097, "Yes")</f>
        <v>0</v>
      </c>
      <c r="V1097">
        <f>G1097 * Q1097</f>
        <v>38110.799999999996</v>
      </c>
      <c r="W1097">
        <f>O1097 * Q1097</f>
        <v>18762240</v>
      </c>
      <c r="X1097">
        <f>VALUE(D1097)</f>
        <v>1099</v>
      </c>
      <c r="Y1097">
        <f>ROUND(G1097, 0)</f>
        <v>4</v>
      </c>
      <c r="Z1097">
        <f>COUNTIF(Q1097, "&lt;1000")</f>
        <v>0</v>
      </c>
      <c r="AA1097">
        <f>G1097*Q1097</f>
        <v>38110.799999999996</v>
      </c>
    </row>
    <row r="1098" spans="1:27" x14ac:dyDescent="0.25">
      <c r="A1098" t="s">
        <v>3958</v>
      </c>
      <c r="B1098" t="s">
        <v>6064</v>
      </c>
      <c r="C1098" t="s">
        <v>10111</v>
      </c>
      <c r="D1098" s="2">
        <v>8199</v>
      </c>
      <c r="E1098" s="2">
        <v>16000</v>
      </c>
      <c r="F1098" s="1">
        <v>0.49</v>
      </c>
      <c r="G1098">
        <v>3.9</v>
      </c>
      <c r="H1098" s="4">
        <v>18497</v>
      </c>
      <c r="I1098" t="s">
        <v>7498</v>
      </c>
      <c r="J1098" t="s">
        <v>3959</v>
      </c>
      <c r="K1098" t="s">
        <v>8624</v>
      </c>
      <c r="L1098" t="s">
        <v>3960</v>
      </c>
      <c r="M1098" t="s">
        <v>9808</v>
      </c>
      <c r="N1098" t="s">
        <v>3961</v>
      </c>
      <c r="O1098">
        <f>VALUE(E1098)</f>
        <v>16000</v>
      </c>
      <c r="P1098">
        <f>VALUE(F1098)</f>
        <v>0.49</v>
      </c>
      <c r="Q1098">
        <f>VALUE(H1098)</f>
        <v>18497</v>
      </c>
      <c r="R1098" t="str">
        <f>LEFT(C1098, FIND("|", C1098) - 1)</f>
        <v>Home &amp; Kitchen</v>
      </c>
      <c r="S1098" t="str">
        <f>IF(O1098&lt;200, "&lt;200", IF(O1098&lt;=500, "200–500", "&gt;500"))</f>
        <v>&gt;500</v>
      </c>
      <c r="T1098" t="str">
        <f>IF(P1098&gt;=0.5, "Yes", "No")</f>
        <v>No</v>
      </c>
      <c r="U1098">
        <f>COUNTIF(T1098, "Yes")</f>
        <v>0</v>
      </c>
      <c r="V1098">
        <f>G1098 * Q1098</f>
        <v>72138.3</v>
      </c>
      <c r="W1098">
        <f>O1098 * Q1098</f>
        <v>295952000</v>
      </c>
      <c r="X1098">
        <f>VALUE(D1098)</f>
        <v>8199</v>
      </c>
      <c r="Y1098">
        <f>ROUND(G1098, 0)</f>
        <v>4</v>
      </c>
      <c r="Z1098">
        <f>COUNTIF(Q1098, "&lt;1000")</f>
        <v>0</v>
      </c>
      <c r="AA1098">
        <f>G1098*Q1098</f>
        <v>72138.3</v>
      </c>
    </row>
    <row r="1099" spans="1:27" x14ac:dyDescent="0.25">
      <c r="A1099" t="s">
        <v>3962</v>
      </c>
      <c r="B1099" t="s">
        <v>6065</v>
      </c>
      <c r="C1099" t="s">
        <v>10090</v>
      </c>
      <c r="D1099">
        <v>499</v>
      </c>
      <c r="E1099" s="2">
        <v>2199</v>
      </c>
      <c r="F1099" s="1">
        <v>0.77</v>
      </c>
      <c r="G1099">
        <v>3.9</v>
      </c>
      <c r="H1099" s="4">
        <v>53</v>
      </c>
      <c r="I1099" t="s">
        <v>7499</v>
      </c>
      <c r="J1099" t="s">
        <v>3963</v>
      </c>
      <c r="K1099" t="s">
        <v>8625</v>
      </c>
      <c r="L1099" t="s">
        <v>3964</v>
      </c>
      <c r="M1099" t="s">
        <v>9809</v>
      </c>
      <c r="N1099" t="s">
        <v>3965</v>
      </c>
      <c r="O1099">
        <f>VALUE(E1099)</f>
        <v>2199</v>
      </c>
      <c r="P1099">
        <f>VALUE(F1099)</f>
        <v>0.77</v>
      </c>
      <c r="Q1099">
        <f>VALUE(H1099)</f>
        <v>53</v>
      </c>
      <c r="R1099" t="str">
        <f>LEFT(C1099, FIND("|", C1099) - 1)</f>
        <v>Home &amp; Kitchen</v>
      </c>
      <c r="S1099" t="str">
        <f>IF(O1099&lt;200, "&lt;200", IF(O1099&lt;=500, "200–500", "&gt;500"))</f>
        <v>&gt;500</v>
      </c>
      <c r="T1099" t="str">
        <f>IF(P1099&gt;=0.5, "Yes", "No")</f>
        <v>Yes</v>
      </c>
      <c r="U1099">
        <f>COUNTIF(T1099, "Yes")</f>
        <v>1</v>
      </c>
      <c r="V1099">
        <f>G1099 * Q1099</f>
        <v>206.7</v>
      </c>
      <c r="W1099">
        <f>O1099 * Q1099</f>
        <v>116547</v>
      </c>
      <c r="X1099">
        <f>VALUE(D1099)</f>
        <v>499</v>
      </c>
      <c r="Y1099">
        <f>ROUND(G1099, 0)</f>
        <v>4</v>
      </c>
      <c r="Z1099">
        <f>COUNTIF(Q1099, "&lt;1000")</f>
        <v>1</v>
      </c>
      <c r="AA1099">
        <f>G1099*Q1099</f>
        <v>206.7</v>
      </c>
    </row>
    <row r="1100" spans="1:27" x14ac:dyDescent="0.25">
      <c r="A1100" t="s">
        <v>3966</v>
      </c>
      <c r="B1100" t="s">
        <v>6066</v>
      </c>
      <c r="C1100" t="s">
        <v>10091</v>
      </c>
      <c r="D1100" s="2">
        <v>6999</v>
      </c>
      <c r="E1100" s="2">
        <v>14999</v>
      </c>
      <c r="F1100" s="1">
        <v>0.53</v>
      </c>
      <c r="G1100">
        <v>3.9</v>
      </c>
      <c r="H1100" s="4">
        <v>1728</v>
      </c>
      <c r="I1100" t="s">
        <v>7500</v>
      </c>
      <c r="J1100" t="s">
        <v>3967</v>
      </c>
      <c r="K1100" t="s">
        <v>8626</v>
      </c>
      <c r="L1100" t="s">
        <v>3968</v>
      </c>
      <c r="M1100" t="s">
        <v>9810</v>
      </c>
      <c r="N1100" t="s">
        <v>3969</v>
      </c>
      <c r="O1100">
        <f>VALUE(E1100)</f>
        <v>14999</v>
      </c>
      <c r="P1100">
        <f>VALUE(F1100)</f>
        <v>0.53</v>
      </c>
      <c r="Q1100">
        <f>VALUE(H1100)</f>
        <v>1728</v>
      </c>
      <c r="R1100" t="str">
        <f>LEFT(C1100, FIND("|", C1100) - 1)</f>
        <v>Home &amp; Kitchen</v>
      </c>
      <c r="S1100" t="str">
        <f>IF(O1100&lt;200, "&lt;200", IF(O1100&lt;=500, "200–500", "&gt;500"))</f>
        <v>&gt;500</v>
      </c>
      <c r="T1100" t="str">
        <f>IF(P1100&gt;=0.5, "Yes", "No")</f>
        <v>Yes</v>
      </c>
      <c r="U1100">
        <f>COUNTIF(T1100, "Yes")</f>
        <v>1</v>
      </c>
      <c r="V1100">
        <f>G1100 * Q1100</f>
        <v>6739.2</v>
      </c>
      <c r="W1100">
        <f>O1100 * Q1100</f>
        <v>25918272</v>
      </c>
      <c r="X1100">
        <f>VALUE(D1100)</f>
        <v>6999</v>
      </c>
      <c r="Y1100">
        <f>ROUND(G1100, 0)</f>
        <v>4</v>
      </c>
      <c r="Z1100">
        <f>COUNTIF(Q1100, "&lt;1000")</f>
        <v>0</v>
      </c>
      <c r="AA1100">
        <f>G1100*Q1100</f>
        <v>6739.2</v>
      </c>
    </row>
    <row r="1101" spans="1:27" x14ac:dyDescent="0.25">
      <c r="A1101" t="s">
        <v>3970</v>
      </c>
      <c r="B1101" t="s">
        <v>6067</v>
      </c>
      <c r="C1101" t="s">
        <v>10096</v>
      </c>
      <c r="D1101" s="2">
        <v>1595</v>
      </c>
      <c r="E1101" s="2">
        <v>1799</v>
      </c>
      <c r="F1101" s="1">
        <v>0.11</v>
      </c>
      <c r="G1101">
        <v>3.9</v>
      </c>
      <c r="H1101" s="4">
        <v>2877</v>
      </c>
      <c r="I1101" t="s">
        <v>7501</v>
      </c>
      <c r="J1101" t="s">
        <v>3971</v>
      </c>
      <c r="K1101" t="s">
        <v>8627</v>
      </c>
      <c r="L1101" t="s">
        <v>3972</v>
      </c>
      <c r="M1101" t="s">
        <v>9811</v>
      </c>
      <c r="N1101" t="s">
        <v>3973</v>
      </c>
      <c r="O1101">
        <f>VALUE(E1101)</f>
        <v>1799</v>
      </c>
      <c r="P1101">
        <f>VALUE(F1101)</f>
        <v>0.11</v>
      </c>
      <c r="Q1101">
        <f>VALUE(H1101)</f>
        <v>2877</v>
      </c>
      <c r="R1101" t="str">
        <f>LEFT(C1101, FIND("|", C1101) - 1)</f>
        <v>Home &amp; Kitchen</v>
      </c>
      <c r="S1101" t="str">
        <f>IF(O1101&lt;200, "&lt;200", IF(O1101&lt;=500, "200–500", "&gt;500"))</f>
        <v>&gt;500</v>
      </c>
      <c r="T1101" t="str">
        <f>IF(P1101&gt;=0.5, "Yes", "No")</f>
        <v>No</v>
      </c>
      <c r="U1101">
        <f>COUNTIF(T1101, "Yes")</f>
        <v>0</v>
      </c>
      <c r="V1101">
        <f>G1101 * Q1101</f>
        <v>11220.3</v>
      </c>
      <c r="W1101">
        <f>O1101 * Q1101</f>
        <v>5175723</v>
      </c>
      <c r="X1101">
        <f>VALUE(D1101)</f>
        <v>1595</v>
      </c>
      <c r="Y1101">
        <f>ROUND(G1101, 0)</f>
        <v>4</v>
      </c>
      <c r="Z1101">
        <f>COUNTIF(Q1101, "&lt;1000")</f>
        <v>0</v>
      </c>
      <c r="AA1101">
        <f>G1101*Q1101</f>
        <v>11220.3</v>
      </c>
    </row>
    <row r="1102" spans="1:27" x14ac:dyDescent="0.25">
      <c r="A1102" t="s">
        <v>3974</v>
      </c>
      <c r="B1102" t="s">
        <v>6068</v>
      </c>
      <c r="C1102" t="s">
        <v>10080</v>
      </c>
      <c r="D1102" s="2">
        <v>1049</v>
      </c>
      <c r="E1102" s="2">
        <v>1950</v>
      </c>
      <c r="F1102" s="1">
        <v>0.46</v>
      </c>
      <c r="G1102">
        <v>3.9</v>
      </c>
      <c r="H1102" s="4">
        <v>250</v>
      </c>
      <c r="I1102" t="s">
        <v>7502</v>
      </c>
      <c r="J1102" t="s">
        <v>3975</v>
      </c>
      <c r="K1102" t="s">
        <v>8628</v>
      </c>
      <c r="L1102" t="s">
        <v>3976</v>
      </c>
      <c r="M1102" t="s">
        <v>9812</v>
      </c>
      <c r="N1102" t="s">
        <v>3977</v>
      </c>
      <c r="O1102">
        <f>VALUE(E1102)</f>
        <v>1950</v>
      </c>
      <c r="P1102">
        <f>VALUE(F1102)</f>
        <v>0.46</v>
      </c>
      <c r="Q1102">
        <f>VALUE(H1102)</f>
        <v>250</v>
      </c>
      <c r="R1102" t="str">
        <f>LEFT(C1102, FIND("|", C1102) - 1)</f>
        <v>Home &amp; Kitchen</v>
      </c>
      <c r="S1102" t="str">
        <f>IF(O1102&lt;200, "&lt;200", IF(O1102&lt;=500, "200–500", "&gt;500"))</f>
        <v>&gt;500</v>
      </c>
      <c r="T1102" t="str">
        <f>IF(P1102&gt;=0.5, "Yes", "No")</f>
        <v>No</v>
      </c>
      <c r="U1102">
        <f>COUNTIF(T1102, "Yes")</f>
        <v>0</v>
      </c>
      <c r="V1102">
        <f>G1102 * Q1102</f>
        <v>975</v>
      </c>
      <c r="W1102">
        <f>O1102 * Q1102</f>
        <v>487500</v>
      </c>
      <c r="X1102">
        <f>VALUE(D1102)</f>
        <v>1049</v>
      </c>
      <c r="Y1102">
        <f>ROUND(G1102, 0)</f>
        <v>4</v>
      </c>
      <c r="Z1102">
        <f>COUNTIF(Q1102, "&lt;1000")</f>
        <v>1</v>
      </c>
      <c r="AA1102">
        <f>G1102*Q1102</f>
        <v>975</v>
      </c>
    </row>
    <row r="1103" spans="1:27" x14ac:dyDescent="0.25">
      <c r="A1103" t="s">
        <v>3978</v>
      </c>
      <c r="B1103" t="s">
        <v>6069</v>
      </c>
      <c r="C1103" t="s">
        <v>10084</v>
      </c>
      <c r="D1103" s="2">
        <v>1182</v>
      </c>
      <c r="E1103" s="2">
        <v>2995</v>
      </c>
      <c r="F1103" s="1">
        <v>0.61</v>
      </c>
      <c r="G1103">
        <v>3.9</v>
      </c>
      <c r="H1103" s="4">
        <v>5178</v>
      </c>
      <c r="I1103" t="s">
        <v>7503</v>
      </c>
      <c r="J1103" t="s">
        <v>3979</v>
      </c>
      <c r="K1103" t="s">
        <v>8629</v>
      </c>
      <c r="L1103" t="s">
        <v>3980</v>
      </c>
      <c r="M1103" t="s">
        <v>9813</v>
      </c>
      <c r="N1103" t="s">
        <v>3981</v>
      </c>
      <c r="O1103">
        <f>VALUE(E1103)</f>
        <v>2995</v>
      </c>
      <c r="P1103">
        <f>VALUE(F1103)</f>
        <v>0.61</v>
      </c>
      <c r="Q1103">
        <f>VALUE(H1103)</f>
        <v>5178</v>
      </c>
      <c r="R1103" t="str">
        <f>LEFT(C1103, FIND("|", C1103) - 1)</f>
        <v>Home &amp; Kitchen</v>
      </c>
      <c r="S1103" t="str">
        <f>IF(O1103&lt;200, "&lt;200", IF(O1103&lt;=500, "200–500", "&gt;500"))</f>
        <v>&gt;500</v>
      </c>
      <c r="T1103" t="str">
        <f>IF(P1103&gt;=0.5, "Yes", "No")</f>
        <v>Yes</v>
      </c>
      <c r="U1103">
        <f>COUNTIF(T1103, "Yes")</f>
        <v>1</v>
      </c>
      <c r="V1103">
        <f>G1103 * Q1103</f>
        <v>20194.2</v>
      </c>
      <c r="W1103">
        <f>O1103 * Q1103</f>
        <v>15508110</v>
      </c>
      <c r="X1103">
        <f>VALUE(D1103)</f>
        <v>1182</v>
      </c>
      <c r="Y1103">
        <f>ROUND(G1103, 0)</f>
        <v>4</v>
      </c>
      <c r="Z1103">
        <f>COUNTIF(Q1103, "&lt;1000")</f>
        <v>0</v>
      </c>
      <c r="AA1103">
        <f>G1103*Q1103</f>
        <v>20194.2</v>
      </c>
    </row>
    <row r="1104" spans="1:27" x14ac:dyDescent="0.25">
      <c r="A1104" t="s">
        <v>3982</v>
      </c>
      <c r="B1104" t="s">
        <v>6070</v>
      </c>
      <c r="C1104" t="s">
        <v>10075</v>
      </c>
      <c r="D1104">
        <v>499</v>
      </c>
      <c r="E1104">
        <v>999</v>
      </c>
      <c r="F1104" s="1">
        <v>0.5</v>
      </c>
      <c r="G1104">
        <v>3.9</v>
      </c>
      <c r="H1104" s="4">
        <v>79</v>
      </c>
      <c r="I1104" t="s">
        <v>7504</v>
      </c>
      <c r="J1104" t="s">
        <v>3983</v>
      </c>
      <c r="K1104" t="s">
        <v>8630</v>
      </c>
      <c r="L1104" t="s">
        <v>3984</v>
      </c>
      <c r="M1104" t="s">
        <v>9814</v>
      </c>
      <c r="N1104" t="s">
        <v>3985</v>
      </c>
      <c r="O1104">
        <f>VALUE(E1104)</f>
        <v>999</v>
      </c>
      <c r="P1104">
        <f>VALUE(F1104)</f>
        <v>0.5</v>
      </c>
      <c r="Q1104">
        <f>VALUE(H1104)</f>
        <v>79</v>
      </c>
      <c r="R1104" t="str">
        <f>LEFT(C1104, FIND("|", C1104) - 1)</f>
        <v>Home &amp; Kitchen</v>
      </c>
      <c r="S1104" t="str">
        <f>IF(O1104&lt;200, "&lt;200", IF(O1104&lt;=500, "200–500", "&gt;500"))</f>
        <v>&gt;500</v>
      </c>
      <c r="T1104" t="str">
        <f>IF(P1104&gt;=0.5, "Yes", "No")</f>
        <v>Yes</v>
      </c>
      <c r="U1104">
        <f>COUNTIF(T1104, "Yes")</f>
        <v>1</v>
      </c>
      <c r="V1104">
        <f>G1104 * Q1104</f>
        <v>308.09999999999997</v>
      </c>
      <c r="W1104">
        <f>O1104 * Q1104</f>
        <v>78921</v>
      </c>
      <c r="X1104">
        <f>VALUE(D1104)</f>
        <v>499</v>
      </c>
      <c r="Y1104">
        <f>ROUND(G1104, 0)</f>
        <v>4</v>
      </c>
      <c r="Z1104">
        <f>COUNTIF(Q1104, "&lt;1000")</f>
        <v>1</v>
      </c>
      <c r="AA1104">
        <f>G1104*Q1104</f>
        <v>308.09999999999997</v>
      </c>
    </row>
    <row r="1105" spans="1:27" x14ac:dyDescent="0.25">
      <c r="A1105" t="s">
        <v>3986</v>
      </c>
      <c r="B1105" t="s">
        <v>6071</v>
      </c>
      <c r="C1105" t="s">
        <v>10110</v>
      </c>
      <c r="D1105" s="2">
        <v>8799</v>
      </c>
      <c r="E1105" s="2">
        <v>11995</v>
      </c>
      <c r="F1105" s="1">
        <v>0.27</v>
      </c>
      <c r="G1105">
        <v>3.9</v>
      </c>
      <c r="H1105" s="4">
        <v>4157</v>
      </c>
      <c r="I1105" t="s">
        <v>7505</v>
      </c>
      <c r="J1105" t="s">
        <v>3987</v>
      </c>
      <c r="K1105" t="s">
        <v>8631</v>
      </c>
      <c r="L1105" t="s">
        <v>3988</v>
      </c>
      <c r="M1105" t="s">
        <v>9815</v>
      </c>
      <c r="N1105" t="s">
        <v>3989</v>
      </c>
      <c r="O1105">
        <f>VALUE(E1105)</f>
        <v>11995</v>
      </c>
      <c r="P1105">
        <f>VALUE(F1105)</f>
        <v>0.27</v>
      </c>
      <c r="Q1105">
        <f>VALUE(H1105)</f>
        <v>4157</v>
      </c>
      <c r="R1105" t="str">
        <f>LEFT(C1105, FIND("|", C1105) - 1)</f>
        <v>Home &amp; Kitchen</v>
      </c>
      <c r="S1105" t="str">
        <f>IF(O1105&lt;200, "&lt;200", IF(O1105&lt;=500, "200–500", "&gt;500"))</f>
        <v>&gt;500</v>
      </c>
      <c r="T1105" t="str">
        <f>IF(P1105&gt;=0.5, "Yes", "No")</f>
        <v>No</v>
      </c>
      <c r="U1105">
        <f>COUNTIF(T1105, "Yes")</f>
        <v>0</v>
      </c>
      <c r="V1105">
        <f>G1105 * Q1105</f>
        <v>16212.3</v>
      </c>
      <c r="W1105">
        <f>O1105 * Q1105</f>
        <v>49863215</v>
      </c>
      <c r="X1105">
        <f>VALUE(D1105)</f>
        <v>8799</v>
      </c>
      <c r="Y1105">
        <f>ROUND(G1105, 0)</f>
        <v>4</v>
      </c>
      <c r="Z1105">
        <f>COUNTIF(Q1105, "&lt;1000")</f>
        <v>0</v>
      </c>
      <c r="AA1105">
        <f>G1105*Q1105</f>
        <v>16212.3</v>
      </c>
    </row>
    <row r="1106" spans="1:27" x14ac:dyDescent="0.25">
      <c r="A1106" t="s">
        <v>3990</v>
      </c>
      <c r="B1106" t="s">
        <v>6072</v>
      </c>
      <c r="C1106" t="s">
        <v>10073</v>
      </c>
      <c r="D1106" s="2">
        <v>1529</v>
      </c>
      <c r="E1106" s="2">
        <v>2999</v>
      </c>
      <c r="F1106" s="1">
        <v>0.49</v>
      </c>
      <c r="G1106">
        <v>3.9</v>
      </c>
      <c r="H1106" s="4">
        <v>29</v>
      </c>
      <c r="I1106" t="s">
        <v>7506</v>
      </c>
      <c r="J1106" t="s">
        <v>3991</v>
      </c>
      <c r="K1106" t="s">
        <v>8632</v>
      </c>
      <c r="L1106" t="s">
        <v>3992</v>
      </c>
      <c r="M1106" t="s">
        <v>9816</v>
      </c>
      <c r="N1106" t="s">
        <v>3993</v>
      </c>
      <c r="O1106">
        <f>VALUE(E1106)</f>
        <v>2999</v>
      </c>
      <c r="P1106">
        <f>VALUE(F1106)</f>
        <v>0.49</v>
      </c>
      <c r="Q1106">
        <f>VALUE(H1106)</f>
        <v>29</v>
      </c>
      <c r="R1106" t="str">
        <f>LEFT(C1106, FIND("|", C1106) - 1)</f>
        <v>Home &amp; Kitchen</v>
      </c>
      <c r="S1106" t="str">
        <f>IF(O1106&lt;200, "&lt;200", IF(O1106&lt;=500, "200–500", "&gt;500"))</f>
        <v>&gt;500</v>
      </c>
      <c r="T1106" t="str">
        <f>IF(P1106&gt;=0.5, "Yes", "No")</f>
        <v>No</v>
      </c>
      <c r="U1106">
        <f>COUNTIF(T1106, "Yes")</f>
        <v>0</v>
      </c>
      <c r="V1106">
        <f>G1106 * Q1106</f>
        <v>113.1</v>
      </c>
      <c r="W1106">
        <f>O1106 * Q1106</f>
        <v>86971</v>
      </c>
      <c r="X1106">
        <f>VALUE(D1106)</f>
        <v>1529</v>
      </c>
      <c r="Y1106">
        <f>ROUND(G1106, 0)</f>
        <v>4</v>
      </c>
      <c r="Z1106">
        <f>COUNTIF(Q1106, "&lt;1000")</f>
        <v>1</v>
      </c>
      <c r="AA1106">
        <f>G1106*Q1106</f>
        <v>113.1</v>
      </c>
    </row>
    <row r="1107" spans="1:27" x14ac:dyDescent="0.25">
      <c r="A1107" t="s">
        <v>3994</v>
      </c>
      <c r="B1107" t="s">
        <v>6073</v>
      </c>
      <c r="C1107" t="s">
        <v>10080</v>
      </c>
      <c r="D1107" s="2">
        <v>1199</v>
      </c>
      <c r="E1107" s="2">
        <v>1690</v>
      </c>
      <c r="F1107" s="1">
        <v>0.28999999999999998</v>
      </c>
      <c r="G1107">
        <v>3.9</v>
      </c>
      <c r="H1107" s="4">
        <v>4580</v>
      </c>
      <c r="I1107" t="s">
        <v>7507</v>
      </c>
      <c r="J1107" t="s">
        <v>3995</v>
      </c>
      <c r="K1107" t="s">
        <v>3996</v>
      </c>
      <c r="L1107" t="s">
        <v>3997</v>
      </c>
      <c r="M1107" t="s">
        <v>9817</v>
      </c>
      <c r="N1107" t="s">
        <v>3998</v>
      </c>
      <c r="O1107">
        <f>VALUE(E1107)</f>
        <v>1690</v>
      </c>
      <c r="P1107">
        <f>VALUE(F1107)</f>
        <v>0.28999999999999998</v>
      </c>
      <c r="Q1107">
        <f>VALUE(H1107)</f>
        <v>4580</v>
      </c>
      <c r="R1107" t="str">
        <f>LEFT(C1107, FIND("|", C1107) - 1)</f>
        <v>Home &amp; Kitchen</v>
      </c>
      <c r="S1107" t="str">
        <f>IF(O1107&lt;200, "&lt;200", IF(O1107&lt;=500, "200–500", "&gt;500"))</f>
        <v>&gt;500</v>
      </c>
      <c r="T1107" t="str">
        <f>IF(P1107&gt;=0.5, "Yes", "No")</f>
        <v>No</v>
      </c>
      <c r="U1107">
        <f>COUNTIF(T1107, "Yes")</f>
        <v>0</v>
      </c>
      <c r="V1107">
        <f>G1107 * Q1107</f>
        <v>17862</v>
      </c>
      <c r="W1107">
        <f>O1107 * Q1107</f>
        <v>7740200</v>
      </c>
      <c r="X1107">
        <f>VALUE(D1107)</f>
        <v>1199</v>
      </c>
      <c r="Y1107">
        <f>ROUND(G1107, 0)</f>
        <v>4</v>
      </c>
      <c r="Z1107">
        <f>COUNTIF(Q1107, "&lt;1000")</f>
        <v>0</v>
      </c>
      <c r="AA1107">
        <f>G1107*Q1107</f>
        <v>17862</v>
      </c>
    </row>
    <row r="1108" spans="1:27" x14ac:dyDescent="0.25">
      <c r="A1108" t="s">
        <v>3999</v>
      </c>
      <c r="B1108" t="s">
        <v>6074</v>
      </c>
      <c r="C1108" t="s">
        <v>10092</v>
      </c>
      <c r="D1108" s="2">
        <v>1052</v>
      </c>
      <c r="E1108" s="2">
        <v>1790</v>
      </c>
      <c r="F1108" s="1">
        <v>0.41</v>
      </c>
      <c r="G1108">
        <v>3.9</v>
      </c>
      <c r="H1108" s="4">
        <v>1404</v>
      </c>
      <c r="I1108" t="s">
        <v>7508</v>
      </c>
      <c r="J1108" t="s">
        <v>4000</v>
      </c>
      <c r="K1108" t="s">
        <v>8633</v>
      </c>
      <c r="L1108" t="s">
        <v>4001</v>
      </c>
      <c r="M1108" t="s">
        <v>9818</v>
      </c>
      <c r="N1108" t="s">
        <v>4002</v>
      </c>
      <c r="O1108">
        <f>VALUE(E1108)</f>
        <v>1790</v>
      </c>
      <c r="P1108">
        <f>VALUE(F1108)</f>
        <v>0.41</v>
      </c>
      <c r="Q1108">
        <f>VALUE(H1108)</f>
        <v>1404</v>
      </c>
      <c r="R1108" t="str">
        <f>LEFT(C1108, FIND("|", C1108) - 1)</f>
        <v>Home &amp; Kitchen</v>
      </c>
      <c r="S1108" t="str">
        <f>IF(O1108&lt;200, "&lt;200", IF(O1108&lt;=500, "200–500", "&gt;500"))</f>
        <v>&gt;500</v>
      </c>
      <c r="T1108" t="str">
        <f>IF(P1108&gt;=0.5, "Yes", "No")</f>
        <v>No</v>
      </c>
      <c r="U1108">
        <f>COUNTIF(T1108, "Yes")</f>
        <v>0</v>
      </c>
      <c r="V1108">
        <f>G1108 * Q1108</f>
        <v>5475.5999999999995</v>
      </c>
      <c r="W1108">
        <f>O1108 * Q1108</f>
        <v>2513160</v>
      </c>
      <c r="X1108">
        <f>VALUE(D1108)</f>
        <v>1052</v>
      </c>
      <c r="Y1108">
        <f>ROUND(G1108, 0)</f>
        <v>4</v>
      </c>
      <c r="Z1108">
        <f>COUNTIF(Q1108, "&lt;1000")</f>
        <v>0</v>
      </c>
      <c r="AA1108">
        <f>G1108*Q1108</f>
        <v>5475.5999999999995</v>
      </c>
    </row>
    <row r="1109" spans="1:27" x14ac:dyDescent="0.25">
      <c r="A1109" t="s">
        <v>4003</v>
      </c>
      <c r="B1109" t="s">
        <v>6075</v>
      </c>
      <c r="C1109" t="s">
        <v>10118</v>
      </c>
      <c r="D1109" s="2">
        <v>6499</v>
      </c>
      <c r="E1109" s="2">
        <v>8995</v>
      </c>
      <c r="F1109" s="1">
        <v>0.28000000000000003</v>
      </c>
      <c r="G1109">
        <v>3.9</v>
      </c>
      <c r="H1109" s="4">
        <v>2810</v>
      </c>
      <c r="I1109" t="s">
        <v>7509</v>
      </c>
      <c r="J1109" t="s">
        <v>4004</v>
      </c>
      <c r="K1109" t="s">
        <v>8634</v>
      </c>
      <c r="L1109" t="s">
        <v>4005</v>
      </c>
      <c r="M1109" t="s">
        <v>9819</v>
      </c>
      <c r="N1109" t="s">
        <v>4006</v>
      </c>
      <c r="O1109">
        <f>VALUE(E1109)</f>
        <v>8995</v>
      </c>
      <c r="P1109">
        <f>VALUE(F1109)</f>
        <v>0.28000000000000003</v>
      </c>
      <c r="Q1109">
        <f>VALUE(H1109)</f>
        <v>2810</v>
      </c>
      <c r="R1109" t="str">
        <f>LEFT(C1109, FIND("|", C1109) - 1)</f>
        <v>Home &amp; Kitchen</v>
      </c>
      <c r="S1109" t="str">
        <f>IF(O1109&lt;200, "&lt;200", IF(O1109&lt;=500, "200–500", "&gt;500"))</f>
        <v>&gt;500</v>
      </c>
      <c r="T1109" t="str">
        <f>IF(P1109&gt;=0.5, "Yes", "No")</f>
        <v>No</v>
      </c>
      <c r="U1109">
        <f>COUNTIF(T1109, "Yes")</f>
        <v>0</v>
      </c>
      <c r="V1109">
        <f>G1109 * Q1109</f>
        <v>10959</v>
      </c>
      <c r="W1109">
        <f>O1109 * Q1109</f>
        <v>25275950</v>
      </c>
      <c r="X1109">
        <f>VALUE(D1109)</f>
        <v>6499</v>
      </c>
      <c r="Y1109">
        <f>ROUND(G1109, 0)</f>
        <v>4</v>
      </c>
      <c r="Z1109">
        <f>COUNTIF(Q1109, "&lt;1000")</f>
        <v>0</v>
      </c>
      <c r="AA1109">
        <f>G1109*Q1109</f>
        <v>10959</v>
      </c>
    </row>
    <row r="1110" spans="1:27" x14ac:dyDescent="0.25">
      <c r="A1110" t="s">
        <v>4007</v>
      </c>
      <c r="B1110" t="s">
        <v>4008</v>
      </c>
      <c r="C1110" t="s">
        <v>10095</v>
      </c>
      <c r="D1110">
        <v>239</v>
      </c>
      <c r="E1110">
        <v>239</v>
      </c>
      <c r="F1110" s="1">
        <v>0</v>
      </c>
      <c r="G1110">
        <v>3.9</v>
      </c>
      <c r="H1110" s="4">
        <v>7</v>
      </c>
      <c r="I1110" t="s">
        <v>7510</v>
      </c>
      <c r="J1110" t="s">
        <v>4009</v>
      </c>
      <c r="K1110" t="s">
        <v>8635</v>
      </c>
      <c r="L1110" t="s">
        <v>4010</v>
      </c>
      <c r="M1110" t="s">
        <v>9820</v>
      </c>
      <c r="N1110" t="s">
        <v>4011</v>
      </c>
      <c r="O1110">
        <f>VALUE(E1110)</f>
        <v>239</v>
      </c>
      <c r="P1110">
        <f>VALUE(F1110)</f>
        <v>0</v>
      </c>
      <c r="Q1110">
        <f>VALUE(H1110)</f>
        <v>7</v>
      </c>
      <c r="R1110" t="str">
        <f>LEFT(C1110, FIND("|", C1110) - 1)</f>
        <v>Home &amp; Kitchen</v>
      </c>
      <c r="S1110" t="str">
        <f>IF(O1110&lt;200, "&lt;200", IF(O1110&lt;=500, "200–500", "&gt;500"))</f>
        <v>200–500</v>
      </c>
      <c r="T1110" t="str">
        <f>IF(P1110&gt;=0.5, "Yes", "No")</f>
        <v>No</v>
      </c>
      <c r="U1110">
        <f>COUNTIF(T1110, "Yes")</f>
        <v>0</v>
      </c>
      <c r="V1110">
        <f>G1110 * Q1110</f>
        <v>27.3</v>
      </c>
      <c r="W1110">
        <f>O1110 * Q1110</f>
        <v>1673</v>
      </c>
      <c r="X1110">
        <f>VALUE(D1110)</f>
        <v>239</v>
      </c>
      <c r="Y1110">
        <f>ROUND(G1110, 0)</f>
        <v>4</v>
      </c>
      <c r="Z1110">
        <f>COUNTIF(Q1110, "&lt;1000")</f>
        <v>1</v>
      </c>
      <c r="AA1110">
        <f>G1110*Q1110</f>
        <v>27.3</v>
      </c>
    </row>
    <row r="1111" spans="1:27" x14ac:dyDescent="0.25">
      <c r="A1111" t="s">
        <v>4012</v>
      </c>
      <c r="B1111" t="s">
        <v>6076</v>
      </c>
      <c r="C1111" t="s">
        <v>10079</v>
      </c>
      <c r="D1111">
        <v>699</v>
      </c>
      <c r="E1111" s="2">
        <v>1599</v>
      </c>
      <c r="F1111" s="1">
        <v>0.56000000000000005</v>
      </c>
      <c r="G1111">
        <v>3.9</v>
      </c>
      <c r="H1111" s="4">
        <v>1729</v>
      </c>
      <c r="I1111" t="s">
        <v>7511</v>
      </c>
      <c r="J1111" t="s">
        <v>4013</v>
      </c>
      <c r="K1111" t="s">
        <v>8636</v>
      </c>
      <c r="L1111" t="s">
        <v>4014</v>
      </c>
      <c r="M1111" t="s">
        <v>9821</v>
      </c>
      <c r="N1111" t="s">
        <v>4015</v>
      </c>
      <c r="O1111">
        <f>VALUE(E1111)</f>
        <v>1599</v>
      </c>
      <c r="P1111">
        <f>VALUE(F1111)</f>
        <v>0.56000000000000005</v>
      </c>
      <c r="Q1111">
        <f>VALUE(H1111)</f>
        <v>1729</v>
      </c>
      <c r="R1111" t="str">
        <f>LEFT(C1111, FIND("|", C1111) - 1)</f>
        <v>Home &amp; Kitchen</v>
      </c>
      <c r="S1111" t="str">
        <f>IF(O1111&lt;200, "&lt;200", IF(O1111&lt;=500, "200–500", "&gt;500"))</f>
        <v>&gt;500</v>
      </c>
      <c r="T1111" t="str">
        <f>IF(P1111&gt;=0.5, "Yes", "No")</f>
        <v>Yes</v>
      </c>
      <c r="U1111">
        <f>COUNTIF(T1111, "Yes")</f>
        <v>1</v>
      </c>
      <c r="V1111">
        <f>G1111 * Q1111</f>
        <v>6743.0999999999995</v>
      </c>
      <c r="W1111">
        <f>O1111 * Q1111</f>
        <v>2764671</v>
      </c>
      <c r="X1111">
        <f>VALUE(D1111)</f>
        <v>699</v>
      </c>
      <c r="Y1111">
        <f>ROUND(G1111, 0)</f>
        <v>4</v>
      </c>
      <c r="Z1111">
        <f>COUNTIF(Q1111, "&lt;1000")</f>
        <v>0</v>
      </c>
      <c r="AA1111">
        <f>G1111*Q1111</f>
        <v>6743.0999999999995</v>
      </c>
    </row>
    <row r="1112" spans="1:27" x14ac:dyDescent="0.25">
      <c r="A1112" t="s">
        <v>4016</v>
      </c>
      <c r="B1112" t="s">
        <v>4017</v>
      </c>
      <c r="C1112" t="s">
        <v>10119</v>
      </c>
      <c r="D1112" s="2">
        <v>2599</v>
      </c>
      <c r="E1112" s="2">
        <v>4290</v>
      </c>
      <c r="F1112" s="1">
        <v>0.39</v>
      </c>
      <c r="G1112">
        <v>3.9</v>
      </c>
      <c r="H1112" s="4">
        <v>2116</v>
      </c>
      <c r="I1112" t="s">
        <v>7512</v>
      </c>
      <c r="J1112" t="s">
        <v>4018</v>
      </c>
      <c r="K1112" t="s">
        <v>8637</v>
      </c>
      <c r="L1112" t="s">
        <v>4019</v>
      </c>
      <c r="M1112" t="s">
        <v>9822</v>
      </c>
      <c r="N1112" t="s">
        <v>4020</v>
      </c>
      <c r="O1112">
        <f>VALUE(E1112)</f>
        <v>4290</v>
      </c>
      <c r="P1112">
        <f>VALUE(F1112)</f>
        <v>0.39</v>
      </c>
      <c r="Q1112">
        <f>VALUE(H1112)</f>
        <v>2116</v>
      </c>
      <c r="R1112" t="str">
        <f>LEFT(C1112, FIND("|", C1112) - 1)</f>
        <v>Home &amp; Kitchen</v>
      </c>
      <c r="S1112" t="str">
        <f>IF(O1112&lt;200, "&lt;200", IF(O1112&lt;=500, "200–500", "&gt;500"))</f>
        <v>&gt;500</v>
      </c>
      <c r="T1112" t="str">
        <f>IF(P1112&gt;=0.5, "Yes", "No")</f>
        <v>No</v>
      </c>
      <c r="U1112">
        <f>COUNTIF(T1112, "Yes")</f>
        <v>0</v>
      </c>
      <c r="V1112">
        <f>G1112 * Q1112</f>
        <v>8252.4</v>
      </c>
      <c r="W1112">
        <f>O1112 * Q1112</f>
        <v>9077640</v>
      </c>
      <c r="X1112">
        <f>VALUE(D1112)</f>
        <v>2599</v>
      </c>
      <c r="Y1112">
        <f>ROUND(G1112, 0)</f>
        <v>4</v>
      </c>
      <c r="Z1112">
        <f>COUNTIF(Q1112, "&lt;1000")</f>
        <v>0</v>
      </c>
      <c r="AA1112">
        <f>G1112*Q1112</f>
        <v>8252.4</v>
      </c>
    </row>
    <row r="1113" spans="1:27" x14ac:dyDescent="0.25">
      <c r="A1113" t="s">
        <v>4021</v>
      </c>
      <c r="B1113" t="s">
        <v>6077</v>
      </c>
      <c r="C1113" t="s">
        <v>10091</v>
      </c>
      <c r="D1113" s="2">
        <v>1547</v>
      </c>
      <c r="E1113" s="2">
        <v>2890</v>
      </c>
      <c r="F1113" s="1">
        <v>0.46</v>
      </c>
      <c r="G1113">
        <v>3.9</v>
      </c>
      <c r="H1113" s="4">
        <v>463</v>
      </c>
      <c r="I1113" t="s">
        <v>7513</v>
      </c>
      <c r="J1113" t="s">
        <v>4022</v>
      </c>
      <c r="K1113" t="s">
        <v>8638</v>
      </c>
      <c r="L1113" t="s">
        <v>4023</v>
      </c>
      <c r="M1113" t="s">
        <v>9823</v>
      </c>
      <c r="N1113" t="s">
        <v>6471</v>
      </c>
      <c r="O1113">
        <f>VALUE(E1113)</f>
        <v>2890</v>
      </c>
      <c r="P1113">
        <f>VALUE(F1113)</f>
        <v>0.46</v>
      </c>
      <c r="Q1113">
        <f>VALUE(H1113)</f>
        <v>463</v>
      </c>
      <c r="R1113" t="str">
        <f>LEFT(C1113, FIND("|", C1113) - 1)</f>
        <v>Home &amp; Kitchen</v>
      </c>
      <c r="S1113" t="str">
        <f>IF(O1113&lt;200, "&lt;200", IF(O1113&lt;=500, "200–500", "&gt;500"))</f>
        <v>&gt;500</v>
      </c>
      <c r="T1113" t="str">
        <f>IF(P1113&gt;=0.5, "Yes", "No")</f>
        <v>No</v>
      </c>
      <c r="U1113">
        <f>COUNTIF(T1113, "Yes")</f>
        <v>0</v>
      </c>
      <c r="V1113">
        <f>G1113 * Q1113</f>
        <v>1805.7</v>
      </c>
      <c r="W1113">
        <f>O1113 * Q1113</f>
        <v>1338070</v>
      </c>
      <c r="X1113">
        <f>VALUE(D1113)</f>
        <v>1547</v>
      </c>
      <c r="Y1113">
        <f>ROUND(G1113, 0)</f>
        <v>4</v>
      </c>
      <c r="Z1113">
        <f>COUNTIF(Q1113, "&lt;1000")</f>
        <v>1</v>
      </c>
      <c r="AA1113">
        <f>G1113*Q1113</f>
        <v>1805.7</v>
      </c>
    </row>
    <row r="1114" spans="1:27" x14ac:dyDescent="0.25">
      <c r="A1114" t="s">
        <v>4024</v>
      </c>
      <c r="B1114" t="s">
        <v>6078</v>
      </c>
      <c r="C1114" t="s">
        <v>10079</v>
      </c>
      <c r="D1114">
        <v>499</v>
      </c>
      <c r="E1114" s="2">
        <v>1299</v>
      </c>
      <c r="F1114" s="1">
        <v>0.62</v>
      </c>
      <c r="G1114">
        <v>3.9</v>
      </c>
      <c r="H1114" s="4">
        <v>54</v>
      </c>
      <c r="I1114" t="s">
        <v>7514</v>
      </c>
      <c r="J1114" t="s">
        <v>4025</v>
      </c>
      <c r="K1114" t="s">
        <v>8639</v>
      </c>
      <c r="L1114" t="s">
        <v>4026</v>
      </c>
      <c r="M1114" t="s">
        <v>9824</v>
      </c>
      <c r="N1114" t="s">
        <v>4027</v>
      </c>
      <c r="O1114">
        <f>VALUE(E1114)</f>
        <v>1299</v>
      </c>
      <c r="P1114">
        <f>VALUE(F1114)</f>
        <v>0.62</v>
      </c>
      <c r="Q1114">
        <f>VALUE(H1114)</f>
        <v>54</v>
      </c>
      <c r="R1114" t="str">
        <f>LEFT(C1114, FIND("|", C1114) - 1)</f>
        <v>Home &amp; Kitchen</v>
      </c>
      <c r="S1114" t="str">
        <f>IF(O1114&lt;200, "&lt;200", IF(O1114&lt;=500, "200–500", "&gt;500"))</f>
        <v>&gt;500</v>
      </c>
      <c r="T1114" t="str">
        <f>IF(P1114&gt;=0.5, "Yes", "No")</f>
        <v>Yes</v>
      </c>
      <c r="U1114">
        <f>COUNTIF(T1114, "Yes")</f>
        <v>1</v>
      </c>
      <c r="V1114">
        <f>G1114 * Q1114</f>
        <v>210.6</v>
      </c>
      <c r="W1114">
        <f>O1114 * Q1114</f>
        <v>70146</v>
      </c>
      <c r="X1114">
        <f>VALUE(D1114)</f>
        <v>499</v>
      </c>
      <c r="Y1114">
        <f>ROUND(G1114, 0)</f>
        <v>4</v>
      </c>
      <c r="Z1114">
        <f>COUNTIF(Q1114, "&lt;1000")</f>
        <v>1</v>
      </c>
      <c r="AA1114">
        <f>G1114*Q1114</f>
        <v>210.6</v>
      </c>
    </row>
    <row r="1115" spans="1:27" x14ac:dyDescent="0.25">
      <c r="A1115" t="s">
        <v>4028</v>
      </c>
      <c r="B1115" t="s">
        <v>6079</v>
      </c>
      <c r="C1115" t="s">
        <v>10086</v>
      </c>
      <c r="D1115">
        <v>510</v>
      </c>
      <c r="E1115">
        <v>640</v>
      </c>
      <c r="F1115" s="1">
        <v>0.2</v>
      </c>
      <c r="G1115">
        <v>3.9</v>
      </c>
      <c r="H1115" s="4">
        <v>7229</v>
      </c>
      <c r="I1115" t="s">
        <v>7515</v>
      </c>
      <c r="J1115" t="s">
        <v>4029</v>
      </c>
      <c r="K1115" t="s">
        <v>8640</v>
      </c>
      <c r="L1115" t="s">
        <v>4030</v>
      </c>
      <c r="M1115" t="s">
        <v>9825</v>
      </c>
      <c r="N1115" t="s">
        <v>4031</v>
      </c>
      <c r="O1115">
        <f>VALUE(E1115)</f>
        <v>640</v>
      </c>
      <c r="P1115">
        <f>VALUE(F1115)</f>
        <v>0.2</v>
      </c>
      <c r="Q1115">
        <f>VALUE(H1115)</f>
        <v>7229</v>
      </c>
      <c r="R1115" t="str">
        <f>LEFT(C1115, FIND("|", C1115) - 1)</f>
        <v>Home &amp; Kitchen</v>
      </c>
      <c r="S1115" t="str">
        <f>IF(O1115&lt;200, "&lt;200", IF(O1115&lt;=500, "200–500", "&gt;500"))</f>
        <v>&gt;500</v>
      </c>
      <c r="T1115" t="str">
        <f>IF(P1115&gt;=0.5, "Yes", "No")</f>
        <v>No</v>
      </c>
      <c r="U1115">
        <f>COUNTIF(T1115, "Yes")</f>
        <v>0</v>
      </c>
      <c r="V1115">
        <f>G1115 * Q1115</f>
        <v>28193.1</v>
      </c>
      <c r="W1115">
        <f>O1115 * Q1115</f>
        <v>4626560</v>
      </c>
      <c r="X1115">
        <f>VALUE(D1115)</f>
        <v>510</v>
      </c>
      <c r="Y1115">
        <f>ROUND(G1115, 0)</f>
        <v>4</v>
      </c>
      <c r="Z1115">
        <f>COUNTIF(Q1115, "&lt;1000")</f>
        <v>0</v>
      </c>
      <c r="AA1115">
        <f>G1115*Q1115</f>
        <v>28193.1</v>
      </c>
    </row>
    <row r="1116" spans="1:27" x14ac:dyDescent="0.25">
      <c r="A1116" t="s">
        <v>4032</v>
      </c>
      <c r="B1116" t="s">
        <v>6080</v>
      </c>
      <c r="C1116" t="s">
        <v>10082</v>
      </c>
      <c r="D1116" s="2">
        <v>1899</v>
      </c>
      <c r="E1116" s="2">
        <v>3790</v>
      </c>
      <c r="F1116" s="1">
        <v>0.5</v>
      </c>
      <c r="G1116">
        <v>3.9</v>
      </c>
      <c r="H1116" s="4">
        <v>3842</v>
      </c>
      <c r="I1116" t="s">
        <v>7516</v>
      </c>
      <c r="J1116" t="s">
        <v>4033</v>
      </c>
      <c r="K1116" t="s">
        <v>8641</v>
      </c>
      <c r="L1116" t="s">
        <v>4034</v>
      </c>
      <c r="M1116" t="s">
        <v>9826</v>
      </c>
      <c r="N1116" t="s">
        <v>4035</v>
      </c>
      <c r="O1116">
        <f>VALUE(E1116)</f>
        <v>3790</v>
      </c>
      <c r="P1116">
        <f>VALUE(F1116)</f>
        <v>0.5</v>
      </c>
      <c r="Q1116">
        <f>VALUE(H1116)</f>
        <v>3842</v>
      </c>
      <c r="R1116" t="str">
        <f>LEFT(C1116, FIND("|", C1116) - 1)</f>
        <v>Home &amp; Kitchen</v>
      </c>
      <c r="S1116" t="str">
        <f>IF(O1116&lt;200, "&lt;200", IF(O1116&lt;=500, "200–500", "&gt;500"))</f>
        <v>&gt;500</v>
      </c>
      <c r="T1116" t="str">
        <f>IF(P1116&gt;=0.5, "Yes", "No")</f>
        <v>Yes</v>
      </c>
      <c r="U1116">
        <f>COUNTIF(T1116, "Yes")</f>
        <v>1</v>
      </c>
      <c r="V1116">
        <f>G1116 * Q1116</f>
        <v>14983.8</v>
      </c>
      <c r="W1116">
        <f>O1116 * Q1116</f>
        <v>14561180</v>
      </c>
      <c r="X1116">
        <f>VALUE(D1116)</f>
        <v>1899</v>
      </c>
      <c r="Y1116">
        <f>ROUND(G1116, 0)</f>
        <v>4</v>
      </c>
      <c r="Z1116">
        <f>COUNTIF(Q1116, "&lt;1000")</f>
        <v>0</v>
      </c>
      <c r="AA1116">
        <f>G1116*Q1116</f>
        <v>14983.8</v>
      </c>
    </row>
    <row r="1117" spans="1:27" x14ac:dyDescent="0.25">
      <c r="A1117" t="s">
        <v>4036</v>
      </c>
      <c r="B1117" t="s">
        <v>6081</v>
      </c>
      <c r="C1117" t="s">
        <v>10082</v>
      </c>
      <c r="D1117" s="2">
        <v>2599</v>
      </c>
      <c r="E1117" s="2">
        <v>4560</v>
      </c>
      <c r="F1117" s="1">
        <v>0.43</v>
      </c>
      <c r="G1117">
        <v>3.9</v>
      </c>
      <c r="H1117" s="4">
        <v>646</v>
      </c>
      <c r="I1117" t="s">
        <v>7517</v>
      </c>
      <c r="J1117" t="s">
        <v>4037</v>
      </c>
      <c r="K1117" t="s">
        <v>8642</v>
      </c>
      <c r="L1117" t="s">
        <v>4038</v>
      </c>
      <c r="M1117" t="s">
        <v>9827</v>
      </c>
      <c r="N1117" t="s">
        <v>4039</v>
      </c>
      <c r="O1117">
        <f>VALUE(E1117)</f>
        <v>4560</v>
      </c>
      <c r="P1117">
        <f>VALUE(F1117)</f>
        <v>0.43</v>
      </c>
      <c r="Q1117">
        <f>VALUE(H1117)</f>
        <v>646</v>
      </c>
      <c r="R1117" t="str">
        <f>LEFT(C1117, FIND("|", C1117) - 1)</f>
        <v>Home &amp; Kitchen</v>
      </c>
      <c r="S1117" t="str">
        <f>IF(O1117&lt;200, "&lt;200", IF(O1117&lt;=500, "200–500", "&gt;500"))</f>
        <v>&gt;500</v>
      </c>
      <c r="T1117" t="str">
        <f>IF(P1117&gt;=0.5, "Yes", "No")</f>
        <v>No</v>
      </c>
      <c r="U1117">
        <f>COUNTIF(T1117, "Yes")</f>
        <v>0</v>
      </c>
      <c r="V1117">
        <f>G1117 * Q1117</f>
        <v>2519.4</v>
      </c>
      <c r="W1117">
        <f>O1117 * Q1117</f>
        <v>2945760</v>
      </c>
      <c r="X1117">
        <f>VALUE(D1117)</f>
        <v>2599</v>
      </c>
      <c r="Y1117">
        <f>ROUND(G1117, 0)</f>
        <v>4</v>
      </c>
      <c r="Z1117">
        <f>COUNTIF(Q1117, "&lt;1000")</f>
        <v>1</v>
      </c>
      <c r="AA1117">
        <f>G1117*Q1117</f>
        <v>2519.4</v>
      </c>
    </row>
    <row r="1118" spans="1:27" x14ac:dyDescent="0.25">
      <c r="A1118" t="s">
        <v>4040</v>
      </c>
      <c r="B1118" t="s">
        <v>6082</v>
      </c>
      <c r="C1118" t="s">
        <v>10092</v>
      </c>
      <c r="D1118" s="2">
        <v>1199</v>
      </c>
      <c r="E1118" s="2">
        <v>3500</v>
      </c>
      <c r="F1118" s="1">
        <v>0.66</v>
      </c>
      <c r="G1118">
        <v>3.9</v>
      </c>
      <c r="H1118" s="4">
        <v>1802</v>
      </c>
      <c r="I1118" t="s">
        <v>7518</v>
      </c>
      <c r="J1118" t="s">
        <v>4041</v>
      </c>
      <c r="K1118" t="s">
        <v>8643</v>
      </c>
      <c r="L1118" t="s">
        <v>4042</v>
      </c>
      <c r="M1118" t="s">
        <v>9828</v>
      </c>
      <c r="N1118" t="s">
        <v>4043</v>
      </c>
      <c r="O1118">
        <f>VALUE(E1118)</f>
        <v>3500</v>
      </c>
      <c r="P1118">
        <f>VALUE(F1118)</f>
        <v>0.66</v>
      </c>
      <c r="Q1118">
        <f>VALUE(H1118)</f>
        <v>1802</v>
      </c>
      <c r="R1118" t="str">
        <f>LEFT(C1118, FIND("|", C1118) - 1)</f>
        <v>Home &amp; Kitchen</v>
      </c>
      <c r="S1118" t="str">
        <f>IF(O1118&lt;200, "&lt;200", IF(O1118&lt;=500, "200–500", "&gt;500"))</f>
        <v>&gt;500</v>
      </c>
      <c r="T1118" t="str">
        <f>IF(P1118&gt;=0.5, "Yes", "No")</f>
        <v>Yes</v>
      </c>
      <c r="U1118">
        <f>COUNTIF(T1118, "Yes")</f>
        <v>1</v>
      </c>
      <c r="V1118">
        <f>G1118 * Q1118</f>
        <v>7027.8</v>
      </c>
      <c r="W1118">
        <f>O1118 * Q1118</f>
        <v>6307000</v>
      </c>
      <c r="X1118">
        <f>VALUE(D1118)</f>
        <v>1199</v>
      </c>
      <c r="Y1118">
        <f>ROUND(G1118, 0)</f>
        <v>4</v>
      </c>
      <c r="Z1118">
        <f>COUNTIF(Q1118, "&lt;1000")</f>
        <v>0</v>
      </c>
      <c r="AA1118">
        <f>G1118*Q1118</f>
        <v>7027.8</v>
      </c>
    </row>
    <row r="1119" spans="1:27" x14ac:dyDescent="0.25">
      <c r="A1119" t="s">
        <v>4044</v>
      </c>
      <c r="B1119" t="s">
        <v>6083</v>
      </c>
      <c r="C1119" t="s">
        <v>10082</v>
      </c>
      <c r="D1119">
        <v>999</v>
      </c>
      <c r="E1119" s="2">
        <v>2600</v>
      </c>
      <c r="F1119" s="1">
        <v>0.62</v>
      </c>
      <c r="G1119">
        <v>3.9</v>
      </c>
      <c r="H1119" s="4">
        <v>252</v>
      </c>
      <c r="I1119" t="s">
        <v>7519</v>
      </c>
      <c r="J1119" t="s">
        <v>4045</v>
      </c>
      <c r="K1119" t="s">
        <v>8644</v>
      </c>
      <c r="L1119" t="s">
        <v>4046</v>
      </c>
      <c r="M1119" t="s">
        <v>9829</v>
      </c>
      <c r="N1119" t="s">
        <v>6472</v>
      </c>
      <c r="O1119">
        <f>VALUE(E1119)</f>
        <v>2600</v>
      </c>
      <c r="P1119">
        <f>VALUE(F1119)</f>
        <v>0.62</v>
      </c>
      <c r="Q1119">
        <f>VALUE(H1119)</f>
        <v>252</v>
      </c>
      <c r="R1119" t="str">
        <f>LEFT(C1119, FIND("|", C1119) - 1)</f>
        <v>Home &amp; Kitchen</v>
      </c>
      <c r="S1119" t="str">
        <f>IF(O1119&lt;200, "&lt;200", IF(O1119&lt;=500, "200–500", "&gt;500"))</f>
        <v>&gt;500</v>
      </c>
      <c r="T1119" t="str">
        <f>IF(P1119&gt;=0.5, "Yes", "No")</f>
        <v>Yes</v>
      </c>
      <c r="U1119">
        <f>COUNTIF(T1119, "Yes")</f>
        <v>1</v>
      </c>
      <c r="V1119">
        <f>G1119 * Q1119</f>
        <v>982.8</v>
      </c>
      <c r="W1119">
        <f>O1119 * Q1119</f>
        <v>655200</v>
      </c>
      <c r="X1119">
        <f>VALUE(D1119)</f>
        <v>999</v>
      </c>
      <c r="Y1119">
        <f>ROUND(G1119, 0)</f>
        <v>4</v>
      </c>
      <c r="Z1119">
        <f>COUNTIF(Q1119, "&lt;1000")</f>
        <v>1</v>
      </c>
      <c r="AA1119">
        <f>G1119*Q1119</f>
        <v>982.8</v>
      </c>
    </row>
    <row r="1120" spans="1:27" x14ac:dyDescent="0.25">
      <c r="A1120" t="s">
        <v>4047</v>
      </c>
      <c r="B1120" t="s">
        <v>6084</v>
      </c>
      <c r="C1120" t="s">
        <v>10078</v>
      </c>
      <c r="D1120" s="2">
        <v>1999</v>
      </c>
      <c r="E1120" s="2">
        <v>3300</v>
      </c>
      <c r="F1120" s="1">
        <v>0.39</v>
      </c>
      <c r="G1120">
        <v>3.9</v>
      </c>
      <c r="H1120" s="4">
        <v>780</v>
      </c>
      <c r="I1120" t="s">
        <v>7520</v>
      </c>
      <c r="J1120" t="s">
        <v>4048</v>
      </c>
      <c r="K1120" t="s">
        <v>8645</v>
      </c>
      <c r="L1120" t="s">
        <v>4049</v>
      </c>
      <c r="M1120" t="s">
        <v>9830</v>
      </c>
      <c r="N1120" t="s">
        <v>4050</v>
      </c>
      <c r="O1120">
        <f>VALUE(E1120)</f>
        <v>3300</v>
      </c>
      <c r="P1120">
        <f>VALUE(F1120)</f>
        <v>0.39</v>
      </c>
      <c r="Q1120">
        <f>VALUE(H1120)</f>
        <v>780</v>
      </c>
      <c r="R1120" t="str">
        <f>LEFT(C1120, FIND("|", C1120) - 1)</f>
        <v>Home &amp; Kitchen</v>
      </c>
      <c r="S1120" t="str">
        <f>IF(O1120&lt;200, "&lt;200", IF(O1120&lt;=500, "200–500", "&gt;500"))</f>
        <v>&gt;500</v>
      </c>
      <c r="T1120" t="str">
        <f>IF(P1120&gt;=0.5, "Yes", "No")</f>
        <v>No</v>
      </c>
      <c r="U1120">
        <f>COUNTIF(T1120, "Yes")</f>
        <v>0</v>
      </c>
      <c r="V1120">
        <f>G1120 * Q1120</f>
        <v>3042</v>
      </c>
      <c r="W1120">
        <f>O1120 * Q1120</f>
        <v>2574000</v>
      </c>
      <c r="X1120">
        <f>VALUE(D1120)</f>
        <v>1999</v>
      </c>
      <c r="Y1120">
        <f>ROUND(G1120, 0)</f>
        <v>4</v>
      </c>
      <c r="Z1120">
        <f>COUNTIF(Q1120, "&lt;1000")</f>
        <v>1</v>
      </c>
      <c r="AA1120">
        <f>G1120*Q1120</f>
        <v>3042</v>
      </c>
    </row>
    <row r="1121" spans="1:27" x14ac:dyDescent="0.25">
      <c r="A1121" t="s">
        <v>4051</v>
      </c>
      <c r="B1121" t="s">
        <v>6085</v>
      </c>
      <c r="C1121" t="s">
        <v>10079</v>
      </c>
      <c r="D1121">
        <v>210</v>
      </c>
      <c r="E1121">
        <v>699</v>
      </c>
      <c r="F1121" s="1">
        <v>0.7</v>
      </c>
      <c r="G1121">
        <v>3.9</v>
      </c>
      <c r="H1121" s="4">
        <v>74</v>
      </c>
      <c r="I1121" t="s">
        <v>7521</v>
      </c>
      <c r="J1121" t="s">
        <v>4052</v>
      </c>
      <c r="K1121" t="s">
        <v>8646</v>
      </c>
      <c r="L1121" t="s">
        <v>4053</v>
      </c>
      <c r="M1121" t="s">
        <v>9831</v>
      </c>
      <c r="N1121" t="s">
        <v>4054</v>
      </c>
      <c r="O1121">
        <f>VALUE(E1121)</f>
        <v>699</v>
      </c>
      <c r="P1121">
        <f>VALUE(F1121)</f>
        <v>0.7</v>
      </c>
      <c r="Q1121">
        <f>VALUE(H1121)</f>
        <v>74</v>
      </c>
      <c r="R1121" t="str">
        <f>LEFT(C1121, FIND("|", C1121) - 1)</f>
        <v>Home &amp; Kitchen</v>
      </c>
      <c r="S1121" t="str">
        <f>IF(O1121&lt;200, "&lt;200", IF(O1121&lt;=500, "200–500", "&gt;500"))</f>
        <v>&gt;500</v>
      </c>
      <c r="T1121" t="str">
        <f>IF(P1121&gt;=0.5, "Yes", "No")</f>
        <v>Yes</v>
      </c>
      <c r="U1121">
        <f>COUNTIF(T1121, "Yes")</f>
        <v>1</v>
      </c>
      <c r="V1121">
        <f>G1121 * Q1121</f>
        <v>288.59999999999997</v>
      </c>
      <c r="W1121">
        <f>O1121 * Q1121</f>
        <v>51726</v>
      </c>
      <c r="X1121">
        <f>VALUE(D1121)</f>
        <v>210</v>
      </c>
      <c r="Y1121">
        <f>ROUND(G1121, 0)</f>
        <v>4</v>
      </c>
      <c r="Z1121">
        <f>COUNTIF(Q1121, "&lt;1000")</f>
        <v>1</v>
      </c>
      <c r="AA1121">
        <f>G1121*Q1121</f>
        <v>288.59999999999997</v>
      </c>
    </row>
    <row r="1122" spans="1:27" x14ac:dyDescent="0.25">
      <c r="A1122" t="s">
        <v>4055</v>
      </c>
      <c r="B1122" t="s">
        <v>4056</v>
      </c>
      <c r="C1122" t="s">
        <v>10110</v>
      </c>
      <c r="D1122" s="2">
        <v>14499</v>
      </c>
      <c r="E1122" s="2">
        <v>23559</v>
      </c>
      <c r="F1122" s="1">
        <v>0.38</v>
      </c>
      <c r="G1122">
        <v>3.9</v>
      </c>
      <c r="H1122" s="4">
        <v>2026</v>
      </c>
      <c r="I1122" t="s">
        <v>7522</v>
      </c>
      <c r="J1122" t="s">
        <v>4057</v>
      </c>
      <c r="K1122" t="s">
        <v>4058</v>
      </c>
      <c r="L1122" t="s">
        <v>4059</v>
      </c>
      <c r="M1122" t="s">
        <v>9832</v>
      </c>
      <c r="N1122" t="s">
        <v>4060</v>
      </c>
      <c r="O1122">
        <f>VALUE(E1122)</f>
        <v>23559</v>
      </c>
      <c r="P1122">
        <f>VALUE(F1122)</f>
        <v>0.38</v>
      </c>
      <c r="Q1122">
        <f>VALUE(H1122)</f>
        <v>2026</v>
      </c>
      <c r="R1122" t="str">
        <f>LEFT(C1122, FIND("|", C1122) - 1)</f>
        <v>Home &amp; Kitchen</v>
      </c>
      <c r="S1122" t="str">
        <f>IF(O1122&lt;200, "&lt;200", IF(O1122&lt;=500, "200–500", "&gt;500"))</f>
        <v>&gt;500</v>
      </c>
      <c r="T1122" t="str">
        <f>IF(P1122&gt;=0.5, "Yes", "No")</f>
        <v>No</v>
      </c>
      <c r="U1122">
        <f>COUNTIF(T1122, "Yes")</f>
        <v>0</v>
      </c>
      <c r="V1122">
        <f>G1122 * Q1122</f>
        <v>7901.4</v>
      </c>
      <c r="W1122">
        <f>O1122 * Q1122</f>
        <v>47730534</v>
      </c>
      <c r="X1122">
        <f>VALUE(D1122)</f>
        <v>14499</v>
      </c>
      <c r="Y1122">
        <f>ROUND(G1122, 0)</f>
        <v>4</v>
      </c>
      <c r="Z1122">
        <f>COUNTIF(Q1122, "&lt;1000")</f>
        <v>0</v>
      </c>
      <c r="AA1122">
        <f>G1122*Q1122</f>
        <v>7901.4</v>
      </c>
    </row>
    <row r="1123" spans="1:27" x14ac:dyDescent="0.25">
      <c r="A1123" t="s">
        <v>4061</v>
      </c>
      <c r="B1123" t="s">
        <v>4062</v>
      </c>
      <c r="C1123" t="s">
        <v>10088</v>
      </c>
      <c r="D1123">
        <v>950</v>
      </c>
      <c r="E1123" s="2">
        <v>1599</v>
      </c>
      <c r="F1123" s="1">
        <v>0.41</v>
      </c>
      <c r="G1123">
        <v>3.9</v>
      </c>
      <c r="H1123" s="4">
        <v>5911</v>
      </c>
      <c r="I1123" t="s">
        <v>7523</v>
      </c>
      <c r="J1123" t="s">
        <v>4063</v>
      </c>
      <c r="K1123" t="s">
        <v>8647</v>
      </c>
      <c r="L1123" t="s">
        <v>4064</v>
      </c>
      <c r="M1123" t="s">
        <v>9833</v>
      </c>
      <c r="N1123" t="s">
        <v>4065</v>
      </c>
      <c r="O1123">
        <f>VALUE(E1123)</f>
        <v>1599</v>
      </c>
      <c r="P1123">
        <f>VALUE(F1123)</f>
        <v>0.41</v>
      </c>
      <c r="Q1123">
        <f>VALUE(H1123)</f>
        <v>5911</v>
      </c>
      <c r="R1123" t="str">
        <f>LEFT(C1123, FIND("|", C1123) - 1)</f>
        <v>Home &amp; Kitchen</v>
      </c>
      <c r="S1123" t="str">
        <f>IF(O1123&lt;200, "&lt;200", IF(O1123&lt;=500, "200–500", "&gt;500"))</f>
        <v>&gt;500</v>
      </c>
      <c r="T1123" t="str">
        <f>IF(P1123&gt;=0.5, "Yes", "No")</f>
        <v>No</v>
      </c>
      <c r="U1123">
        <f>COUNTIF(T1123, "Yes")</f>
        <v>0</v>
      </c>
      <c r="V1123">
        <f>G1123 * Q1123</f>
        <v>23052.899999999998</v>
      </c>
      <c r="W1123">
        <f>O1123 * Q1123</f>
        <v>9451689</v>
      </c>
      <c r="X1123">
        <f>VALUE(D1123)</f>
        <v>950</v>
      </c>
      <c r="Y1123">
        <f>ROUND(G1123, 0)</f>
        <v>4</v>
      </c>
      <c r="Z1123">
        <f>COUNTIF(Q1123, "&lt;1000")</f>
        <v>0</v>
      </c>
      <c r="AA1123">
        <f>G1123*Q1123</f>
        <v>23052.899999999998</v>
      </c>
    </row>
    <row r="1124" spans="1:27" x14ac:dyDescent="0.25">
      <c r="A1124" t="s">
        <v>4066</v>
      </c>
      <c r="B1124" t="s">
        <v>6086</v>
      </c>
      <c r="C1124" t="s">
        <v>10087</v>
      </c>
      <c r="D1124" s="2">
        <v>7199</v>
      </c>
      <c r="E1124" s="2">
        <v>9995</v>
      </c>
      <c r="F1124" s="1">
        <v>0.28000000000000003</v>
      </c>
      <c r="G1124">
        <v>3.9</v>
      </c>
      <c r="H1124" s="4">
        <v>1964</v>
      </c>
      <c r="I1124" t="s">
        <v>7524</v>
      </c>
      <c r="J1124" t="s">
        <v>4067</v>
      </c>
      <c r="K1124" t="s">
        <v>8648</v>
      </c>
      <c r="L1124" t="s">
        <v>4068</v>
      </c>
      <c r="M1124" t="s">
        <v>9834</v>
      </c>
      <c r="N1124" t="s">
        <v>6473</v>
      </c>
      <c r="O1124">
        <f>VALUE(E1124)</f>
        <v>9995</v>
      </c>
      <c r="P1124">
        <f>VALUE(F1124)</f>
        <v>0.28000000000000003</v>
      </c>
      <c r="Q1124">
        <f>VALUE(H1124)</f>
        <v>1964</v>
      </c>
      <c r="R1124" t="str">
        <f>LEFT(C1124, FIND("|", C1124) - 1)</f>
        <v>Home &amp; Kitchen</v>
      </c>
      <c r="S1124" t="str">
        <f>IF(O1124&lt;200, "&lt;200", IF(O1124&lt;=500, "200–500", "&gt;500"))</f>
        <v>&gt;500</v>
      </c>
      <c r="T1124" t="str">
        <f>IF(P1124&gt;=0.5, "Yes", "No")</f>
        <v>No</v>
      </c>
      <c r="U1124">
        <f>COUNTIF(T1124, "Yes")</f>
        <v>0</v>
      </c>
      <c r="V1124">
        <f>G1124 * Q1124</f>
        <v>7659.5999999999995</v>
      </c>
      <c r="W1124">
        <f>O1124 * Q1124</f>
        <v>19630180</v>
      </c>
      <c r="X1124">
        <f>VALUE(D1124)</f>
        <v>7199</v>
      </c>
      <c r="Y1124">
        <f>ROUND(G1124, 0)</f>
        <v>4</v>
      </c>
      <c r="Z1124">
        <f>COUNTIF(Q1124, "&lt;1000")</f>
        <v>0</v>
      </c>
      <c r="AA1124">
        <f>G1124*Q1124</f>
        <v>7659.5999999999995</v>
      </c>
    </row>
    <row r="1125" spans="1:27" x14ac:dyDescent="0.25">
      <c r="A1125" t="s">
        <v>4069</v>
      </c>
      <c r="B1125" t="s">
        <v>6087</v>
      </c>
      <c r="C1125" t="s">
        <v>10073</v>
      </c>
      <c r="D1125" s="2">
        <v>2439</v>
      </c>
      <c r="E1125" s="2">
        <v>2545</v>
      </c>
      <c r="F1125" s="1">
        <v>0.04</v>
      </c>
      <c r="G1125">
        <v>3.9</v>
      </c>
      <c r="H1125" s="4">
        <v>25</v>
      </c>
      <c r="I1125" t="s">
        <v>7525</v>
      </c>
      <c r="J1125" t="s">
        <v>4070</v>
      </c>
      <c r="K1125" t="s">
        <v>4071</v>
      </c>
      <c r="L1125" t="s">
        <v>4072</v>
      </c>
      <c r="M1125" t="s">
        <v>9835</v>
      </c>
      <c r="N1125" t="s">
        <v>4073</v>
      </c>
      <c r="O1125">
        <f>VALUE(E1125)</f>
        <v>2545</v>
      </c>
      <c r="P1125">
        <f>VALUE(F1125)</f>
        <v>0.04</v>
      </c>
      <c r="Q1125">
        <f>VALUE(H1125)</f>
        <v>25</v>
      </c>
      <c r="R1125" t="str">
        <f>LEFT(C1125, FIND("|", C1125) - 1)</f>
        <v>Home &amp; Kitchen</v>
      </c>
      <c r="S1125" t="str">
        <f>IF(O1125&lt;200, "&lt;200", IF(O1125&lt;=500, "200–500", "&gt;500"))</f>
        <v>&gt;500</v>
      </c>
      <c r="T1125" t="str">
        <f>IF(P1125&gt;=0.5, "Yes", "No")</f>
        <v>No</v>
      </c>
      <c r="U1125">
        <f>COUNTIF(T1125, "Yes")</f>
        <v>0</v>
      </c>
      <c r="V1125">
        <f>G1125 * Q1125</f>
        <v>97.5</v>
      </c>
      <c r="W1125">
        <f>O1125 * Q1125</f>
        <v>63625</v>
      </c>
      <c r="X1125">
        <f>VALUE(D1125)</f>
        <v>2439</v>
      </c>
      <c r="Y1125">
        <f>ROUND(G1125, 0)</f>
        <v>4</v>
      </c>
      <c r="Z1125">
        <f>COUNTIF(Q1125, "&lt;1000")</f>
        <v>1</v>
      </c>
      <c r="AA1125">
        <f>G1125*Q1125</f>
        <v>97.5</v>
      </c>
    </row>
    <row r="1126" spans="1:27" x14ac:dyDescent="0.25">
      <c r="A1126" t="s">
        <v>4074</v>
      </c>
      <c r="B1126" t="s">
        <v>6088</v>
      </c>
      <c r="C1126" t="s">
        <v>10089</v>
      </c>
      <c r="D1126" s="2">
        <v>7799</v>
      </c>
      <c r="E1126" s="2">
        <v>8995</v>
      </c>
      <c r="F1126" s="1">
        <v>0.13</v>
      </c>
      <c r="G1126">
        <v>3.8</v>
      </c>
      <c r="H1126" s="4">
        <v>3160</v>
      </c>
      <c r="I1126" t="s">
        <v>7526</v>
      </c>
      <c r="J1126" t="s">
        <v>4075</v>
      </c>
      <c r="K1126" t="s">
        <v>8649</v>
      </c>
      <c r="L1126" t="s">
        <v>4076</v>
      </c>
      <c r="M1126" t="s">
        <v>9836</v>
      </c>
      <c r="N1126" t="s">
        <v>4077</v>
      </c>
      <c r="O1126">
        <f>VALUE(E1126)</f>
        <v>8995</v>
      </c>
      <c r="P1126">
        <f>VALUE(F1126)</f>
        <v>0.13</v>
      </c>
      <c r="Q1126">
        <f>VALUE(H1126)</f>
        <v>3160</v>
      </c>
      <c r="R1126" t="str">
        <f>LEFT(C1126, FIND("|", C1126) - 1)</f>
        <v>Home &amp; Kitchen</v>
      </c>
      <c r="S1126" t="str">
        <f>IF(O1126&lt;200, "&lt;200", IF(O1126&lt;=500, "200–500", "&gt;500"))</f>
        <v>&gt;500</v>
      </c>
      <c r="T1126" t="str">
        <f>IF(P1126&gt;=0.5, "Yes", "No")</f>
        <v>No</v>
      </c>
      <c r="U1126">
        <f>COUNTIF(T1126, "Yes")</f>
        <v>0</v>
      </c>
      <c r="V1126">
        <f>G1126 * Q1126</f>
        <v>12008</v>
      </c>
      <c r="W1126">
        <f>O1126 * Q1126</f>
        <v>28424200</v>
      </c>
      <c r="X1126">
        <f>VALUE(D1126)</f>
        <v>7799</v>
      </c>
      <c r="Y1126">
        <f>ROUND(G1126, 0)</f>
        <v>4</v>
      </c>
      <c r="Z1126">
        <f>COUNTIF(Q1126, "&lt;1000")</f>
        <v>0</v>
      </c>
      <c r="AA1126">
        <f>G1126*Q1126</f>
        <v>12008</v>
      </c>
    </row>
    <row r="1127" spans="1:27" x14ac:dyDescent="0.25">
      <c r="A1127" t="s">
        <v>4078</v>
      </c>
      <c r="B1127" t="s">
        <v>6089</v>
      </c>
      <c r="C1127" t="s">
        <v>10094</v>
      </c>
      <c r="D1127" s="2">
        <v>1599</v>
      </c>
      <c r="E1127" s="2">
        <v>1999</v>
      </c>
      <c r="F1127" s="1">
        <v>0.2</v>
      </c>
      <c r="G1127">
        <v>3.8</v>
      </c>
      <c r="H1127" s="4">
        <v>1558</v>
      </c>
      <c r="I1127" t="s">
        <v>7527</v>
      </c>
      <c r="J1127" t="s">
        <v>4079</v>
      </c>
      <c r="K1127" t="s">
        <v>8650</v>
      </c>
      <c r="L1127" t="s">
        <v>4080</v>
      </c>
      <c r="M1127" t="s">
        <v>9837</v>
      </c>
      <c r="N1127" t="s">
        <v>4081</v>
      </c>
      <c r="O1127">
        <f>VALUE(E1127)</f>
        <v>1999</v>
      </c>
      <c r="P1127">
        <f>VALUE(F1127)</f>
        <v>0.2</v>
      </c>
      <c r="Q1127">
        <f>VALUE(H1127)</f>
        <v>1558</v>
      </c>
      <c r="R1127" t="str">
        <f>LEFT(C1127, FIND("|", C1127) - 1)</f>
        <v>Home &amp; Kitchen</v>
      </c>
      <c r="S1127" t="str">
        <f>IF(O1127&lt;200, "&lt;200", IF(O1127&lt;=500, "200–500", "&gt;500"))</f>
        <v>&gt;500</v>
      </c>
      <c r="T1127" t="str">
        <f>IF(P1127&gt;=0.5, "Yes", "No")</f>
        <v>No</v>
      </c>
      <c r="U1127">
        <f>COUNTIF(T1127, "Yes")</f>
        <v>0</v>
      </c>
      <c r="V1127">
        <f>G1127 * Q1127</f>
        <v>5920.4</v>
      </c>
      <c r="W1127">
        <f>O1127 * Q1127</f>
        <v>3114442</v>
      </c>
      <c r="X1127">
        <f>VALUE(D1127)</f>
        <v>1599</v>
      </c>
      <c r="Y1127">
        <f>ROUND(G1127, 0)</f>
        <v>4</v>
      </c>
      <c r="Z1127">
        <f>COUNTIF(Q1127, "&lt;1000")</f>
        <v>0</v>
      </c>
      <c r="AA1127">
        <f>G1127*Q1127</f>
        <v>5920.4</v>
      </c>
    </row>
    <row r="1128" spans="1:27" x14ac:dyDescent="0.25">
      <c r="A1128" t="s">
        <v>4082</v>
      </c>
      <c r="B1128" t="s">
        <v>6090</v>
      </c>
      <c r="C1128" t="s">
        <v>10081</v>
      </c>
      <c r="D1128" s="2">
        <v>2899</v>
      </c>
      <c r="E1128" s="2">
        <v>5500</v>
      </c>
      <c r="F1128" s="1">
        <v>0.47</v>
      </c>
      <c r="G1128">
        <v>3.8</v>
      </c>
      <c r="H1128" s="4">
        <v>8958</v>
      </c>
      <c r="I1128" t="s">
        <v>7528</v>
      </c>
      <c r="J1128" t="s">
        <v>4083</v>
      </c>
      <c r="K1128" t="s">
        <v>8651</v>
      </c>
      <c r="L1128" t="s">
        <v>4084</v>
      </c>
      <c r="M1128" t="s">
        <v>9838</v>
      </c>
      <c r="N1128" t="s">
        <v>4085</v>
      </c>
      <c r="O1128">
        <f>VALUE(E1128)</f>
        <v>5500</v>
      </c>
      <c r="P1128">
        <f>VALUE(F1128)</f>
        <v>0.47</v>
      </c>
      <c r="Q1128">
        <f>VALUE(H1128)</f>
        <v>8958</v>
      </c>
      <c r="R1128" t="str">
        <f>LEFT(C1128, FIND("|", C1128) - 1)</f>
        <v>Home &amp; Kitchen</v>
      </c>
      <c r="S1128" t="str">
        <f>IF(O1128&lt;200, "&lt;200", IF(O1128&lt;=500, "200–500", "&gt;500"))</f>
        <v>&gt;500</v>
      </c>
      <c r="T1128" t="str">
        <f>IF(P1128&gt;=0.5, "Yes", "No")</f>
        <v>No</v>
      </c>
      <c r="U1128">
        <f>COUNTIF(T1128, "Yes")</f>
        <v>0</v>
      </c>
      <c r="V1128">
        <f>G1128 * Q1128</f>
        <v>34040.400000000001</v>
      </c>
      <c r="W1128">
        <f>O1128 * Q1128</f>
        <v>49269000</v>
      </c>
      <c r="X1128">
        <f>VALUE(D1128)</f>
        <v>2899</v>
      </c>
      <c r="Y1128">
        <f>ROUND(G1128, 0)</f>
        <v>4</v>
      </c>
      <c r="Z1128">
        <f>COUNTIF(Q1128, "&lt;1000")</f>
        <v>0</v>
      </c>
      <c r="AA1128">
        <f>G1128*Q1128</f>
        <v>34040.400000000001</v>
      </c>
    </row>
    <row r="1129" spans="1:27" x14ac:dyDescent="0.25">
      <c r="A1129" t="s">
        <v>4086</v>
      </c>
      <c r="B1129" t="s">
        <v>6091</v>
      </c>
      <c r="C1129" t="s">
        <v>10113</v>
      </c>
      <c r="D1129" s="2">
        <v>9799</v>
      </c>
      <c r="E1129" s="2">
        <v>12150</v>
      </c>
      <c r="F1129" s="1">
        <v>0.19</v>
      </c>
      <c r="G1129">
        <v>3.8</v>
      </c>
      <c r="H1129" s="4">
        <v>13251</v>
      </c>
      <c r="I1129" t="s">
        <v>7529</v>
      </c>
      <c r="J1129" t="s">
        <v>4087</v>
      </c>
      <c r="K1129" t="s">
        <v>8652</v>
      </c>
      <c r="L1129" t="s">
        <v>4088</v>
      </c>
      <c r="M1129" t="s">
        <v>9839</v>
      </c>
      <c r="N1129" t="s">
        <v>4089</v>
      </c>
      <c r="O1129">
        <f>VALUE(E1129)</f>
        <v>12150</v>
      </c>
      <c r="P1129">
        <f>VALUE(F1129)</f>
        <v>0.19</v>
      </c>
      <c r="Q1129">
        <f>VALUE(H1129)</f>
        <v>13251</v>
      </c>
      <c r="R1129" t="str">
        <f>LEFT(C1129, FIND("|", C1129) - 1)</f>
        <v>Home &amp; Kitchen</v>
      </c>
      <c r="S1129" t="str">
        <f>IF(O1129&lt;200, "&lt;200", IF(O1129&lt;=500, "200–500", "&gt;500"))</f>
        <v>&gt;500</v>
      </c>
      <c r="T1129" t="str">
        <f>IF(P1129&gt;=0.5, "Yes", "No")</f>
        <v>No</v>
      </c>
      <c r="U1129">
        <f>COUNTIF(T1129, "Yes")</f>
        <v>0</v>
      </c>
      <c r="V1129">
        <f>G1129 * Q1129</f>
        <v>50353.799999999996</v>
      </c>
      <c r="W1129">
        <f>O1129 * Q1129</f>
        <v>160999650</v>
      </c>
      <c r="X1129">
        <f>VALUE(D1129)</f>
        <v>9799</v>
      </c>
      <c r="Y1129">
        <f>ROUND(G1129, 0)</f>
        <v>4</v>
      </c>
      <c r="Z1129">
        <f>COUNTIF(Q1129, "&lt;1000")</f>
        <v>0</v>
      </c>
      <c r="AA1129">
        <f>G1129*Q1129</f>
        <v>50353.799999999996</v>
      </c>
    </row>
    <row r="1130" spans="1:27" x14ac:dyDescent="0.25">
      <c r="A1130" t="s">
        <v>4090</v>
      </c>
      <c r="B1130" t="s">
        <v>6092</v>
      </c>
      <c r="C1130" t="s">
        <v>10089</v>
      </c>
      <c r="D1130" s="2">
        <v>3299</v>
      </c>
      <c r="E1130" s="2">
        <v>4995</v>
      </c>
      <c r="F1130" s="1">
        <v>0.34</v>
      </c>
      <c r="G1130">
        <v>3.8</v>
      </c>
      <c r="H1130" s="4">
        <v>1393</v>
      </c>
      <c r="I1130" t="s">
        <v>7530</v>
      </c>
      <c r="J1130" t="s">
        <v>4091</v>
      </c>
      <c r="K1130" t="s">
        <v>8653</v>
      </c>
      <c r="L1130" t="s">
        <v>4092</v>
      </c>
      <c r="M1130" t="s">
        <v>9840</v>
      </c>
      <c r="N1130" t="s">
        <v>4093</v>
      </c>
      <c r="O1130">
        <f>VALUE(E1130)</f>
        <v>4995</v>
      </c>
      <c r="P1130">
        <f>VALUE(F1130)</f>
        <v>0.34</v>
      </c>
      <c r="Q1130">
        <f>VALUE(H1130)</f>
        <v>1393</v>
      </c>
      <c r="R1130" t="str">
        <f>LEFT(C1130, FIND("|", C1130) - 1)</f>
        <v>Home &amp; Kitchen</v>
      </c>
      <c r="S1130" t="str">
        <f>IF(O1130&lt;200, "&lt;200", IF(O1130&lt;=500, "200–500", "&gt;500"))</f>
        <v>&gt;500</v>
      </c>
      <c r="T1130" t="str">
        <f>IF(P1130&gt;=0.5, "Yes", "No")</f>
        <v>No</v>
      </c>
      <c r="U1130">
        <f>COUNTIF(T1130, "Yes")</f>
        <v>0</v>
      </c>
      <c r="V1130">
        <f>G1130 * Q1130</f>
        <v>5293.4</v>
      </c>
      <c r="W1130">
        <f>O1130 * Q1130</f>
        <v>6958035</v>
      </c>
      <c r="X1130">
        <f>VALUE(D1130)</f>
        <v>3299</v>
      </c>
      <c r="Y1130">
        <f>ROUND(G1130, 0)</f>
        <v>4</v>
      </c>
      <c r="Z1130">
        <f>COUNTIF(Q1130, "&lt;1000")</f>
        <v>0</v>
      </c>
      <c r="AA1130">
        <f>G1130*Q1130</f>
        <v>5293.4</v>
      </c>
    </row>
    <row r="1131" spans="1:27" x14ac:dyDescent="0.25">
      <c r="A1131" t="s">
        <v>4094</v>
      </c>
      <c r="B1131" t="s">
        <v>6093</v>
      </c>
      <c r="C1131" t="s">
        <v>10079</v>
      </c>
      <c r="D1131">
        <v>669</v>
      </c>
      <c r="E1131" s="2">
        <v>1499</v>
      </c>
      <c r="F1131" s="1">
        <v>0.55000000000000004</v>
      </c>
      <c r="G1131">
        <v>3.8</v>
      </c>
      <c r="H1131" s="4">
        <v>13</v>
      </c>
      <c r="I1131" t="s">
        <v>7531</v>
      </c>
      <c r="J1131" t="s">
        <v>4095</v>
      </c>
      <c r="K1131" t="s">
        <v>4096</v>
      </c>
      <c r="L1131" t="s">
        <v>4097</v>
      </c>
      <c r="M1131" t="s">
        <v>9841</v>
      </c>
      <c r="N1131" t="s">
        <v>4098</v>
      </c>
      <c r="O1131">
        <f>VALUE(E1131)</f>
        <v>1499</v>
      </c>
      <c r="P1131">
        <f>VALUE(F1131)</f>
        <v>0.55000000000000004</v>
      </c>
      <c r="Q1131">
        <f>VALUE(H1131)</f>
        <v>13</v>
      </c>
      <c r="R1131" t="str">
        <f>LEFT(C1131, FIND("|", C1131) - 1)</f>
        <v>Home &amp; Kitchen</v>
      </c>
      <c r="S1131" t="str">
        <f>IF(O1131&lt;200, "&lt;200", IF(O1131&lt;=500, "200–500", "&gt;500"))</f>
        <v>&gt;500</v>
      </c>
      <c r="T1131" t="str">
        <f>IF(P1131&gt;=0.5, "Yes", "No")</f>
        <v>Yes</v>
      </c>
      <c r="U1131">
        <f>COUNTIF(T1131, "Yes")</f>
        <v>1</v>
      </c>
      <c r="V1131">
        <f>G1131 * Q1131</f>
        <v>49.4</v>
      </c>
      <c r="W1131">
        <f>O1131 * Q1131</f>
        <v>19487</v>
      </c>
      <c r="X1131">
        <f>VALUE(D1131)</f>
        <v>669</v>
      </c>
      <c r="Y1131">
        <f>ROUND(G1131, 0)</f>
        <v>4</v>
      </c>
      <c r="Z1131">
        <f>COUNTIF(Q1131, "&lt;1000")</f>
        <v>1</v>
      </c>
      <c r="AA1131">
        <f>G1131*Q1131</f>
        <v>49.4</v>
      </c>
    </row>
    <row r="1132" spans="1:27" x14ac:dyDescent="0.25">
      <c r="A1132" t="s">
        <v>4099</v>
      </c>
      <c r="B1132" t="s">
        <v>4100</v>
      </c>
      <c r="C1132" t="s">
        <v>10090</v>
      </c>
      <c r="D1132" s="2">
        <v>5890</v>
      </c>
      <c r="E1132" s="2">
        <v>7506</v>
      </c>
      <c r="F1132" s="1">
        <v>0.22</v>
      </c>
      <c r="G1132">
        <v>3.8</v>
      </c>
      <c r="H1132" s="4">
        <v>7241</v>
      </c>
      <c r="I1132" t="s">
        <v>7532</v>
      </c>
      <c r="J1132" t="s">
        <v>4101</v>
      </c>
      <c r="K1132" t="s">
        <v>8654</v>
      </c>
      <c r="L1132" t="s">
        <v>4102</v>
      </c>
      <c r="M1132" t="s">
        <v>9842</v>
      </c>
      <c r="N1132" t="s">
        <v>4103</v>
      </c>
      <c r="O1132">
        <f>VALUE(E1132)</f>
        <v>7506</v>
      </c>
      <c r="P1132">
        <f>VALUE(F1132)</f>
        <v>0.22</v>
      </c>
      <c r="Q1132">
        <f>VALUE(H1132)</f>
        <v>7241</v>
      </c>
      <c r="R1132" t="str">
        <f>LEFT(C1132, FIND("|", C1132) - 1)</f>
        <v>Home &amp; Kitchen</v>
      </c>
      <c r="S1132" t="str">
        <f>IF(O1132&lt;200, "&lt;200", IF(O1132&lt;=500, "200–500", "&gt;500"))</f>
        <v>&gt;500</v>
      </c>
      <c r="T1132" t="str">
        <f>IF(P1132&gt;=0.5, "Yes", "No")</f>
        <v>No</v>
      </c>
      <c r="U1132">
        <f>COUNTIF(T1132, "Yes")</f>
        <v>0</v>
      </c>
      <c r="V1132">
        <f>G1132 * Q1132</f>
        <v>27515.8</v>
      </c>
      <c r="W1132">
        <f>O1132 * Q1132</f>
        <v>54350946</v>
      </c>
      <c r="X1132">
        <f>VALUE(D1132)</f>
        <v>5890</v>
      </c>
      <c r="Y1132">
        <f>ROUND(G1132, 0)</f>
        <v>4</v>
      </c>
      <c r="Z1132">
        <f>COUNTIF(Q1132, "&lt;1000")</f>
        <v>0</v>
      </c>
      <c r="AA1132">
        <f>G1132*Q1132</f>
        <v>27515.8</v>
      </c>
    </row>
    <row r="1133" spans="1:27" x14ac:dyDescent="0.25">
      <c r="A1133" t="s">
        <v>4104</v>
      </c>
      <c r="B1133" t="s">
        <v>6094</v>
      </c>
      <c r="C1133" t="s">
        <v>10111</v>
      </c>
      <c r="D1133" s="2">
        <v>9199</v>
      </c>
      <c r="E1133" s="2">
        <v>18000</v>
      </c>
      <c r="F1133" s="1">
        <v>0.49</v>
      </c>
      <c r="G1133">
        <v>3.8</v>
      </c>
      <c r="H1133" s="4">
        <v>16020</v>
      </c>
      <c r="I1133" t="s">
        <v>7533</v>
      </c>
      <c r="J1133" t="s">
        <v>4105</v>
      </c>
      <c r="K1133" t="s">
        <v>8655</v>
      </c>
      <c r="L1133" t="s">
        <v>4106</v>
      </c>
      <c r="M1133" t="s">
        <v>9843</v>
      </c>
      <c r="N1133" t="s">
        <v>4107</v>
      </c>
      <c r="O1133">
        <f>VALUE(E1133)</f>
        <v>18000</v>
      </c>
      <c r="P1133">
        <f>VALUE(F1133)</f>
        <v>0.49</v>
      </c>
      <c r="Q1133">
        <f>VALUE(H1133)</f>
        <v>16020</v>
      </c>
      <c r="R1133" t="str">
        <f>LEFT(C1133, FIND("|", C1133) - 1)</f>
        <v>Home &amp; Kitchen</v>
      </c>
      <c r="S1133" t="str">
        <f>IF(O1133&lt;200, "&lt;200", IF(O1133&lt;=500, "200–500", "&gt;500"))</f>
        <v>&gt;500</v>
      </c>
      <c r="T1133" t="str">
        <f>IF(P1133&gt;=0.5, "Yes", "No")</f>
        <v>No</v>
      </c>
      <c r="U1133">
        <f>COUNTIF(T1133, "Yes")</f>
        <v>0</v>
      </c>
      <c r="V1133">
        <f>G1133 * Q1133</f>
        <v>60876</v>
      </c>
      <c r="W1133">
        <f>O1133 * Q1133</f>
        <v>288360000</v>
      </c>
      <c r="X1133">
        <f>VALUE(D1133)</f>
        <v>9199</v>
      </c>
      <c r="Y1133">
        <f>ROUND(G1133, 0)</f>
        <v>4</v>
      </c>
      <c r="Z1133">
        <f>COUNTIF(Q1133, "&lt;1000")</f>
        <v>0</v>
      </c>
      <c r="AA1133">
        <f>G1133*Q1133</f>
        <v>60876</v>
      </c>
    </row>
    <row r="1134" spans="1:27" x14ac:dyDescent="0.25">
      <c r="A1134" t="s">
        <v>4108</v>
      </c>
      <c r="B1134" t="s">
        <v>6095</v>
      </c>
      <c r="C1134" t="s">
        <v>10088</v>
      </c>
      <c r="D1134">
        <v>351</v>
      </c>
      <c r="E1134" s="2">
        <v>1099</v>
      </c>
      <c r="F1134" s="1">
        <v>0.68</v>
      </c>
      <c r="G1134">
        <v>3.8</v>
      </c>
      <c r="H1134" s="4">
        <v>1470</v>
      </c>
      <c r="I1134" t="s">
        <v>7534</v>
      </c>
      <c r="J1134" t="s">
        <v>4109</v>
      </c>
      <c r="K1134" t="s">
        <v>8656</v>
      </c>
      <c r="L1134" t="s">
        <v>4110</v>
      </c>
      <c r="M1134" t="s">
        <v>9844</v>
      </c>
      <c r="N1134" t="s">
        <v>4111</v>
      </c>
      <c r="O1134">
        <f>VALUE(E1134)</f>
        <v>1099</v>
      </c>
      <c r="P1134">
        <f>VALUE(F1134)</f>
        <v>0.68</v>
      </c>
      <c r="Q1134">
        <f>VALUE(H1134)</f>
        <v>1470</v>
      </c>
      <c r="R1134" t="str">
        <f>LEFT(C1134, FIND("|", C1134) - 1)</f>
        <v>Home &amp; Kitchen</v>
      </c>
      <c r="S1134" t="str">
        <f>IF(O1134&lt;200, "&lt;200", IF(O1134&lt;=500, "200–500", "&gt;500"))</f>
        <v>&gt;500</v>
      </c>
      <c r="T1134" t="str">
        <f>IF(P1134&gt;=0.5, "Yes", "No")</f>
        <v>Yes</v>
      </c>
      <c r="U1134">
        <f>COUNTIF(T1134, "Yes")</f>
        <v>1</v>
      </c>
      <c r="V1134">
        <f>G1134 * Q1134</f>
        <v>5586</v>
      </c>
      <c r="W1134">
        <f>O1134 * Q1134</f>
        <v>1615530</v>
      </c>
      <c r="X1134">
        <f>VALUE(D1134)</f>
        <v>351</v>
      </c>
      <c r="Y1134">
        <f>ROUND(G1134, 0)</f>
        <v>4</v>
      </c>
      <c r="Z1134">
        <f>COUNTIF(Q1134, "&lt;1000")</f>
        <v>0</v>
      </c>
      <c r="AA1134">
        <f>G1134*Q1134</f>
        <v>5586</v>
      </c>
    </row>
    <row r="1135" spans="1:27" x14ac:dyDescent="0.25">
      <c r="A1135" t="s">
        <v>4112</v>
      </c>
      <c r="B1135" t="s">
        <v>4113</v>
      </c>
      <c r="C1135" t="s">
        <v>10066</v>
      </c>
      <c r="D1135">
        <v>899</v>
      </c>
      <c r="E1135" s="2">
        <v>1900</v>
      </c>
      <c r="F1135" s="1">
        <v>0.53</v>
      </c>
      <c r="G1135">
        <v>3.8</v>
      </c>
      <c r="H1135" s="4">
        <v>3663</v>
      </c>
      <c r="I1135" t="s">
        <v>7535</v>
      </c>
      <c r="J1135" t="s">
        <v>4114</v>
      </c>
      <c r="K1135" t="s">
        <v>8657</v>
      </c>
      <c r="L1135" t="s">
        <v>4115</v>
      </c>
      <c r="M1135" t="s">
        <v>9845</v>
      </c>
      <c r="N1135" t="s">
        <v>4116</v>
      </c>
      <c r="O1135">
        <f>VALUE(E1135)</f>
        <v>1900</v>
      </c>
      <c r="P1135">
        <f>VALUE(F1135)</f>
        <v>0.53</v>
      </c>
      <c r="Q1135">
        <f>VALUE(H1135)</f>
        <v>3663</v>
      </c>
      <c r="R1135" t="str">
        <f>LEFT(C1135, FIND("|", C1135) - 1)</f>
        <v>Health &amp; Personal Care</v>
      </c>
      <c r="S1135" t="str">
        <f>IF(O1135&lt;200, "&lt;200", IF(O1135&lt;=500, "200–500", "&gt;500"))</f>
        <v>&gt;500</v>
      </c>
      <c r="T1135" t="str">
        <f>IF(P1135&gt;=0.5, "Yes", "No")</f>
        <v>Yes</v>
      </c>
      <c r="U1135">
        <f>COUNTIF(T1135, "Yes")</f>
        <v>1</v>
      </c>
      <c r="V1135">
        <f>G1135 * Q1135</f>
        <v>13919.4</v>
      </c>
      <c r="W1135">
        <f>O1135 * Q1135</f>
        <v>6959700</v>
      </c>
      <c r="X1135">
        <f>VALUE(D1135)</f>
        <v>899</v>
      </c>
      <c r="Y1135">
        <f>ROUND(G1135, 0)</f>
        <v>4</v>
      </c>
      <c r="Z1135">
        <f>COUNTIF(Q1135, "&lt;1000")</f>
        <v>0</v>
      </c>
      <c r="AA1135">
        <f>G1135*Q1135</f>
        <v>13919.4</v>
      </c>
    </row>
    <row r="1136" spans="1:27" x14ac:dyDescent="0.25">
      <c r="A1136" t="s">
        <v>4117</v>
      </c>
      <c r="B1136" t="s">
        <v>6096</v>
      </c>
      <c r="C1136" t="s">
        <v>10084</v>
      </c>
      <c r="D1136" s="2">
        <v>1349</v>
      </c>
      <c r="E1136" s="2">
        <v>1850</v>
      </c>
      <c r="F1136" s="1">
        <v>0.27</v>
      </c>
      <c r="G1136">
        <v>3.8</v>
      </c>
      <c r="H1136" s="4">
        <v>638</v>
      </c>
      <c r="I1136" t="s">
        <v>7536</v>
      </c>
      <c r="J1136" t="s">
        <v>4118</v>
      </c>
      <c r="K1136" t="s">
        <v>8658</v>
      </c>
      <c r="L1136" t="s">
        <v>4119</v>
      </c>
      <c r="M1136" t="s">
        <v>9846</v>
      </c>
      <c r="N1136" t="s">
        <v>4120</v>
      </c>
      <c r="O1136">
        <f>VALUE(E1136)</f>
        <v>1850</v>
      </c>
      <c r="P1136">
        <f>VALUE(F1136)</f>
        <v>0.27</v>
      </c>
      <c r="Q1136">
        <f>VALUE(H1136)</f>
        <v>638</v>
      </c>
      <c r="R1136" t="str">
        <f>LEFT(C1136, FIND("|", C1136) - 1)</f>
        <v>Home &amp; Kitchen</v>
      </c>
      <c r="S1136" t="str">
        <f>IF(O1136&lt;200, "&lt;200", IF(O1136&lt;=500, "200–500", "&gt;500"))</f>
        <v>&gt;500</v>
      </c>
      <c r="T1136" t="str">
        <f>IF(P1136&gt;=0.5, "Yes", "No")</f>
        <v>No</v>
      </c>
      <c r="U1136">
        <f>COUNTIF(T1136, "Yes")</f>
        <v>0</v>
      </c>
      <c r="V1136">
        <f>G1136 * Q1136</f>
        <v>2424.4</v>
      </c>
      <c r="W1136">
        <f>O1136 * Q1136</f>
        <v>1180300</v>
      </c>
      <c r="X1136">
        <f>VALUE(D1136)</f>
        <v>1349</v>
      </c>
      <c r="Y1136">
        <f>ROUND(G1136, 0)</f>
        <v>4</v>
      </c>
      <c r="Z1136">
        <f>COUNTIF(Q1136, "&lt;1000")</f>
        <v>1</v>
      </c>
      <c r="AA1136">
        <f>G1136*Q1136</f>
        <v>2424.4</v>
      </c>
    </row>
    <row r="1137" spans="1:27" x14ac:dyDescent="0.25">
      <c r="A1137" t="s">
        <v>4121</v>
      </c>
      <c r="B1137" t="s">
        <v>6097</v>
      </c>
      <c r="C1137" t="s">
        <v>10109</v>
      </c>
      <c r="D1137" s="2">
        <v>6236</v>
      </c>
      <c r="E1137" s="2">
        <v>9999</v>
      </c>
      <c r="F1137" s="1">
        <v>0.38</v>
      </c>
      <c r="G1137">
        <v>3.8</v>
      </c>
      <c r="H1137" s="4">
        <v>3552</v>
      </c>
      <c r="I1137" t="s">
        <v>7537</v>
      </c>
      <c r="J1137" t="s">
        <v>4122</v>
      </c>
      <c r="K1137" t="s">
        <v>8659</v>
      </c>
      <c r="L1137" t="s">
        <v>4123</v>
      </c>
      <c r="M1137" t="s">
        <v>9847</v>
      </c>
      <c r="N1137" t="s">
        <v>4124</v>
      </c>
      <c r="O1137">
        <f>VALUE(E1137)</f>
        <v>9999</v>
      </c>
      <c r="P1137">
        <f>VALUE(F1137)</f>
        <v>0.38</v>
      </c>
      <c r="Q1137">
        <f>VALUE(H1137)</f>
        <v>3552</v>
      </c>
      <c r="R1137" t="str">
        <f>LEFT(C1137, FIND("|", C1137) - 1)</f>
        <v>Home &amp; Kitchen</v>
      </c>
      <c r="S1137" t="str">
        <f>IF(O1137&lt;200, "&lt;200", IF(O1137&lt;=500, "200–500", "&gt;500"))</f>
        <v>&gt;500</v>
      </c>
      <c r="T1137" t="str">
        <f>IF(P1137&gt;=0.5, "Yes", "No")</f>
        <v>No</v>
      </c>
      <c r="U1137">
        <f>COUNTIF(T1137, "Yes")</f>
        <v>0</v>
      </c>
      <c r="V1137">
        <f>G1137 * Q1137</f>
        <v>13497.599999999999</v>
      </c>
      <c r="W1137">
        <f>O1137 * Q1137</f>
        <v>35516448</v>
      </c>
      <c r="X1137">
        <f>VALUE(D1137)</f>
        <v>6236</v>
      </c>
      <c r="Y1137">
        <f>ROUND(G1137, 0)</f>
        <v>4</v>
      </c>
      <c r="Z1137">
        <f>COUNTIF(Q1137, "&lt;1000")</f>
        <v>0</v>
      </c>
      <c r="AA1137">
        <f>G1137*Q1137</f>
        <v>13497.599999999999</v>
      </c>
    </row>
    <row r="1138" spans="1:27" x14ac:dyDescent="0.25">
      <c r="A1138" t="s">
        <v>4125</v>
      </c>
      <c r="B1138" t="s">
        <v>6098</v>
      </c>
      <c r="C1138" t="s">
        <v>10079</v>
      </c>
      <c r="D1138" s="2">
        <v>2742</v>
      </c>
      <c r="E1138" s="2">
        <v>3995</v>
      </c>
      <c r="F1138" s="1">
        <v>0.31</v>
      </c>
      <c r="G1138">
        <v>3.8</v>
      </c>
      <c r="H1138" s="4">
        <v>11148</v>
      </c>
      <c r="I1138" t="s">
        <v>7538</v>
      </c>
      <c r="J1138" t="s">
        <v>4126</v>
      </c>
      <c r="K1138" t="s">
        <v>8660</v>
      </c>
      <c r="L1138" t="s">
        <v>4127</v>
      </c>
      <c r="M1138" t="s">
        <v>9848</v>
      </c>
      <c r="N1138" t="s">
        <v>4128</v>
      </c>
      <c r="O1138">
        <f>VALUE(E1138)</f>
        <v>3995</v>
      </c>
      <c r="P1138">
        <f>VALUE(F1138)</f>
        <v>0.31</v>
      </c>
      <c r="Q1138">
        <f>VALUE(H1138)</f>
        <v>11148</v>
      </c>
      <c r="R1138" t="str">
        <f>LEFT(C1138, FIND("|", C1138) - 1)</f>
        <v>Home &amp; Kitchen</v>
      </c>
      <c r="S1138" t="str">
        <f>IF(O1138&lt;200, "&lt;200", IF(O1138&lt;=500, "200–500", "&gt;500"))</f>
        <v>&gt;500</v>
      </c>
      <c r="T1138" t="str">
        <f>IF(P1138&gt;=0.5, "Yes", "No")</f>
        <v>No</v>
      </c>
      <c r="U1138">
        <f>COUNTIF(T1138, "Yes")</f>
        <v>0</v>
      </c>
      <c r="V1138">
        <f>G1138 * Q1138</f>
        <v>42362.400000000001</v>
      </c>
      <c r="W1138">
        <f>O1138 * Q1138</f>
        <v>44536260</v>
      </c>
      <c r="X1138">
        <f>VALUE(D1138)</f>
        <v>2742</v>
      </c>
      <c r="Y1138">
        <f>ROUND(G1138, 0)</f>
        <v>4</v>
      </c>
      <c r="Z1138">
        <f>COUNTIF(Q1138, "&lt;1000")</f>
        <v>0</v>
      </c>
      <c r="AA1138">
        <f>G1138*Q1138</f>
        <v>42362.400000000001</v>
      </c>
    </row>
    <row r="1139" spans="1:27" x14ac:dyDescent="0.25">
      <c r="A1139" t="s">
        <v>4129</v>
      </c>
      <c r="B1139" t="s">
        <v>6099</v>
      </c>
      <c r="C1139" t="s">
        <v>10113</v>
      </c>
      <c r="D1139">
        <v>721</v>
      </c>
      <c r="E1139" s="2">
        <v>1499</v>
      </c>
      <c r="F1139" s="1">
        <v>0.52</v>
      </c>
      <c r="G1139">
        <v>3.8</v>
      </c>
      <c r="H1139" s="4">
        <v>2449</v>
      </c>
      <c r="I1139" t="s">
        <v>7539</v>
      </c>
      <c r="J1139" t="s">
        <v>4130</v>
      </c>
      <c r="K1139" t="s">
        <v>8661</v>
      </c>
      <c r="L1139" t="s">
        <v>4131</v>
      </c>
      <c r="M1139" t="s">
        <v>9849</v>
      </c>
      <c r="N1139" t="s">
        <v>4132</v>
      </c>
      <c r="O1139">
        <f>VALUE(E1139)</f>
        <v>1499</v>
      </c>
      <c r="P1139">
        <f>VALUE(F1139)</f>
        <v>0.52</v>
      </c>
      <c r="Q1139">
        <f>VALUE(H1139)</f>
        <v>2449</v>
      </c>
      <c r="R1139" t="str">
        <f>LEFT(C1139, FIND("|", C1139) - 1)</f>
        <v>Home &amp; Kitchen</v>
      </c>
      <c r="S1139" t="str">
        <f>IF(O1139&lt;200, "&lt;200", IF(O1139&lt;=500, "200–500", "&gt;500"))</f>
        <v>&gt;500</v>
      </c>
      <c r="T1139" t="str">
        <f>IF(P1139&gt;=0.5, "Yes", "No")</f>
        <v>Yes</v>
      </c>
      <c r="U1139">
        <f>COUNTIF(T1139, "Yes")</f>
        <v>1</v>
      </c>
      <c r="V1139">
        <f>G1139 * Q1139</f>
        <v>9306.1999999999989</v>
      </c>
      <c r="W1139">
        <f>O1139 * Q1139</f>
        <v>3671051</v>
      </c>
      <c r="X1139">
        <f>VALUE(D1139)</f>
        <v>721</v>
      </c>
      <c r="Y1139">
        <f>ROUND(G1139, 0)</f>
        <v>4</v>
      </c>
      <c r="Z1139">
        <f>COUNTIF(Q1139, "&lt;1000")</f>
        <v>0</v>
      </c>
      <c r="AA1139">
        <f>G1139*Q1139</f>
        <v>9306.1999999999989</v>
      </c>
    </row>
    <row r="1140" spans="1:27" x14ac:dyDescent="0.25">
      <c r="A1140" t="s">
        <v>4133</v>
      </c>
      <c r="B1140" t="s">
        <v>6100</v>
      </c>
      <c r="C1140" t="s">
        <v>10089</v>
      </c>
      <c r="D1140" s="2">
        <v>2903</v>
      </c>
      <c r="E1140" s="2">
        <v>3295</v>
      </c>
      <c r="F1140" s="1">
        <v>0.12</v>
      </c>
      <c r="G1140">
        <v>3.8</v>
      </c>
      <c r="H1140" s="4">
        <v>2299</v>
      </c>
      <c r="I1140" t="s">
        <v>7540</v>
      </c>
      <c r="J1140" t="s">
        <v>4134</v>
      </c>
      <c r="K1140" t="s">
        <v>8662</v>
      </c>
      <c r="L1140" t="s">
        <v>4135</v>
      </c>
      <c r="M1140" t="s">
        <v>9850</v>
      </c>
      <c r="N1140" t="s">
        <v>4136</v>
      </c>
      <c r="O1140">
        <f>VALUE(E1140)</f>
        <v>3295</v>
      </c>
      <c r="P1140">
        <f>VALUE(F1140)</f>
        <v>0.12</v>
      </c>
      <c r="Q1140">
        <f>VALUE(H1140)</f>
        <v>2299</v>
      </c>
      <c r="R1140" t="str">
        <f>LEFT(C1140, FIND("|", C1140) - 1)</f>
        <v>Home &amp; Kitchen</v>
      </c>
      <c r="S1140" t="str">
        <f>IF(O1140&lt;200, "&lt;200", IF(O1140&lt;=500, "200–500", "&gt;500"))</f>
        <v>&gt;500</v>
      </c>
      <c r="T1140" t="str">
        <f>IF(P1140&gt;=0.5, "Yes", "No")</f>
        <v>No</v>
      </c>
      <c r="U1140">
        <f>COUNTIF(T1140, "Yes")</f>
        <v>0</v>
      </c>
      <c r="V1140">
        <f>G1140 * Q1140</f>
        <v>8736.1999999999989</v>
      </c>
      <c r="W1140">
        <f>O1140 * Q1140</f>
        <v>7575205</v>
      </c>
      <c r="X1140">
        <f>VALUE(D1140)</f>
        <v>2903</v>
      </c>
      <c r="Y1140">
        <f>ROUND(G1140, 0)</f>
        <v>4</v>
      </c>
      <c r="Z1140">
        <f>COUNTIF(Q1140, "&lt;1000")</f>
        <v>0</v>
      </c>
      <c r="AA1140">
        <f>G1140*Q1140</f>
        <v>8736.1999999999989</v>
      </c>
    </row>
    <row r="1141" spans="1:27" x14ac:dyDescent="0.25">
      <c r="A1141" t="s">
        <v>4137</v>
      </c>
      <c r="B1141" t="s">
        <v>6101</v>
      </c>
      <c r="C1141" t="s">
        <v>10094</v>
      </c>
      <c r="D1141" s="2">
        <v>1656</v>
      </c>
      <c r="E1141" s="2">
        <v>2695</v>
      </c>
      <c r="F1141" s="1">
        <v>0.39</v>
      </c>
      <c r="G1141">
        <v>3.8</v>
      </c>
      <c r="H1141" s="4">
        <v>6027</v>
      </c>
      <c r="I1141" t="s">
        <v>7541</v>
      </c>
      <c r="J1141" t="s">
        <v>4138</v>
      </c>
      <c r="K1141" t="s">
        <v>8663</v>
      </c>
      <c r="L1141" t="s">
        <v>4139</v>
      </c>
      <c r="M1141" t="s">
        <v>9851</v>
      </c>
      <c r="N1141" t="s">
        <v>4140</v>
      </c>
      <c r="O1141">
        <f>VALUE(E1141)</f>
        <v>2695</v>
      </c>
      <c r="P1141">
        <f>VALUE(F1141)</f>
        <v>0.39</v>
      </c>
      <c r="Q1141">
        <f>VALUE(H1141)</f>
        <v>6027</v>
      </c>
      <c r="R1141" t="str">
        <f>LEFT(C1141, FIND("|", C1141) - 1)</f>
        <v>Home &amp; Kitchen</v>
      </c>
      <c r="S1141" t="str">
        <f>IF(O1141&lt;200, "&lt;200", IF(O1141&lt;=500, "200–500", "&gt;500"))</f>
        <v>&gt;500</v>
      </c>
      <c r="T1141" t="str">
        <f>IF(P1141&gt;=0.5, "Yes", "No")</f>
        <v>No</v>
      </c>
      <c r="U1141">
        <f>COUNTIF(T1141, "Yes")</f>
        <v>0</v>
      </c>
      <c r="V1141">
        <f>G1141 * Q1141</f>
        <v>22902.6</v>
      </c>
      <c r="W1141">
        <f>O1141 * Q1141</f>
        <v>16242765</v>
      </c>
      <c r="X1141">
        <f>VALUE(D1141)</f>
        <v>1656</v>
      </c>
      <c r="Y1141">
        <f>ROUND(G1141, 0)</f>
        <v>4</v>
      </c>
      <c r="Z1141">
        <f>COUNTIF(Q1141, "&lt;1000")</f>
        <v>0</v>
      </c>
      <c r="AA1141">
        <f>G1141*Q1141</f>
        <v>22902.6</v>
      </c>
    </row>
    <row r="1142" spans="1:27" x14ac:dyDescent="0.25">
      <c r="A1142" t="s">
        <v>4141</v>
      </c>
      <c r="B1142" t="s">
        <v>4142</v>
      </c>
      <c r="C1142" t="s">
        <v>10092</v>
      </c>
      <c r="D1142" s="2">
        <v>1399</v>
      </c>
      <c r="E1142" s="2">
        <v>2290</v>
      </c>
      <c r="F1142" s="1">
        <v>0.39</v>
      </c>
      <c r="G1142">
        <v>3.8</v>
      </c>
      <c r="H1142" s="4">
        <v>461</v>
      </c>
      <c r="I1142" t="s">
        <v>7542</v>
      </c>
      <c r="J1142" t="s">
        <v>4143</v>
      </c>
      <c r="K1142" t="s">
        <v>8664</v>
      </c>
      <c r="L1142" t="s">
        <v>4144</v>
      </c>
      <c r="M1142" t="s">
        <v>9852</v>
      </c>
      <c r="N1142" t="s">
        <v>4145</v>
      </c>
      <c r="O1142">
        <f>VALUE(E1142)</f>
        <v>2290</v>
      </c>
      <c r="P1142">
        <f>VALUE(F1142)</f>
        <v>0.39</v>
      </c>
      <c r="Q1142">
        <f>VALUE(H1142)</f>
        <v>461</v>
      </c>
      <c r="R1142" t="str">
        <f>LEFT(C1142, FIND("|", C1142) - 1)</f>
        <v>Home &amp; Kitchen</v>
      </c>
      <c r="S1142" t="str">
        <f>IF(O1142&lt;200, "&lt;200", IF(O1142&lt;=500, "200–500", "&gt;500"))</f>
        <v>&gt;500</v>
      </c>
      <c r="T1142" t="str">
        <f>IF(P1142&gt;=0.5, "Yes", "No")</f>
        <v>No</v>
      </c>
      <c r="U1142">
        <f>COUNTIF(T1142, "Yes")</f>
        <v>0</v>
      </c>
      <c r="V1142">
        <f>G1142 * Q1142</f>
        <v>1751.8</v>
      </c>
      <c r="W1142">
        <f>O1142 * Q1142</f>
        <v>1055690</v>
      </c>
      <c r="X1142">
        <f>VALUE(D1142)</f>
        <v>1399</v>
      </c>
      <c r="Y1142">
        <f>ROUND(G1142, 0)</f>
        <v>4</v>
      </c>
      <c r="Z1142">
        <f>COUNTIF(Q1142, "&lt;1000")</f>
        <v>1</v>
      </c>
      <c r="AA1142">
        <f>G1142*Q1142</f>
        <v>1751.8</v>
      </c>
    </row>
    <row r="1143" spans="1:27" x14ac:dyDescent="0.25">
      <c r="A1143" t="s">
        <v>4146</v>
      </c>
      <c r="B1143" t="s">
        <v>6102</v>
      </c>
      <c r="C1143" t="s">
        <v>10093</v>
      </c>
      <c r="D1143" s="2">
        <v>2079</v>
      </c>
      <c r="E1143" s="2">
        <v>3099</v>
      </c>
      <c r="F1143" s="1">
        <v>0.33</v>
      </c>
      <c r="G1143">
        <v>3.8</v>
      </c>
      <c r="H1143" s="4">
        <v>282</v>
      </c>
      <c r="I1143" t="s">
        <v>7543</v>
      </c>
      <c r="J1143" t="s">
        <v>4147</v>
      </c>
      <c r="K1143" t="s">
        <v>8665</v>
      </c>
      <c r="L1143" t="s">
        <v>4148</v>
      </c>
      <c r="M1143" t="s">
        <v>9853</v>
      </c>
      <c r="N1143" t="s">
        <v>4149</v>
      </c>
      <c r="O1143">
        <f>VALUE(E1143)</f>
        <v>3099</v>
      </c>
      <c r="P1143">
        <f>VALUE(F1143)</f>
        <v>0.33</v>
      </c>
      <c r="Q1143">
        <f>VALUE(H1143)</f>
        <v>282</v>
      </c>
      <c r="R1143" t="str">
        <f>LEFT(C1143, FIND("|", C1143) - 1)</f>
        <v>Home &amp; Kitchen</v>
      </c>
      <c r="S1143" t="str">
        <f>IF(O1143&lt;200, "&lt;200", IF(O1143&lt;=500, "200–500", "&gt;500"))</f>
        <v>&gt;500</v>
      </c>
      <c r="T1143" t="str">
        <f>IF(P1143&gt;=0.5, "Yes", "No")</f>
        <v>No</v>
      </c>
      <c r="U1143">
        <f>COUNTIF(T1143, "Yes")</f>
        <v>0</v>
      </c>
      <c r="V1143">
        <f>G1143 * Q1143</f>
        <v>1071.5999999999999</v>
      </c>
      <c r="W1143">
        <f>O1143 * Q1143</f>
        <v>873918</v>
      </c>
      <c r="X1143">
        <f>VALUE(D1143)</f>
        <v>2079</v>
      </c>
      <c r="Y1143">
        <f>ROUND(G1143, 0)</f>
        <v>4</v>
      </c>
      <c r="Z1143">
        <f>COUNTIF(Q1143, "&lt;1000")</f>
        <v>1</v>
      </c>
      <c r="AA1143">
        <f>G1143*Q1143</f>
        <v>1071.5999999999999</v>
      </c>
    </row>
    <row r="1144" spans="1:27" x14ac:dyDescent="0.25">
      <c r="A1144" t="s">
        <v>4150</v>
      </c>
      <c r="B1144" t="s">
        <v>6103</v>
      </c>
      <c r="C1144" t="s">
        <v>10086</v>
      </c>
      <c r="D1144">
        <v>999</v>
      </c>
      <c r="E1144" s="2">
        <v>1075</v>
      </c>
      <c r="F1144" s="1">
        <v>7.0000000000000007E-2</v>
      </c>
      <c r="G1144">
        <v>3.8</v>
      </c>
      <c r="H1144" s="4">
        <v>9275</v>
      </c>
      <c r="I1144" t="s">
        <v>7544</v>
      </c>
      <c r="J1144" t="s">
        <v>4151</v>
      </c>
      <c r="K1144" t="s">
        <v>8666</v>
      </c>
      <c r="L1144" t="s">
        <v>4152</v>
      </c>
      <c r="M1144" t="s">
        <v>9854</v>
      </c>
      <c r="N1144" t="s">
        <v>4153</v>
      </c>
      <c r="O1144">
        <f>VALUE(E1144)</f>
        <v>1075</v>
      </c>
      <c r="P1144">
        <f>VALUE(F1144)</f>
        <v>7.0000000000000007E-2</v>
      </c>
      <c r="Q1144">
        <f>VALUE(H1144)</f>
        <v>9275</v>
      </c>
      <c r="R1144" t="str">
        <f>LEFT(C1144, FIND("|", C1144) - 1)</f>
        <v>Home &amp; Kitchen</v>
      </c>
      <c r="S1144" t="str">
        <f>IF(O1144&lt;200, "&lt;200", IF(O1144&lt;=500, "200–500", "&gt;500"))</f>
        <v>&gt;500</v>
      </c>
      <c r="T1144" t="str">
        <f>IF(P1144&gt;=0.5, "Yes", "No")</f>
        <v>No</v>
      </c>
      <c r="U1144">
        <f>COUNTIF(T1144, "Yes")</f>
        <v>0</v>
      </c>
      <c r="V1144">
        <f>G1144 * Q1144</f>
        <v>35245</v>
      </c>
      <c r="W1144">
        <f>O1144 * Q1144</f>
        <v>9970625</v>
      </c>
      <c r="X1144">
        <f>VALUE(D1144)</f>
        <v>999</v>
      </c>
      <c r="Y1144">
        <f>ROUND(G1144, 0)</f>
        <v>4</v>
      </c>
      <c r="Z1144">
        <f>COUNTIF(Q1144, "&lt;1000")</f>
        <v>0</v>
      </c>
      <c r="AA1144">
        <f>G1144*Q1144</f>
        <v>35245</v>
      </c>
    </row>
    <row r="1145" spans="1:27" x14ac:dyDescent="0.25">
      <c r="A1145" t="s">
        <v>4154</v>
      </c>
      <c r="B1145" t="s">
        <v>6104</v>
      </c>
      <c r="C1145" t="s">
        <v>10091</v>
      </c>
      <c r="D1145" s="2">
        <v>3179</v>
      </c>
      <c r="E1145" s="2">
        <v>6999</v>
      </c>
      <c r="F1145" s="1">
        <v>0.55000000000000004</v>
      </c>
      <c r="G1145">
        <v>3.8</v>
      </c>
      <c r="H1145" s="4">
        <v>743</v>
      </c>
      <c r="I1145" t="s">
        <v>7545</v>
      </c>
      <c r="J1145" t="s">
        <v>4155</v>
      </c>
      <c r="K1145" t="s">
        <v>8667</v>
      </c>
      <c r="L1145" t="s">
        <v>4156</v>
      </c>
      <c r="M1145" t="s">
        <v>9855</v>
      </c>
      <c r="N1145" t="s">
        <v>4157</v>
      </c>
      <c r="O1145">
        <f>VALUE(E1145)</f>
        <v>6999</v>
      </c>
      <c r="P1145">
        <f>VALUE(F1145)</f>
        <v>0.55000000000000004</v>
      </c>
      <c r="Q1145">
        <f>VALUE(H1145)</f>
        <v>743</v>
      </c>
      <c r="R1145" t="str">
        <f>LEFT(C1145, FIND("|", C1145) - 1)</f>
        <v>Home &amp; Kitchen</v>
      </c>
      <c r="S1145" t="str">
        <f>IF(O1145&lt;200, "&lt;200", IF(O1145&lt;=500, "200–500", "&gt;500"))</f>
        <v>&gt;500</v>
      </c>
      <c r="T1145" t="str">
        <f>IF(P1145&gt;=0.5, "Yes", "No")</f>
        <v>Yes</v>
      </c>
      <c r="U1145">
        <f>COUNTIF(T1145, "Yes")</f>
        <v>1</v>
      </c>
      <c r="V1145">
        <f>G1145 * Q1145</f>
        <v>2823.4</v>
      </c>
      <c r="W1145">
        <f>O1145 * Q1145</f>
        <v>5200257</v>
      </c>
      <c r="X1145">
        <f>VALUE(D1145)</f>
        <v>3179</v>
      </c>
      <c r="Y1145">
        <f>ROUND(G1145, 0)</f>
        <v>4</v>
      </c>
      <c r="Z1145">
        <f>COUNTIF(Q1145, "&lt;1000")</f>
        <v>1</v>
      </c>
      <c r="AA1145">
        <f>G1145*Q1145</f>
        <v>2823.4</v>
      </c>
    </row>
    <row r="1146" spans="1:27" x14ac:dyDescent="0.25">
      <c r="A1146" t="s">
        <v>4158</v>
      </c>
      <c r="B1146" t="s">
        <v>6105</v>
      </c>
      <c r="C1146" t="s">
        <v>10082</v>
      </c>
      <c r="D1146" s="2">
        <v>1049</v>
      </c>
      <c r="E1146" s="2">
        <v>2499</v>
      </c>
      <c r="F1146" s="1">
        <v>0.57999999999999996</v>
      </c>
      <c r="G1146">
        <v>3.8</v>
      </c>
      <c r="H1146" s="4">
        <v>328</v>
      </c>
      <c r="I1146" t="s">
        <v>7546</v>
      </c>
      <c r="J1146" t="s">
        <v>4159</v>
      </c>
      <c r="K1146" t="s">
        <v>8668</v>
      </c>
      <c r="L1146" t="s">
        <v>4160</v>
      </c>
      <c r="M1146" t="s">
        <v>9856</v>
      </c>
      <c r="N1146" t="s">
        <v>4161</v>
      </c>
      <c r="O1146">
        <f>VALUE(E1146)</f>
        <v>2499</v>
      </c>
      <c r="P1146">
        <f>VALUE(F1146)</f>
        <v>0.57999999999999996</v>
      </c>
      <c r="Q1146">
        <f>VALUE(H1146)</f>
        <v>328</v>
      </c>
      <c r="R1146" t="str">
        <f>LEFT(C1146, FIND("|", C1146) - 1)</f>
        <v>Home &amp; Kitchen</v>
      </c>
      <c r="S1146" t="str">
        <f>IF(O1146&lt;200, "&lt;200", IF(O1146&lt;=500, "200–500", "&gt;500"))</f>
        <v>&gt;500</v>
      </c>
      <c r="T1146" t="str">
        <f>IF(P1146&gt;=0.5, "Yes", "No")</f>
        <v>Yes</v>
      </c>
      <c r="U1146">
        <f>COUNTIF(T1146, "Yes")</f>
        <v>1</v>
      </c>
      <c r="V1146">
        <f>G1146 * Q1146</f>
        <v>1246.3999999999999</v>
      </c>
      <c r="W1146">
        <f>O1146 * Q1146</f>
        <v>819672</v>
      </c>
      <c r="X1146">
        <f>VALUE(D1146)</f>
        <v>1049</v>
      </c>
      <c r="Y1146">
        <f>ROUND(G1146, 0)</f>
        <v>4</v>
      </c>
      <c r="Z1146">
        <f>COUNTIF(Q1146, "&lt;1000")</f>
        <v>1</v>
      </c>
      <c r="AA1146">
        <f>G1146*Q1146</f>
        <v>1246.3999999999999</v>
      </c>
    </row>
    <row r="1147" spans="1:27" x14ac:dyDescent="0.25">
      <c r="A1147" t="s">
        <v>4162</v>
      </c>
      <c r="B1147" t="s">
        <v>6106</v>
      </c>
      <c r="C1147" t="s">
        <v>10082</v>
      </c>
      <c r="D1147" s="2">
        <v>3599</v>
      </c>
      <c r="E1147" s="2">
        <v>7290</v>
      </c>
      <c r="F1147" s="1">
        <v>0.51</v>
      </c>
      <c r="G1147">
        <v>3.8</v>
      </c>
      <c r="H1147" s="4">
        <v>942</v>
      </c>
      <c r="I1147" t="s">
        <v>7547</v>
      </c>
      <c r="J1147" t="s">
        <v>4163</v>
      </c>
      <c r="K1147" t="s">
        <v>8669</v>
      </c>
      <c r="L1147" t="s">
        <v>4164</v>
      </c>
      <c r="M1147" t="s">
        <v>9857</v>
      </c>
      <c r="N1147" t="s">
        <v>4165</v>
      </c>
      <c r="O1147">
        <f>VALUE(E1147)</f>
        <v>7290</v>
      </c>
      <c r="P1147">
        <f>VALUE(F1147)</f>
        <v>0.51</v>
      </c>
      <c r="Q1147">
        <f>VALUE(H1147)</f>
        <v>942</v>
      </c>
      <c r="R1147" t="str">
        <f>LEFT(C1147, FIND("|", C1147) - 1)</f>
        <v>Home &amp; Kitchen</v>
      </c>
      <c r="S1147" t="str">
        <f>IF(O1147&lt;200, "&lt;200", IF(O1147&lt;=500, "200–500", "&gt;500"))</f>
        <v>&gt;500</v>
      </c>
      <c r="T1147" t="str">
        <f>IF(P1147&gt;=0.5, "Yes", "No")</f>
        <v>Yes</v>
      </c>
      <c r="U1147">
        <f>COUNTIF(T1147, "Yes")</f>
        <v>1</v>
      </c>
      <c r="V1147">
        <f>G1147 * Q1147</f>
        <v>3579.6</v>
      </c>
      <c r="W1147">
        <f>O1147 * Q1147</f>
        <v>6867180</v>
      </c>
      <c r="X1147">
        <f>VALUE(D1147)</f>
        <v>3599</v>
      </c>
      <c r="Y1147">
        <f>ROUND(G1147, 0)</f>
        <v>4</v>
      </c>
      <c r="Z1147">
        <f>COUNTIF(Q1147, "&lt;1000")</f>
        <v>1</v>
      </c>
      <c r="AA1147">
        <f>G1147*Q1147</f>
        <v>3579.6</v>
      </c>
    </row>
    <row r="1148" spans="1:27" x14ac:dyDescent="0.25">
      <c r="A1148" t="s">
        <v>4166</v>
      </c>
      <c r="B1148" t="s">
        <v>6107</v>
      </c>
      <c r="C1148" t="s">
        <v>10120</v>
      </c>
      <c r="D1148" s="2">
        <v>4799</v>
      </c>
      <c r="E1148" s="2">
        <v>5795</v>
      </c>
      <c r="F1148" s="1">
        <v>0.17</v>
      </c>
      <c r="G1148">
        <v>3.8</v>
      </c>
      <c r="H1148" s="4">
        <v>3815</v>
      </c>
      <c r="I1148" t="s">
        <v>7548</v>
      </c>
      <c r="J1148" t="s">
        <v>4167</v>
      </c>
      <c r="K1148" t="s">
        <v>8670</v>
      </c>
      <c r="L1148" t="s">
        <v>4168</v>
      </c>
      <c r="M1148" t="s">
        <v>9858</v>
      </c>
      <c r="N1148" t="s">
        <v>4169</v>
      </c>
      <c r="O1148">
        <f>VALUE(E1148)</f>
        <v>5795</v>
      </c>
      <c r="P1148">
        <f>VALUE(F1148)</f>
        <v>0.17</v>
      </c>
      <c r="Q1148">
        <f>VALUE(H1148)</f>
        <v>3815</v>
      </c>
      <c r="R1148" t="str">
        <f>LEFT(C1148, FIND("|", C1148) - 1)</f>
        <v>Home &amp; Kitchen</v>
      </c>
      <c r="S1148" t="str">
        <f>IF(O1148&lt;200, "&lt;200", IF(O1148&lt;=500, "200–500", "&gt;500"))</f>
        <v>&gt;500</v>
      </c>
      <c r="T1148" t="str">
        <f>IF(P1148&gt;=0.5, "Yes", "No")</f>
        <v>No</v>
      </c>
      <c r="U1148">
        <f>COUNTIF(T1148, "Yes")</f>
        <v>0</v>
      </c>
      <c r="V1148">
        <f>G1148 * Q1148</f>
        <v>14497</v>
      </c>
      <c r="W1148">
        <f>O1148 * Q1148</f>
        <v>22107925</v>
      </c>
      <c r="X1148">
        <f>VALUE(D1148)</f>
        <v>4799</v>
      </c>
      <c r="Y1148">
        <f>ROUND(G1148, 0)</f>
        <v>4</v>
      </c>
      <c r="Z1148">
        <f>COUNTIF(Q1148, "&lt;1000")</f>
        <v>0</v>
      </c>
      <c r="AA1148">
        <f>G1148*Q1148</f>
        <v>14497</v>
      </c>
    </row>
    <row r="1149" spans="1:27" x14ac:dyDescent="0.25">
      <c r="A1149" t="s">
        <v>4170</v>
      </c>
      <c r="B1149" t="s">
        <v>6108</v>
      </c>
      <c r="C1149" t="s">
        <v>10081</v>
      </c>
      <c r="D1149" s="2">
        <v>1699</v>
      </c>
      <c r="E1149" s="2">
        <v>3398</v>
      </c>
      <c r="F1149" s="1">
        <v>0.5</v>
      </c>
      <c r="G1149">
        <v>3.8</v>
      </c>
      <c r="H1149" s="4">
        <v>7988</v>
      </c>
      <c r="I1149" t="s">
        <v>7549</v>
      </c>
      <c r="J1149" t="s">
        <v>4171</v>
      </c>
      <c r="K1149" t="s">
        <v>8671</v>
      </c>
      <c r="L1149" t="s">
        <v>4172</v>
      </c>
      <c r="M1149" t="s">
        <v>9859</v>
      </c>
      <c r="N1149" t="s">
        <v>4173</v>
      </c>
      <c r="O1149">
        <f>VALUE(E1149)</f>
        <v>3398</v>
      </c>
      <c r="P1149">
        <f>VALUE(F1149)</f>
        <v>0.5</v>
      </c>
      <c r="Q1149">
        <f>VALUE(H1149)</f>
        <v>7988</v>
      </c>
      <c r="R1149" t="str">
        <f>LEFT(C1149, FIND("|", C1149) - 1)</f>
        <v>Home &amp; Kitchen</v>
      </c>
      <c r="S1149" t="str">
        <f>IF(O1149&lt;200, "&lt;200", IF(O1149&lt;=500, "200–500", "&gt;500"))</f>
        <v>&gt;500</v>
      </c>
      <c r="T1149" t="str">
        <f>IF(P1149&gt;=0.5, "Yes", "No")</f>
        <v>Yes</v>
      </c>
      <c r="U1149">
        <f>COUNTIF(T1149, "Yes")</f>
        <v>1</v>
      </c>
      <c r="V1149">
        <f>G1149 * Q1149</f>
        <v>30354.399999999998</v>
      </c>
      <c r="W1149">
        <f>O1149 * Q1149</f>
        <v>27143224</v>
      </c>
      <c r="X1149">
        <f>VALUE(D1149)</f>
        <v>1699</v>
      </c>
      <c r="Y1149">
        <f>ROUND(G1149, 0)</f>
        <v>4</v>
      </c>
      <c r="Z1149">
        <f>COUNTIF(Q1149, "&lt;1000")</f>
        <v>0</v>
      </c>
      <c r="AA1149">
        <f>G1149*Q1149</f>
        <v>30354.399999999998</v>
      </c>
    </row>
    <row r="1150" spans="1:27" x14ac:dyDescent="0.25">
      <c r="A1150" t="s">
        <v>4174</v>
      </c>
      <c r="B1150" t="s">
        <v>6109</v>
      </c>
      <c r="C1150" t="s">
        <v>10084</v>
      </c>
      <c r="D1150">
        <v>664</v>
      </c>
      <c r="E1150" s="2">
        <v>1490</v>
      </c>
      <c r="F1150" s="1">
        <v>0.55000000000000004</v>
      </c>
      <c r="G1150">
        <v>3.8</v>
      </c>
      <c r="H1150" s="4">
        <v>925</v>
      </c>
      <c r="I1150" t="s">
        <v>4175</v>
      </c>
      <c r="J1150" t="s">
        <v>4176</v>
      </c>
      <c r="K1150" t="s">
        <v>8672</v>
      </c>
      <c r="L1150" t="s">
        <v>4177</v>
      </c>
      <c r="M1150" t="s">
        <v>9860</v>
      </c>
      <c r="N1150" t="s">
        <v>4178</v>
      </c>
      <c r="O1150">
        <f>VALUE(E1150)</f>
        <v>1490</v>
      </c>
      <c r="P1150">
        <f>VALUE(F1150)</f>
        <v>0.55000000000000004</v>
      </c>
      <c r="Q1150">
        <f>VALUE(H1150)</f>
        <v>925</v>
      </c>
      <c r="R1150" t="str">
        <f>LEFT(C1150, FIND("|", C1150) - 1)</f>
        <v>Home &amp; Kitchen</v>
      </c>
      <c r="S1150" t="str">
        <f>IF(O1150&lt;200, "&lt;200", IF(O1150&lt;=500, "200–500", "&gt;500"))</f>
        <v>&gt;500</v>
      </c>
      <c r="T1150" t="str">
        <f>IF(P1150&gt;=0.5, "Yes", "No")</f>
        <v>Yes</v>
      </c>
      <c r="U1150">
        <f>COUNTIF(T1150, "Yes")</f>
        <v>1</v>
      </c>
      <c r="V1150">
        <f>G1150 * Q1150</f>
        <v>3515</v>
      </c>
      <c r="W1150">
        <f>O1150 * Q1150</f>
        <v>1378250</v>
      </c>
      <c r="X1150">
        <f>VALUE(D1150)</f>
        <v>664</v>
      </c>
      <c r="Y1150">
        <f>ROUND(G1150, 0)</f>
        <v>4</v>
      </c>
      <c r="Z1150">
        <f>COUNTIF(Q1150, "&lt;1000")</f>
        <v>1</v>
      </c>
      <c r="AA1150">
        <f>G1150*Q1150</f>
        <v>3515</v>
      </c>
    </row>
    <row r="1151" spans="1:27" x14ac:dyDescent="0.25">
      <c r="A1151" t="s">
        <v>4179</v>
      </c>
      <c r="B1151" t="s">
        <v>6110</v>
      </c>
      <c r="C1151" t="s">
        <v>10121</v>
      </c>
      <c r="D1151">
        <v>948</v>
      </c>
      <c r="E1151" s="2">
        <v>1620</v>
      </c>
      <c r="F1151" s="1">
        <v>0.41</v>
      </c>
      <c r="G1151">
        <v>3.8</v>
      </c>
      <c r="H1151" s="4">
        <v>4370</v>
      </c>
      <c r="I1151" t="s">
        <v>7550</v>
      </c>
      <c r="J1151" t="s">
        <v>4180</v>
      </c>
      <c r="K1151" t="s">
        <v>8673</v>
      </c>
      <c r="L1151" t="s">
        <v>4181</v>
      </c>
      <c r="M1151" t="s">
        <v>9861</v>
      </c>
      <c r="N1151" t="s">
        <v>4182</v>
      </c>
      <c r="O1151">
        <f>VALUE(E1151)</f>
        <v>1620</v>
      </c>
      <c r="P1151">
        <f>VALUE(F1151)</f>
        <v>0.41</v>
      </c>
      <c r="Q1151">
        <f>VALUE(H1151)</f>
        <v>4370</v>
      </c>
      <c r="R1151" t="str">
        <f>LEFT(C1151, FIND("|", C1151) - 1)</f>
        <v>Home &amp; Kitchen</v>
      </c>
      <c r="S1151" t="str">
        <f>IF(O1151&lt;200, "&lt;200", IF(O1151&lt;=500, "200–500", "&gt;500"))</f>
        <v>&gt;500</v>
      </c>
      <c r="T1151" t="str">
        <f>IF(P1151&gt;=0.5, "Yes", "No")</f>
        <v>No</v>
      </c>
      <c r="U1151">
        <f>COUNTIF(T1151, "Yes")</f>
        <v>0</v>
      </c>
      <c r="V1151">
        <f>G1151 * Q1151</f>
        <v>16606</v>
      </c>
      <c r="W1151">
        <f>O1151 * Q1151</f>
        <v>7079400</v>
      </c>
      <c r="X1151">
        <f>VALUE(D1151)</f>
        <v>948</v>
      </c>
      <c r="Y1151">
        <f>ROUND(G1151, 0)</f>
        <v>4</v>
      </c>
      <c r="Z1151">
        <f>COUNTIF(Q1151, "&lt;1000")</f>
        <v>0</v>
      </c>
      <c r="AA1151">
        <f>G1151*Q1151</f>
        <v>16606</v>
      </c>
    </row>
    <row r="1152" spans="1:27" x14ac:dyDescent="0.25">
      <c r="A1152" t="s">
        <v>4183</v>
      </c>
      <c r="B1152" t="s">
        <v>6111</v>
      </c>
      <c r="C1152" t="s">
        <v>10080</v>
      </c>
      <c r="D1152">
        <v>850</v>
      </c>
      <c r="E1152" s="2">
        <v>1000</v>
      </c>
      <c r="F1152" s="1">
        <v>0.15</v>
      </c>
      <c r="G1152">
        <v>3.8</v>
      </c>
      <c r="H1152" s="4">
        <v>7619</v>
      </c>
      <c r="I1152" t="s">
        <v>7551</v>
      </c>
      <c r="J1152" t="s">
        <v>4184</v>
      </c>
      <c r="K1152" t="s">
        <v>8674</v>
      </c>
      <c r="L1152" t="s">
        <v>4185</v>
      </c>
      <c r="M1152" t="s">
        <v>9862</v>
      </c>
      <c r="N1152" t="s">
        <v>4186</v>
      </c>
      <c r="O1152">
        <f>VALUE(E1152)</f>
        <v>1000</v>
      </c>
      <c r="P1152">
        <f>VALUE(F1152)</f>
        <v>0.15</v>
      </c>
      <c r="Q1152">
        <f>VALUE(H1152)</f>
        <v>7619</v>
      </c>
      <c r="R1152" t="str">
        <f>LEFT(C1152, FIND("|", C1152) - 1)</f>
        <v>Home &amp; Kitchen</v>
      </c>
      <c r="S1152" t="str">
        <f>IF(O1152&lt;200, "&lt;200", IF(O1152&lt;=500, "200–500", "&gt;500"))</f>
        <v>&gt;500</v>
      </c>
      <c r="T1152" t="str">
        <f>IF(P1152&gt;=0.5, "Yes", "No")</f>
        <v>No</v>
      </c>
      <c r="U1152">
        <f>COUNTIF(T1152, "Yes")</f>
        <v>0</v>
      </c>
      <c r="V1152">
        <f>G1152 * Q1152</f>
        <v>28952.199999999997</v>
      </c>
      <c r="W1152">
        <f>O1152 * Q1152</f>
        <v>7619000</v>
      </c>
      <c r="X1152">
        <f>VALUE(D1152)</f>
        <v>850</v>
      </c>
      <c r="Y1152">
        <f>ROUND(G1152, 0)</f>
        <v>4</v>
      </c>
      <c r="Z1152">
        <f>COUNTIF(Q1152, "&lt;1000")</f>
        <v>0</v>
      </c>
      <c r="AA1152">
        <f>G1152*Q1152</f>
        <v>28952.199999999997</v>
      </c>
    </row>
    <row r="1153" spans="1:27" x14ac:dyDescent="0.25">
      <c r="A1153" t="s">
        <v>4187</v>
      </c>
      <c r="B1153" t="s">
        <v>4188</v>
      </c>
      <c r="C1153" t="s">
        <v>10107</v>
      </c>
      <c r="D1153">
        <v>600</v>
      </c>
      <c r="E1153">
        <v>640</v>
      </c>
      <c r="F1153" s="1">
        <v>0.06</v>
      </c>
      <c r="G1153">
        <v>3.8</v>
      </c>
      <c r="H1153" s="4">
        <v>2593</v>
      </c>
      <c r="I1153" t="s">
        <v>4189</v>
      </c>
      <c r="J1153" t="s">
        <v>4190</v>
      </c>
      <c r="K1153" t="s">
        <v>8675</v>
      </c>
      <c r="L1153" t="s">
        <v>4191</v>
      </c>
      <c r="M1153" t="s">
        <v>9863</v>
      </c>
      <c r="N1153" t="s">
        <v>4192</v>
      </c>
      <c r="O1153">
        <f>VALUE(E1153)</f>
        <v>640</v>
      </c>
      <c r="P1153">
        <f>VALUE(F1153)</f>
        <v>0.06</v>
      </c>
      <c r="Q1153">
        <f>VALUE(H1153)</f>
        <v>2593</v>
      </c>
      <c r="R1153" t="str">
        <f>LEFT(C1153, FIND("|", C1153) - 1)</f>
        <v>Home &amp; Kitchen</v>
      </c>
      <c r="S1153" t="str">
        <f>IF(O1153&lt;200, "&lt;200", IF(O1153&lt;=500, "200–500", "&gt;500"))</f>
        <v>&gt;500</v>
      </c>
      <c r="T1153" t="str">
        <f>IF(P1153&gt;=0.5, "Yes", "No")</f>
        <v>No</v>
      </c>
      <c r="U1153">
        <f>COUNTIF(T1153, "Yes")</f>
        <v>0</v>
      </c>
      <c r="V1153">
        <f>G1153 * Q1153</f>
        <v>9853.4</v>
      </c>
      <c r="W1153">
        <f>O1153 * Q1153</f>
        <v>1659520</v>
      </c>
      <c r="X1153">
        <f>VALUE(D1153)</f>
        <v>600</v>
      </c>
      <c r="Y1153">
        <f>ROUND(G1153, 0)</f>
        <v>4</v>
      </c>
      <c r="Z1153">
        <f>COUNTIF(Q1153, "&lt;1000")</f>
        <v>0</v>
      </c>
      <c r="AA1153">
        <f>G1153*Q1153</f>
        <v>9853.4</v>
      </c>
    </row>
    <row r="1154" spans="1:27" x14ac:dyDescent="0.25">
      <c r="A1154" t="s">
        <v>4193</v>
      </c>
      <c r="B1154" t="s">
        <v>6112</v>
      </c>
      <c r="C1154" t="s">
        <v>10073</v>
      </c>
      <c r="D1154" s="2">
        <v>3711</v>
      </c>
      <c r="E1154" s="2">
        <v>4495</v>
      </c>
      <c r="F1154" s="1">
        <v>0.17</v>
      </c>
      <c r="G1154">
        <v>3.8</v>
      </c>
      <c r="H1154" s="4">
        <v>356</v>
      </c>
      <c r="I1154" t="s">
        <v>7552</v>
      </c>
      <c r="J1154" t="s">
        <v>4194</v>
      </c>
      <c r="K1154" t="s">
        <v>8676</v>
      </c>
      <c r="L1154" t="s">
        <v>4195</v>
      </c>
      <c r="M1154" t="s">
        <v>9864</v>
      </c>
      <c r="N1154" t="s">
        <v>4196</v>
      </c>
      <c r="O1154">
        <f>VALUE(E1154)</f>
        <v>4495</v>
      </c>
      <c r="P1154">
        <f>VALUE(F1154)</f>
        <v>0.17</v>
      </c>
      <c r="Q1154">
        <f>VALUE(H1154)</f>
        <v>356</v>
      </c>
      <c r="R1154" t="str">
        <f>LEFT(C1154, FIND("|", C1154) - 1)</f>
        <v>Home &amp; Kitchen</v>
      </c>
      <c r="S1154" t="str">
        <f>IF(O1154&lt;200, "&lt;200", IF(O1154&lt;=500, "200–500", "&gt;500"))</f>
        <v>&gt;500</v>
      </c>
      <c r="T1154" t="str">
        <f>IF(P1154&gt;=0.5, "Yes", "No")</f>
        <v>No</v>
      </c>
      <c r="U1154">
        <f>COUNTIF(T1154, "Yes")</f>
        <v>0</v>
      </c>
      <c r="V1154">
        <f>G1154 * Q1154</f>
        <v>1352.8</v>
      </c>
      <c r="W1154">
        <f>O1154 * Q1154</f>
        <v>1600220</v>
      </c>
      <c r="X1154">
        <f>VALUE(D1154)</f>
        <v>3711</v>
      </c>
      <c r="Y1154">
        <f>ROUND(G1154, 0)</f>
        <v>4</v>
      </c>
      <c r="Z1154">
        <f>COUNTIF(Q1154, "&lt;1000")</f>
        <v>1</v>
      </c>
      <c r="AA1154">
        <f>G1154*Q1154</f>
        <v>1352.8</v>
      </c>
    </row>
    <row r="1155" spans="1:27" x14ac:dyDescent="0.25">
      <c r="A1155" t="s">
        <v>4197</v>
      </c>
      <c r="B1155" t="s">
        <v>6113</v>
      </c>
      <c r="C1155" t="s">
        <v>10076</v>
      </c>
      <c r="D1155">
        <v>799</v>
      </c>
      <c r="E1155" s="2">
        <v>2999</v>
      </c>
      <c r="F1155" s="1">
        <v>0.73</v>
      </c>
      <c r="G1155">
        <v>3.8</v>
      </c>
      <c r="H1155" s="4">
        <v>63</v>
      </c>
      <c r="I1155" t="s">
        <v>7553</v>
      </c>
      <c r="J1155" t="s">
        <v>4198</v>
      </c>
      <c r="K1155" t="s">
        <v>8677</v>
      </c>
      <c r="L1155" t="s">
        <v>4199</v>
      </c>
      <c r="M1155" t="s">
        <v>9865</v>
      </c>
      <c r="N1155" t="s">
        <v>4200</v>
      </c>
      <c r="O1155">
        <f>VALUE(E1155)</f>
        <v>2999</v>
      </c>
      <c r="P1155">
        <f>VALUE(F1155)</f>
        <v>0.73</v>
      </c>
      <c r="Q1155">
        <f>VALUE(H1155)</f>
        <v>63</v>
      </c>
      <c r="R1155" t="str">
        <f>LEFT(C1155, FIND("|", C1155) - 1)</f>
        <v>Home &amp; Kitchen</v>
      </c>
      <c r="S1155" t="str">
        <f>IF(O1155&lt;200, "&lt;200", IF(O1155&lt;=500, "200–500", "&gt;500"))</f>
        <v>&gt;500</v>
      </c>
      <c r="T1155" t="str">
        <f>IF(P1155&gt;=0.5, "Yes", "No")</f>
        <v>Yes</v>
      </c>
      <c r="U1155">
        <f>COUNTIF(T1155, "Yes")</f>
        <v>1</v>
      </c>
      <c r="V1155">
        <f>G1155 * Q1155</f>
        <v>239.39999999999998</v>
      </c>
      <c r="W1155">
        <f>O1155 * Q1155</f>
        <v>188937</v>
      </c>
      <c r="X1155">
        <f>VALUE(D1155)</f>
        <v>799</v>
      </c>
      <c r="Y1155">
        <f>ROUND(G1155, 0)</f>
        <v>4</v>
      </c>
      <c r="Z1155">
        <f>COUNTIF(Q1155, "&lt;1000")</f>
        <v>1</v>
      </c>
      <c r="AA1155">
        <f>G1155*Q1155</f>
        <v>239.39999999999998</v>
      </c>
    </row>
    <row r="1156" spans="1:27" x14ac:dyDescent="0.25">
      <c r="A1156" t="s">
        <v>4201</v>
      </c>
      <c r="B1156" t="s">
        <v>6114</v>
      </c>
      <c r="C1156" t="s">
        <v>10106</v>
      </c>
      <c r="D1156">
        <v>980</v>
      </c>
      <c r="E1156">
        <v>980</v>
      </c>
      <c r="F1156" s="1">
        <v>0</v>
      </c>
      <c r="G1156">
        <v>3.8</v>
      </c>
      <c r="H1156" s="4">
        <v>4740</v>
      </c>
      <c r="I1156" t="s">
        <v>7554</v>
      </c>
      <c r="J1156" t="s">
        <v>4202</v>
      </c>
      <c r="K1156" t="s">
        <v>8678</v>
      </c>
      <c r="L1156" t="s">
        <v>4203</v>
      </c>
      <c r="M1156" t="s">
        <v>9866</v>
      </c>
      <c r="N1156" t="s">
        <v>4204</v>
      </c>
      <c r="O1156">
        <f>VALUE(E1156)</f>
        <v>980</v>
      </c>
      <c r="P1156">
        <f>VALUE(F1156)</f>
        <v>0</v>
      </c>
      <c r="Q1156">
        <f>VALUE(H1156)</f>
        <v>4740</v>
      </c>
      <c r="R1156" t="str">
        <f>LEFT(C1156, FIND("|", C1156) - 1)</f>
        <v>Home &amp; Kitchen</v>
      </c>
      <c r="S1156" t="str">
        <f>IF(O1156&lt;200, "&lt;200", IF(O1156&lt;=500, "200–500", "&gt;500"))</f>
        <v>&gt;500</v>
      </c>
      <c r="T1156" t="str">
        <f>IF(P1156&gt;=0.5, "Yes", "No")</f>
        <v>No</v>
      </c>
      <c r="U1156">
        <f>COUNTIF(T1156, "Yes")</f>
        <v>0</v>
      </c>
      <c r="V1156">
        <f>G1156 * Q1156</f>
        <v>18012</v>
      </c>
      <c r="W1156">
        <f>O1156 * Q1156</f>
        <v>4645200</v>
      </c>
      <c r="X1156">
        <f>VALUE(D1156)</f>
        <v>980</v>
      </c>
      <c r="Y1156">
        <f>ROUND(G1156, 0)</f>
        <v>4</v>
      </c>
      <c r="Z1156">
        <f>COUNTIF(Q1156, "&lt;1000")</f>
        <v>0</v>
      </c>
      <c r="AA1156">
        <f>G1156*Q1156</f>
        <v>18012</v>
      </c>
    </row>
    <row r="1157" spans="1:27" x14ac:dyDescent="0.25">
      <c r="A1157" t="s">
        <v>4205</v>
      </c>
      <c r="B1157" t="s">
        <v>6115</v>
      </c>
      <c r="C1157" t="s">
        <v>10088</v>
      </c>
      <c r="D1157">
        <v>351</v>
      </c>
      <c r="E1157">
        <v>899</v>
      </c>
      <c r="F1157" s="1">
        <v>0.61</v>
      </c>
      <c r="G1157">
        <v>3.8</v>
      </c>
      <c r="H1157" s="4">
        <v>296</v>
      </c>
      <c r="I1157" t="s">
        <v>7555</v>
      </c>
      <c r="J1157" t="s">
        <v>4206</v>
      </c>
      <c r="K1157" t="s">
        <v>8679</v>
      </c>
      <c r="L1157" t="s">
        <v>4207</v>
      </c>
      <c r="M1157" t="s">
        <v>9867</v>
      </c>
      <c r="N1157" t="s">
        <v>4208</v>
      </c>
      <c r="O1157">
        <f>VALUE(E1157)</f>
        <v>899</v>
      </c>
      <c r="P1157">
        <f>VALUE(F1157)</f>
        <v>0.61</v>
      </c>
      <c r="Q1157">
        <f>VALUE(H1157)</f>
        <v>296</v>
      </c>
      <c r="R1157" t="str">
        <f>LEFT(C1157, FIND("|", C1157) - 1)</f>
        <v>Home &amp; Kitchen</v>
      </c>
      <c r="S1157" t="str">
        <f>IF(O1157&lt;200, "&lt;200", IF(O1157&lt;=500, "200–500", "&gt;500"))</f>
        <v>&gt;500</v>
      </c>
      <c r="T1157" t="str">
        <f>IF(P1157&gt;=0.5, "Yes", "No")</f>
        <v>Yes</v>
      </c>
      <c r="U1157">
        <f>COUNTIF(T1157, "Yes")</f>
        <v>1</v>
      </c>
      <c r="V1157">
        <f>G1157 * Q1157</f>
        <v>1124.8</v>
      </c>
      <c r="W1157">
        <f>O1157 * Q1157</f>
        <v>266104</v>
      </c>
      <c r="X1157">
        <f>VALUE(D1157)</f>
        <v>351</v>
      </c>
      <c r="Y1157">
        <f>ROUND(G1157, 0)</f>
        <v>4</v>
      </c>
      <c r="Z1157">
        <f>COUNTIF(Q1157, "&lt;1000")</f>
        <v>1</v>
      </c>
      <c r="AA1157">
        <f>G1157*Q1157</f>
        <v>1124.8</v>
      </c>
    </row>
    <row r="1158" spans="1:27" x14ac:dyDescent="0.25">
      <c r="A1158" t="s">
        <v>4209</v>
      </c>
      <c r="B1158" t="s">
        <v>6116</v>
      </c>
      <c r="C1158" t="s">
        <v>10122</v>
      </c>
      <c r="D1158">
        <v>229</v>
      </c>
      <c r="E1158">
        <v>499</v>
      </c>
      <c r="F1158" s="1">
        <v>0.54</v>
      </c>
      <c r="G1158">
        <v>3.8</v>
      </c>
      <c r="H1158" s="4">
        <v>185</v>
      </c>
      <c r="I1158" t="s">
        <v>7556</v>
      </c>
      <c r="J1158" t="s">
        <v>4210</v>
      </c>
      <c r="K1158" t="s">
        <v>8680</v>
      </c>
      <c r="L1158" t="s">
        <v>4211</v>
      </c>
      <c r="M1158" t="s">
        <v>9868</v>
      </c>
      <c r="N1158" t="s">
        <v>4212</v>
      </c>
      <c r="O1158">
        <f>VALUE(E1158)</f>
        <v>499</v>
      </c>
      <c r="P1158">
        <f>VALUE(F1158)</f>
        <v>0.54</v>
      </c>
      <c r="Q1158">
        <f>VALUE(H1158)</f>
        <v>185</v>
      </c>
      <c r="R1158" t="str">
        <f>LEFT(C1158, FIND("|", C1158) - 1)</f>
        <v>Home &amp; Kitchen</v>
      </c>
      <c r="S1158" t="str">
        <f>IF(O1158&lt;200, "&lt;200", IF(O1158&lt;=500, "200–500", "&gt;500"))</f>
        <v>200–500</v>
      </c>
      <c r="T1158" t="str">
        <f>IF(P1158&gt;=0.5, "Yes", "No")</f>
        <v>Yes</v>
      </c>
      <c r="U1158">
        <f>COUNTIF(T1158, "Yes")</f>
        <v>1</v>
      </c>
      <c r="V1158">
        <f>G1158 * Q1158</f>
        <v>703</v>
      </c>
      <c r="W1158">
        <f>O1158 * Q1158</f>
        <v>92315</v>
      </c>
      <c r="X1158">
        <f>VALUE(D1158)</f>
        <v>229</v>
      </c>
      <c r="Y1158">
        <f>ROUND(G1158, 0)</f>
        <v>4</v>
      </c>
      <c r="Z1158">
        <f>COUNTIF(Q1158, "&lt;1000")</f>
        <v>1</v>
      </c>
      <c r="AA1158">
        <f>G1158*Q1158</f>
        <v>703</v>
      </c>
    </row>
    <row r="1159" spans="1:27" x14ac:dyDescent="0.25">
      <c r="A1159" t="s">
        <v>4213</v>
      </c>
      <c r="B1159" t="s">
        <v>6117</v>
      </c>
      <c r="C1159" t="s">
        <v>10089</v>
      </c>
      <c r="D1159" s="2">
        <v>3349</v>
      </c>
      <c r="E1159" s="2">
        <v>3995</v>
      </c>
      <c r="F1159" s="1">
        <v>0.16</v>
      </c>
      <c r="G1159">
        <v>3.8</v>
      </c>
      <c r="H1159" s="4">
        <v>1954</v>
      </c>
      <c r="I1159" t="s">
        <v>7557</v>
      </c>
      <c r="J1159" t="s">
        <v>4214</v>
      </c>
      <c r="K1159" t="s">
        <v>8681</v>
      </c>
      <c r="L1159" t="s">
        <v>4215</v>
      </c>
      <c r="M1159" t="s">
        <v>9869</v>
      </c>
      <c r="N1159" t="s">
        <v>4216</v>
      </c>
      <c r="O1159">
        <f>VALUE(E1159)</f>
        <v>3995</v>
      </c>
      <c r="P1159">
        <f>VALUE(F1159)</f>
        <v>0.16</v>
      </c>
      <c r="Q1159">
        <f>VALUE(H1159)</f>
        <v>1954</v>
      </c>
      <c r="R1159" t="str">
        <f>LEFT(C1159, FIND("|", C1159) - 1)</f>
        <v>Home &amp; Kitchen</v>
      </c>
      <c r="S1159" t="str">
        <f>IF(O1159&lt;200, "&lt;200", IF(O1159&lt;=500, "200–500", "&gt;500"))</f>
        <v>&gt;500</v>
      </c>
      <c r="T1159" t="str">
        <f>IF(P1159&gt;=0.5, "Yes", "No")</f>
        <v>No</v>
      </c>
      <c r="U1159">
        <f>COUNTIF(T1159, "Yes")</f>
        <v>0</v>
      </c>
      <c r="V1159">
        <f>G1159 * Q1159</f>
        <v>7425.2</v>
      </c>
      <c r="W1159">
        <f>O1159 * Q1159</f>
        <v>7806230</v>
      </c>
      <c r="X1159">
        <f>VALUE(D1159)</f>
        <v>3349</v>
      </c>
      <c r="Y1159">
        <f>ROUND(G1159, 0)</f>
        <v>4</v>
      </c>
      <c r="Z1159">
        <f>COUNTIF(Q1159, "&lt;1000")</f>
        <v>0</v>
      </c>
      <c r="AA1159">
        <f>G1159*Q1159</f>
        <v>7425.2</v>
      </c>
    </row>
    <row r="1160" spans="1:27" x14ac:dyDescent="0.25">
      <c r="A1160" t="s">
        <v>4217</v>
      </c>
      <c r="B1160" t="s">
        <v>6118</v>
      </c>
      <c r="C1160" t="s">
        <v>10085</v>
      </c>
      <c r="D1160" s="2">
        <v>5499</v>
      </c>
      <c r="E1160" s="2">
        <v>11500</v>
      </c>
      <c r="F1160" s="1">
        <v>0.52</v>
      </c>
      <c r="G1160">
        <v>3.8</v>
      </c>
      <c r="H1160" s="4">
        <v>959</v>
      </c>
      <c r="I1160" t="s">
        <v>7558</v>
      </c>
      <c r="J1160" t="s">
        <v>4218</v>
      </c>
      <c r="K1160" t="s">
        <v>8682</v>
      </c>
      <c r="L1160" t="s">
        <v>4219</v>
      </c>
      <c r="M1160" t="s">
        <v>9870</v>
      </c>
      <c r="N1160" t="s">
        <v>4220</v>
      </c>
      <c r="O1160">
        <f>VALUE(E1160)</f>
        <v>11500</v>
      </c>
      <c r="P1160">
        <f>VALUE(F1160)</f>
        <v>0.52</v>
      </c>
      <c r="Q1160">
        <f>VALUE(H1160)</f>
        <v>959</v>
      </c>
      <c r="R1160" t="str">
        <f>LEFT(C1160, FIND("|", C1160) - 1)</f>
        <v>Home &amp; Kitchen</v>
      </c>
      <c r="S1160" t="str">
        <f>IF(O1160&lt;200, "&lt;200", IF(O1160&lt;=500, "200–500", "&gt;500"))</f>
        <v>&gt;500</v>
      </c>
      <c r="T1160" t="str">
        <f>IF(P1160&gt;=0.5, "Yes", "No")</f>
        <v>Yes</v>
      </c>
      <c r="U1160">
        <f>COUNTIF(T1160, "Yes")</f>
        <v>1</v>
      </c>
      <c r="V1160">
        <f>G1160 * Q1160</f>
        <v>3644.2</v>
      </c>
      <c r="W1160">
        <f>O1160 * Q1160</f>
        <v>11028500</v>
      </c>
      <c r="X1160">
        <f>VALUE(D1160)</f>
        <v>5499</v>
      </c>
      <c r="Y1160">
        <f>ROUND(G1160, 0)</f>
        <v>4</v>
      </c>
      <c r="Z1160">
        <f>COUNTIF(Q1160, "&lt;1000")</f>
        <v>1</v>
      </c>
      <c r="AA1160">
        <f>G1160*Q1160</f>
        <v>3644.2</v>
      </c>
    </row>
    <row r="1161" spans="1:27" x14ac:dyDescent="0.25">
      <c r="A1161" t="s">
        <v>4221</v>
      </c>
      <c r="B1161" t="s">
        <v>6119</v>
      </c>
      <c r="C1161" t="s">
        <v>10075</v>
      </c>
      <c r="D1161">
        <v>299</v>
      </c>
      <c r="E1161">
        <v>499</v>
      </c>
      <c r="F1161" s="1">
        <v>0.4</v>
      </c>
      <c r="G1161">
        <v>3.8</v>
      </c>
      <c r="H1161" s="4">
        <v>1015</v>
      </c>
      <c r="I1161" t="s">
        <v>7559</v>
      </c>
      <c r="J1161" t="s">
        <v>4222</v>
      </c>
      <c r="K1161" t="s">
        <v>8683</v>
      </c>
      <c r="L1161" t="s">
        <v>4223</v>
      </c>
      <c r="M1161" t="s">
        <v>9871</v>
      </c>
      <c r="N1161" t="s">
        <v>4224</v>
      </c>
      <c r="O1161">
        <f>VALUE(E1161)</f>
        <v>499</v>
      </c>
      <c r="P1161">
        <f>VALUE(F1161)</f>
        <v>0.4</v>
      </c>
      <c r="Q1161">
        <f>VALUE(H1161)</f>
        <v>1015</v>
      </c>
      <c r="R1161" t="str">
        <f>LEFT(C1161, FIND("|", C1161) - 1)</f>
        <v>Home &amp; Kitchen</v>
      </c>
      <c r="S1161" t="str">
        <f>IF(O1161&lt;200, "&lt;200", IF(O1161&lt;=500, "200–500", "&gt;500"))</f>
        <v>200–500</v>
      </c>
      <c r="T1161" t="str">
        <f>IF(P1161&gt;=0.5, "Yes", "No")</f>
        <v>No</v>
      </c>
      <c r="U1161">
        <f>COUNTIF(T1161, "Yes")</f>
        <v>0</v>
      </c>
      <c r="V1161">
        <f>G1161 * Q1161</f>
        <v>3857</v>
      </c>
      <c r="W1161">
        <f>O1161 * Q1161</f>
        <v>506485</v>
      </c>
      <c r="X1161">
        <f>VALUE(D1161)</f>
        <v>299</v>
      </c>
      <c r="Y1161">
        <f>ROUND(G1161, 0)</f>
        <v>4</v>
      </c>
      <c r="Z1161">
        <f>COUNTIF(Q1161, "&lt;1000")</f>
        <v>0</v>
      </c>
      <c r="AA1161">
        <f>G1161*Q1161</f>
        <v>3857</v>
      </c>
    </row>
    <row r="1162" spans="1:27" x14ac:dyDescent="0.25">
      <c r="A1162" t="s">
        <v>4225</v>
      </c>
      <c r="B1162" t="s">
        <v>6120</v>
      </c>
      <c r="C1162" t="s">
        <v>10123</v>
      </c>
      <c r="D1162" s="2">
        <v>2249</v>
      </c>
      <c r="E1162" s="2">
        <v>3550</v>
      </c>
      <c r="F1162" s="1">
        <v>0.37</v>
      </c>
      <c r="G1162">
        <v>3.8</v>
      </c>
      <c r="H1162" s="4">
        <v>3973</v>
      </c>
      <c r="I1162" t="s">
        <v>7560</v>
      </c>
      <c r="J1162" t="s">
        <v>4226</v>
      </c>
      <c r="K1162" t="s">
        <v>4227</v>
      </c>
      <c r="L1162" t="s">
        <v>4228</v>
      </c>
      <c r="M1162" t="s">
        <v>9872</v>
      </c>
      <c r="N1162" t="s">
        <v>4229</v>
      </c>
      <c r="O1162">
        <f>VALUE(E1162)</f>
        <v>3550</v>
      </c>
      <c r="P1162">
        <f>VALUE(F1162)</f>
        <v>0.37</v>
      </c>
      <c r="Q1162">
        <f>VALUE(H1162)</f>
        <v>3973</v>
      </c>
      <c r="R1162" t="str">
        <f>LEFT(C1162, FIND("|", C1162) - 1)</f>
        <v>Home &amp; Kitchen</v>
      </c>
      <c r="S1162" t="str">
        <f>IF(O1162&lt;200, "&lt;200", IF(O1162&lt;=500, "200–500", "&gt;500"))</f>
        <v>&gt;500</v>
      </c>
      <c r="T1162" t="str">
        <f>IF(P1162&gt;=0.5, "Yes", "No")</f>
        <v>No</v>
      </c>
      <c r="U1162">
        <f>COUNTIF(T1162, "Yes")</f>
        <v>0</v>
      </c>
      <c r="V1162">
        <f>G1162 * Q1162</f>
        <v>15097.4</v>
      </c>
      <c r="W1162">
        <f>O1162 * Q1162</f>
        <v>14104150</v>
      </c>
      <c r="X1162">
        <f>VALUE(D1162)</f>
        <v>2249</v>
      </c>
      <c r="Y1162">
        <f>ROUND(G1162, 0)</f>
        <v>4</v>
      </c>
      <c r="Z1162">
        <f>COUNTIF(Q1162, "&lt;1000")</f>
        <v>0</v>
      </c>
      <c r="AA1162">
        <f>G1162*Q1162</f>
        <v>15097.4</v>
      </c>
    </row>
    <row r="1163" spans="1:27" x14ac:dyDescent="0.25">
      <c r="A1163" t="s">
        <v>4230</v>
      </c>
      <c r="B1163" t="s">
        <v>6121</v>
      </c>
      <c r="C1163" t="s">
        <v>10092</v>
      </c>
      <c r="D1163">
        <v>699</v>
      </c>
      <c r="E1163" s="2">
        <v>1599</v>
      </c>
      <c r="F1163" s="1">
        <v>0.56000000000000005</v>
      </c>
      <c r="G1163">
        <v>3.8</v>
      </c>
      <c r="H1163" s="4">
        <v>2300</v>
      </c>
      <c r="I1163" t="s">
        <v>4231</v>
      </c>
      <c r="J1163" t="s">
        <v>4232</v>
      </c>
      <c r="K1163" t="s">
        <v>8684</v>
      </c>
      <c r="L1163" t="s">
        <v>4233</v>
      </c>
      <c r="M1163" t="s">
        <v>9873</v>
      </c>
      <c r="N1163" t="s">
        <v>4234</v>
      </c>
      <c r="O1163">
        <f>VALUE(E1163)</f>
        <v>1599</v>
      </c>
      <c r="P1163">
        <f>VALUE(F1163)</f>
        <v>0.56000000000000005</v>
      </c>
      <c r="Q1163">
        <f>VALUE(H1163)</f>
        <v>2300</v>
      </c>
      <c r="R1163" t="str">
        <f>LEFT(C1163, FIND("|", C1163) - 1)</f>
        <v>Home &amp; Kitchen</v>
      </c>
      <c r="S1163" t="str">
        <f>IF(O1163&lt;200, "&lt;200", IF(O1163&lt;=500, "200–500", "&gt;500"))</f>
        <v>&gt;500</v>
      </c>
      <c r="T1163" t="str">
        <f>IF(P1163&gt;=0.5, "Yes", "No")</f>
        <v>Yes</v>
      </c>
      <c r="U1163">
        <f>COUNTIF(T1163, "Yes")</f>
        <v>1</v>
      </c>
      <c r="V1163">
        <f>G1163 * Q1163</f>
        <v>8740</v>
      </c>
      <c r="W1163">
        <f>O1163 * Q1163</f>
        <v>3677700</v>
      </c>
      <c r="X1163">
        <f>VALUE(D1163)</f>
        <v>699</v>
      </c>
      <c r="Y1163">
        <f>ROUND(G1163, 0)</f>
        <v>4</v>
      </c>
      <c r="Z1163">
        <f>COUNTIF(Q1163, "&lt;1000")</f>
        <v>0</v>
      </c>
      <c r="AA1163">
        <f>G1163*Q1163</f>
        <v>8740</v>
      </c>
    </row>
    <row r="1164" spans="1:27" x14ac:dyDescent="0.25">
      <c r="A1164" t="s">
        <v>4235</v>
      </c>
      <c r="B1164" t="s">
        <v>4236</v>
      </c>
      <c r="C1164" t="s">
        <v>10073</v>
      </c>
      <c r="D1164" s="2">
        <v>1235</v>
      </c>
      <c r="E1164" s="2">
        <v>1499</v>
      </c>
      <c r="F1164" s="1">
        <v>0.18</v>
      </c>
      <c r="G1164">
        <v>3.8</v>
      </c>
      <c r="H1164" s="4">
        <v>203</v>
      </c>
      <c r="I1164" t="s">
        <v>7561</v>
      </c>
      <c r="J1164" t="s">
        <v>4237</v>
      </c>
      <c r="K1164" t="s">
        <v>8685</v>
      </c>
      <c r="L1164" t="s">
        <v>4238</v>
      </c>
      <c r="M1164" t="s">
        <v>9874</v>
      </c>
      <c r="N1164" t="s">
        <v>4239</v>
      </c>
      <c r="O1164">
        <f>VALUE(E1164)</f>
        <v>1499</v>
      </c>
      <c r="P1164">
        <f>VALUE(F1164)</f>
        <v>0.18</v>
      </c>
      <c r="Q1164">
        <f>VALUE(H1164)</f>
        <v>203</v>
      </c>
      <c r="R1164" t="str">
        <f>LEFT(C1164, FIND("|", C1164) - 1)</f>
        <v>Home &amp; Kitchen</v>
      </c>
      <c r="S1164" t="str">
        <f>IF(O1164&lt;200, "&lt;200", IF(O1164&lt;=500, "200–500", "&gt;500"))</f>
        <v>&gt;500</v>
      </c>
      <c r="T1164" t="str">
        <f>IF(P1164&gt;=0.5, "Yes", "No")</f>
        <v>No</v>
      </c>
      <c r="U1164">
        <f>COUNTIF(T1164, "Yes")</f>
        <v>0</v>
      </c>
      <c r="V1164">
        <f>G1164 * Q1164</f>
        <v>771.4</v>
      </c>
      <c r="W1164">
        <f>O1164 * Q1164</f>
        <v>304297</v>
      </c>
      <c r="X1164">
        <f>VALUE(D1164)</f>
        <v>1235</v>
      </c>
      <c r="Y1164">
        <f>ROUND(G1164, 0)</f>
        <v>4</v>
      </c>
      <c r="Z1164">
        <f>COUNTIF(Q1164, "&lt;1000")</f>
        <v>1</v>
      </c>
      <c r="AA1164">
        <f>G1164*Q1164</f>
        <v>771.4</v>
      </c>
    </row>
    <row r="1165" spans="1:27" x14ac:dyDescent="0.25">
      <c r="A1165" t="s">
        <v>4240</v>
      </c>
      <c r="B1165" t="s">
        <v>6122</v>
      </c>
      <c r="C1165" t="s">
        <v>10094</v>
      </c>
      <c r="D1165" s="2">
        <v>1349</v>
      </c>
      <c r="E1165" s="2">
        <v>2999</v>
      </c>
      <c r="F1165" s="1">
        <v>0.55000000000000004</v>
      </c>
      <c r="G1165">
        <v>3.8</v>
      </c>
      <c r="H1165" s="4">
        <v>441</v>
      </c>
      <c r="I1165" t="s">
        <v>7562</v>
      </c>
      <c r="J1165" t="s">
        <v>4241</v>
      </c>
      <c r="K1165" t="s">
        <v>8686</v>
      </c>
      <c r="L1165" t="s">
        <v>4242</v>
      </c>
      <c r="M1165" t="s">
        <v>9875</v>
      </c>
      <c r="N1165" t="s">
        <v>4243</v>
      </c>
      <c r="O1165">
        <f>VALUE(E1165)</f>
        <v>2999</v>
      </c>
      <c r="P1165">
        <f>VALUE(F1165)</f>
        <v>0.55000000000000004</v>
      </c>
      <c r="Q1165">
        <f>VALUE(H1165)</f>
        <v>441</v>
      </c>
      <c r="R1165" t="str">
        <f>LEFT(C1165, FIND("|", C1165) - 1)</f>
        <v>Home &amp; Kitchen</v>
      </c>
      <c r="S1165" t="str">
        <f>IF(O1165&lt;200, "&lt;200", IF(O1165&lt;=500, "200–500", "&gt;500"))</f>
        <v>&gt;500</v>
      </c>
      <c r="T1165" t="str">
        <f>IF(P1165&gt;=0.5, "Yes", "No")</f>
        <v>Yes</v>
      </c>
      <c r="U1165">
        <f>COUNTIF(T1165, "Yes")</f>
        <v>1</v>
      </c>
      <c r="V1165">
        <f>G1165 * Q1165</f>
        <v>1675.8</v>
      </c>
      <c r="W1165">
        <f>O1165 * Q1165</f>
        <v>1322559</v>
      </c>
      <c r="X1165">
        <f>VALUE(D1165)</f>
        <v>1349</v>
      </c>
      <c r="Y1165">
        <f>ROUND(G1165, 0)</f>
        <v>4</v>
      </c>
      <c r="Z1165">
        <f>COUNTIF(Q1165, "&lt;1000")</f>
        <v>1</v>
      </c>
      <c r="AA1165">
        <f>G1165*Q1165</f>
        <v>1675.8</v>
      </c>
    </row>
    <row r="1166" spans="1:27" x14ac:dyDescent="0.25">
      <c r="A1166" t="s">
        <v>4244</v>
      </c>
      <c r="B1166" t="s">
        <v>6123</v>
      </c>
      <c r="C1166" t="s">
        <v>10085</v>
      </c>
      <c r="D1166" s="2">
        <v>6800</v>
      </c>
      <c r="E1166" s="2">
        <v>11500</v>
      </c>
      <c r="F1166" s="1">
        <v>0.41</v>
      </c>
      <c r="G1166">
        <v>3.8</v>
      </c>
      <c r="H1166" s="4">
        <v>10308</v>
      </c>
      <c r="I1166" t="s">
        <v>7563</v>
      </c>
      <c r="J1166" t="s">
        <v>4245</v>
      </c>
      <c r="K1166" t="s">
        <v>8687</v>
      </c>
      <c r="L1166" t="s">
        <v>4246</v>
      </c>
      <c r="M1166" t="s">
        <v>9876</v>
      </c>
      <c r="N1166" t="s">
        <v>4247</v>
      </c>
      <c r="O1166">
        <f>VALUE(E1166)</f>
        <v>11500</v>
      </c>
      <c r="P1166">
        <f>VALUE(F1166)</f>
        <v>0.41</v>
      </c>
      <c r="Q1166">
        <f>VALUE(H1166)</f>
        <v>10308</v>
      </c>
      <c r="R1166" t="str">
        <f>LEFT(C1166, FIND("|", C1166) - 1)</f>
        <v>Home &amp; Kitchen</v>
      </c>
      <c r="S1166" t="str">
        <f>IF(O1166&lt;200, "&lt;200", IF(O1166&lt;=500, "200–500", "&gt;500"))</f>
        <v>&gt;500</v>
      </c>
      <c r="T1166" t="str">
        <f>IF(P1166&gt;=0.5, "Yes", "No")</f>
        <v>No</v>
      </c>
      <c r="U1166">
        <f>COUNTIF(T1166, "Yes")</f>
        <v>0</v>
      </c>
      <c r="V1166">
        <f>G1166 * Q1166</f>
        <v>39170.400000000001</v>
      </c>
      <c r="W1166">
        <f>O1166 * Q1166</f>
        <v>118542000</v>
      </c>
      <c r="X1166">
        <f>VALUE(D1166)</f>
        <v>6800</v>
      </c>
      <c r="Y1166">
        <f>ROUND(G1166, 0)</f>
        <v>4</v>
      </c>
      <c r="Z1166">
        <f>COUNTIF(Q1166, "&lt;1000")</f>
        <v>0</v>
      </c>
      <c r="AA1166">
        <f>G1166*Q1166</f>
        <v>39170.400000000001</v>
      </c>
    </row>
    <row r="1167" spans="1:27" x14ac:dyDescent="0.25">
      <c r="A1167" t="s">
        <v>4248</v>
      </c>
      <c r="B1167" t="s">
        <v>6124</v>
      </c>
      <c r="C1167" t="s">
        <v>10091</v>
      </c>
      <c r="D1167" s="2">
        <v>2099</v>
      </c>
      <c r="E1167" s="2">
        <v>2499</v>
      </c>
      <c r="F1167" s="1">
        <v>0.16</v>
      </c>
      <c r="G1167">
        <v>3.8</v>
      </c>
      <c r="H1167" s="4">
        <v>992</v>
      </c>
      <c r="I1167" t="s">
        <v>7564</v>
      </c>
      <c r="J1167" t="s">
        <v>4249</v>
      </c>
      <c r="K1167" t="s">
        <v>8688</v>
      </c>
      <c r="L1167" t="s">
        <v>4250</v>
      </c>
      <c r="M1167" t="s">
        <v>9877</v>
      </c>
      <c r="N1167" t="s">
        <v>4251</v>
      </c>
      <c r="O1167">
        <f>VALUE(E1167)</f>
        <v>2499</v>
      </c>
      <c r="P1167">
        <f>VALUE(F1167)</f>
        <v>0.16</v>
      </c>
      <c r="Q1167">
        <f>VALUE(H1167)</f>
        <v>992</v>
      </c>
      <c r="R1167" t="str">
        <f>LEFT(C1167, FIND("|", C1167) - 1)</f>
        <v>Home &amp; Kitchen</v>
      </c>
      <c r="S1167" t="str">
        <f>IF(O1167&lt;200, "&lt;200", IF(O1167&lt;=500, "200–500", "&gt;500"))</f>
        <v>&gt;500</v>
      </c>
      <c r="T1167" t="str">
        <f>IF(P1167&gt;=0.5, "Yes", "No")</f>
        <v>No</v>
      </c>
      <c r="U1167">
        <f>COUNTIF(T1167, "Yes")</f>
        <v>0</v>
      </c>
      <c r="V1167">
        <f>G1167 * Q1167</f>
        <v>3769.6</v>
      </c>
      <c r="W1167">
        <f>O1167 * Q1167</f>
        <v>2479008</v>
      </c>
      <c r="X1167">
        <f>VALUE(D1167)</f>
        <v>2099</v>
      </c>
      <c r="Y1167">
        <f>ROUND(G1167, 0)</f>
        <v>4</v>
      </c>
      <c r="Z1167">
        <f>COUNTIF(Q1167, "&lt;1000")</f>
        <v>1</v>
      </c>
      <c r="AA1167">
        <f>G1167*Q1167</f>
        <v>3769.6</v>
      </c>
    </row>
    <row r="1168" spans="1:27" x14ac:dyDescent="0.25">
      <c r="A1168" t="s">
        <v>4252</v>
      </c>
      <c r="B1168" t="s">
        <v>6125</v>
      </c>
      <c r="C1168" t="s">
        <v>10093</v>
      </c>
      <c r="D1168" s="2">
        <v>1699</v>
      </c>
      <c r="E1168" s="2">
        <v>1975</v>
      </c>
      <c r="F1168" s="1">
        <v>0.14000000000000001</v>
      </c>
      <c r="G1168">
        <v>3.8</v>
      </c>
      <c r="H1168" s="4">
        <v>4716</v>
      </c>
      <c r="I1168" t="s">
        <v>7565</v>
      </c>
      <c r="J1168" t="s">
        <v>4253</v>
      </c>
      <c r="K1168" t="s">
        <v>8689</v>
      </c>
      <c r="L1168" t="s">
        <v>4254</v>
      </c>
      <c r="M1168" t="s">
        <v>9878</v>
      </c>
      <c r="N1168" t="s">
        <v>4255</v>
      </c>
      <c r="O1168">
        <f>VALUE(E1168)</f>
        <v>1975</v>
      </c>
      <c r="P1168">
        <f>VALUE(F1168)</f>
        <v>0.14000000000000001</v>
      </c>
      <c r="Q1168">
        <f>VALUE(H1168)</f>
        <v>4716</v>
      </c>
      <c r="R1168" t="str">
        <f>LEFT(C1168, FIND("|", C1168) - 1)</f>
        <v>Home &amp; Kitchen</v>
      </c>
      <c r="S1168" t="str">
        <f>IF(O1168&lt;200, "&lt;200", IF(O1168&lt;=500, "200–500", "&gt;500"))</f>
        <v>&gt;500</v>
      </c>
      <c r="T1168" t="str">
        <f>IF(P1168&gt;=0.5, "Yes", "No")</f>
        <v>No</v>
      </c>
      <c r="U1168">
        <f>COUNTIF(T1168, "Yes")</f>
        <v>0</v>
      </c>
      <c r="V1168">
        <f>G1168 * Q1168</f>
        <v>17920.8</v>
      </c>
      <c r="W1168">
        <f>O1168 * Q1168</f>
        <v>9314100</v>
      </c>
      <c r="X1168">
        <f>VALUE(D1168)</f>
        <v>1699</v>
      </c>
      <c r="Y1168">
        <f>ROUND(G1168, 0)</f>
        <v>4</v>
      </c>
      <c r="Z1168">
        <f>COUNTIF(Q1168, "&lt;1000")</f>
        <v>0</v>
      </c>
      <c r="AA1168">
        <f>G1168*Q1168</f>
        <v>17920.8</v>
      </c>
    </row>
    <row r="1169" spans="1:27" x14ac:dyDescent="0.25">
      <c r="A1169" t="s">
        <v>4256</v>
      </c>
      <c r="B1169" t="s">
        <v>6126</v>
      </c>
      <c r="C1169" t="s">
        <v>10074</v>
      </c>
      <c r="D1169" s="2">
        <v>1069</v>
      </c>
      <c r="E1169" s="2">
        <v>1699</v>
      </c>
      <c r="F1169" s="1">
        <v>0.37</v>
      </c>
      <c r="G1169">
        <v>3.8</v>
      </c>
      <c r="H1169" s="4">
        <v>313</v>
      </c>
      <c r="I1169" t="s">
        <v>7566</v>
      </c>
      <c r="J1169" t="s">
        <v>4257</v>
      </c>
      <c r="K1169" t="s">
        <v>8690</v>
      </c>
      <c r="L1169" t="s">
        <v>4258</v>
      </c>
      <c r="M1169" t="s">
        <v>9879</v>
      </c>
      <c r="N1169" t="s">
        <v>4259</v>
      </c>
      <c r="O1169">
        <f>VALUE(E1169)</f>
        <v>1699</v>
      </c>
      <c r="P1169">
        <f>VALUE(F1169)</f>
        <v>0.37</v>
      </c>
      <c r="Q1169">
        <f>VALUE(H1169)</f>
        <v>313</v>
      </c>
      <c r="R1169" t="str">
        <f>LEFT(C1169, FIND("|", C1169) - 1)</f>
        <v>Home &amp; Kitchen</v>
      </c>
      <c r="S1169" t="str">
        <f>IF(O1169&lt;200, "&lt;200", IF(O1169&lt;=500, "200–500", "&gt;500"))</f>
        <v>&gt;500</v>
      </c>
      <c r="T1169" t="str">
        <f>IF(P1169&gt;=0.5, "Yes", "No")</f>
        <v>No</v>
      </c>
      <c r="U1169">
        <f>COUNTIF(T1169, "Yes")</f>
        <v>0</v>
      </c>
      <c r="V1169">
        <f>G1169 * Q1169</f>
        <v>1189.3999999999999</v>
      </c>
      <c r="W1169">
        <f>O1169 * Q1169</f>
        <v>531787</v>
      </c>
      <c r="X1169">
        <f>VALUE(D1169)</f>
        <v>1069</v>
      </c>
      <c r="Y1169">
        <f>ROUND(G1169, 0)</f>
        <v>4</v>
      </c>
      <c r="Z1169">
        <f>COUNTIF(Q1169, "&lt;1000")</f>
        <v>1</v>
      </c>
      <c r="AA1169">
        <f>G1169*Q1169</f>
        <v>1189.3999999999999</v>
      </c>
    </row>
    <row r="1170" spans="1:27" x14ac:dyDescent="0.25">
      <c r="A1170" t="s">
        <v>4260</v>
      </c>
      <c r="B1170" t="s">
        <v>6127</v>
      </c>
      <c r="C1170" t="s">
        <v>10074</v>
      </c>
      <c r="D1170" s="2">
        <v>1349</v>
      </c>
      <c r="E1170" s="2">
        <v>2495</v>
      </c>
      <c r="F1170" s="1">
        <v>0.46</v>
      </c>
      <c r="G1170">
        <v>3.8</v>
      </c>
      <c r="H1170" s="4">
        <v>166</v>
      </c>
      <c r="I1170" t="s">
        <v>7567</v>
      </c>
      <c r="J1170" t="s">
        <v>4261</v>
      </c>
      <c r="K1170" t="s">
        <v>8691</v>
      </c>
      <c r="L1170" t="s">
        <v>4262</v>
      </c>
      <c r="M1170" t="s">
        <v>9880</v>
      </c>
      <c r="N1170" t="s">
        <v>4263</v>
      </c>
      <c r="O1170">
        <f>VALUE(E1170)</f>
        <v>2495</v>
      </c>
      <c r="P1170">
        <f>VALUE(F1170)</f>
        <v>0.46</v>
      </c>
      <c r="Q1170">
        <f>VALUE(H1170)</f>
        <v>166</v>
      </c>
      <c r="R1170" t="str">
        <f>LEFT(C1170, FIND("|", C1170) - 1)</f>
        <v>Home &amp; Kitchen</v>
      </c>
      <c r="S1170" t="str">
        <f>IF(O1170&lt;200, "&lt;200", IF(O1170&lt;=500, "200–500", "&gt;500"))</f>
        <v>&gt;500</v>
      </c>
      <c r="T1170" t="str">
        <f>IF(P1170&gt;=0.5, "Yes", "No")</f>
        <v>No</v>
      </c>
      <c r="U1170">
        <f>COUNTIF(T1170, "Yes")</f>
        <v>0</v>
      </c>
      <c r="V1170">
        <f>G1170 * Q1170</f>
        <v>630.79999999999995</v>
      </c>
      <c r="W1170">
        <f>O1170 * Q1170</f>
        <v>414170</v>
      </c>
      <c r="X1170">
        <f>VALUE(D1170)</f>
        <v>1349</v>
      </c>
      <c r="Y1170">
        <f>ROUND(G1170, 0)</f>
        <v>4</v>
      </c>
      <c r="Z1170">
        <f>COUNTIF(Q1170, "&lt;1000")</f>
        <v>1</v>
      </c>
      <c r="AA1170">
        <f>G1170*Q1170</f>
        <v>630.79999999999995</v>
      </c>
    </row>
    <row r="1171" spans="1:27" x14ac:dyDescent="0.25">
      <c r="A1171" t="s">
        <v>4264</v>
      </c>
      <c r="B1171" t="s">
        <v>4265</v>
      </c>
      <c r="C1171" t="s">
        <v>10086</v>
      </c>
      <c r="D1171" s="2">
        <v>1499</v>
      </c>
      <c r="E1171" s="2">
        <v>3500</v>
      </c>
      <c r="F1171" s="1">
        <v>0.56999999999999995</v>
      </c>
      <c r="G1171">
        <v>3.8</v>
      </c>
      <c r="H1171" s="4">
        <v>303</v>
      </c>
      <c r="I1171" t="s">
        <v>7568</v>
      </c>
      <c r="J1171" t="s">
        <v>4266</v>
      </c>
      <c r="K1171" t="s">
        <v>8692</v>
      </c>
      <c r="L1171" t="s">
        <v>4267</v>
      </c>
      <c r="M1171" t="s">
        <v>9881</v>
      </c>
      <c r="N1171" t="s">
        <v>4268</v>
      </c>
      <c r="O1171">
        <f>VALUE(E1171)</f>
        <v>3500</v>
      </c>
      <c r="P1171">
        <f>VALUE(F1171)</f>
        <v>0.56999999999999995</v>
      </c>
      <c r="Q1171">
        <f>VALUE(H1171)</f>
        <v>303</v>
      </c>
      <c r="R1171" t="str">
        <f>LEFT(C1171, FIND("|", C1171) - 1)</f>
        <v>Home &amp; Kitchen</v>
      </c>
      <c r="S1171" t="str">
        <f>IF(O1171&lt;200, "&lt;200", IF(O1171&lt;=500, "200–500", "&gt;500"))</f>
        <v>&gt;500</v>
      </c>
      <c r="T1171" t="str">
        <f>IF(P1171&gt;=0.5, "Yes", "No")</f>
        <v>Yes</v>
      </c>
      <c r="U1171">
        <f>COUNTIF(T1171, "Yes")</f>
        <v>1</v>
      </c>
      <c r="V1171">
        <f>G1171 * Q1171</f>
        <v>1151.3999999999999</v>
      </c>
      <c r="W1171">
        <f>O1171 * Q1171</f>
        <v>1060500</v>
      </c>
      <c r="X1171">
        <f>VALUE(D1171)</f>
        <v>1499</v>
      </c>
      <c r="Y1171">
        <f>ROUND(G1171, 0)</f>
        <v>4</v>
      </c>
      <c r="Z1171">
        <f>COUNTIF(Q1171, "&lt;1000")</f>
        <v>1</v>
      </c>
      <c r="AA1171">
        <f>G1171*Q1171</f>
        <v>1151.3999999999999</v>
      </c>
    </row>
    <row r="1172" spans="1:27" x14ac:dyDescent="0.25">
      <c r="A1172" t="s">
        <v>4269</v>
      </c>
      <c r="B1172" t="s">
        <v>6128</v>
      </c>
      <c r="C1172" t="s">
        <v>10093</v>
      </c>
      <c r="D1172" s="2">
        <v>2092</v>
      </c>
      <c r="E1172" s="2">
        <v>4600</v>
      </c>
      <c r="F1172" s="1">
        <v>0.55000000000000004</v>
      </c>
      <c r="G1172">
        <v>3.8</v>
      </c>
      <c r="H1172" s="4">
        <v>562</v>
      </c>
      <c r="I1172" t="s">
        <v>7569</v>
      </c>
      <c r="J1172" t="s">
        <v>4270</v>
      </c>
      <c r="K1172" t="s">
        <v>8693</v>
      </c>
      <c r="L1172" t="s">
        <v>4271</v>
      </c>
      <c r="M1172" t="s">
        <v>9882</v>
      </c>
      <c r="N1172" t="s">
        <v>4272</v>
      </c>
      <c r="O1172">
        <f>VALUE(E1172)</f>
        <v>4600</v>
      </c>
      <c r="P1172">
        <f>VALUE(F1172)</f>
        <v>0.55000000000000004</v>
      </c>
      <c r="Q1172">
        <f>VALUE(H1172)</f>
        <v>562</v>
      </c>
      <c r="R1172" t="str">
        <f>LEFT(C1172, FIND("|", C1172) - 1)</f>
        <v>Home &amp; Kitchen</v>
      </c>
      <c r="S1172" t="str">
        <f>IF(O1172&lt;200, "&lt;200", IF(O1172&lt;=500, "200–500", "&gt;500"))</f>
        <v>&gt;500</v>
      </c>
      <c r="T1172" t="str">
        <f>IF(P1172&gt;=0.5, "Yes", "No")</f>
        <v>Yes</v>
      </c>
      <c r="U1172">
        <f>COUNTIF(T1172, "Yes")</f>
        <v>1</v>
      </c>
      <c r="V1172">
        <f>G1172 * Q1172</f>
        <v>2135.6</v>
      </c>
      <c r="W1172">
        <f>O1172 * Q1172</f>
        <v>2585200</v>
      </c>
      <c r="X1172">
        <f>VALUE(D1172)</f>
        <v>2092</v>
      </c>
      <c r="Y1172">
        <f>ROUND(G1172, 0)</f>
        <v>4</v>
      </c>
      <c r="Z1172">
        <f>COUNTIF(Q1172, "&lt;1000")</f>
        <v>1</v>
      </c>
      <c r="AA1172">
        <f>G1172*Q1172</f>
        <v>2135.6</v>
      </c>
    </row>
    <row r="1173" spans="1:27" x14ac:dyDescent="0.25">
      <c r="A1173" t="s">
        <v>4273</v>
      </c>
      <c r="B1173" t="s">
        <v>6129</v>
      </c>
      <c r="C1173" t="s">
        <v>10109</v>
      </c>
      <c r="D1173" s="2">
        <v>3859</v>
      </c>
      <c r="E1173" s="2">
        <v>10295</v>
      </c>
      <c r="F1173" s="1">
        <v>0.63</v>
      </c>
      <c r="G1173">
        <v>3.8</v>
      </c>
      <c r="H1173" s="4">
        <v>8095</v>
      </c>
      <c r="I1173" t="s">
        <v>7570</v>
      </c>
      <c r="J1173" t="s">
        <v>4274</v>
      </c>
      <c r="K1173" t="s">
        <v>8694</v>
      </c>
      <c r="L1173" t="s">
        <v>4275</v>
      </c>
      <c r="M1173" t="s">
        <v>9883</v>
      </c>
      <c r="N1173" t="s">
        <v>4276</v>
      </c>
      <c r="O1173">
        <f>VALUE(E1173)</f>
        <v>10295</v>
      </c>
      <c r="P1173">
        <f>VALUE(F1173)</f>
        <v>0.63</v>
      </c>
      <c r="Q1173">
        <f>VALUE(H1173)</f>
        <v>8095</v>
      </c>
      <c r="R1173" t="str">
        <f>LEFT(C1173, FIND("|", C1173) - 1)</f>
        <v>Home &amp; Kitchen</v>
      </c>
      <c r="S1173" t="str">
        <f>IF(O1173&lt;200, "&lt;200", IF(O1173&lt;=500, "200–500", "&gt;500"))</f>
        <v>&gt;500</v>
      </c>
      <c r="T1173" t="str">
        <f>IF(P1173&gt;=0.5, "Yes", "No")</f>
        <v>Yes</v>
      </c>
      <c r="U1173">
        <f>COUNTIF(T1173, "Yes")</f>
        <v>1</v>
      </c>
      <c r="V1173">
        <f>G1173 * Q1173</f>
        <v>30761</v>
      </c>
      <c r="W1173">
        <f>O1173 * Q1173</f>
        <v>83338025</v>
      </c>
      <c r="X1173">
        <f>VALUE(D1173)</f>
        <v>3859</v>
      </c>
      <c r="Y1173">
        <f>ROUND(G1173, 0)</f>
        <v>4</v>
      </c>
      <c r="Z1173">
        <f>COUNTIF(Q1173, "&lt;1000")</f>
        <v>0</v>
      </c>
      <c r="AA1173">
        <f>G1173*Q1173</f>
        <v>30761</v>
      </c>
    </row>
    <row r="1174" spans="1:27" x14ac:dyDescent="0.25">
      <c r="A1174" t="s">
        <v>4277</v>
      </c>
      <c r="B1174" t="s">
        <v>6130</v>
      </c>
      <c r="C1174" t="s">
        <v>10090</v>
      </c>
      <c r="D1174">
        <v>499</v>
      </c>
      <c r="E1174" s="2">
        <v>2199</v>
      </c>
      <c r="F1174" s="1">
        <v>0.77</v>
      </c>
      <c r="G1174">
        <v>3.8</v>
      </c>
      <c r="H1174" s="4">
        <v>109</v>
      </c>
      <c r="I1174" t="s">
        <v>7571</v>
      </c>
      <c r="J1174" t="s">
        <v>4278</v>
      </c>
      <c r="K1174" t="s">
        <v>8695</v>
      </c>
      <c r="L1174" t="s">
        <v>4279</v>
      </c>
      <c r="M1174" t="s">
        <v>9884</v>
      </c>
      <c r="N1174" t="s">
        <v>4280</v>
      </c>
      <c r="O1174">
        <f>VALUE(E1174)</f>
        <v>2199</v>
      </c>
      <c r="P1174">
        <f>VALUE(F1174)</f>
        <v>0.77</v>
      </c>
      <c r="Q1174">
        <f>VALUE(H1174)</f>
        <v>109</v>
      </c>
      <c r="R1174" t="str">
        <f>LEFT(C1174, FIND("|", C1174) - 1)</f>
        <v>Home &amp; Kitchen</v>
      </c>
      <c r="S1174" t="str">
        <f>IF(O1174&lt;200, "&lt;200", IF(O1174&lt;=500, "200–500", "&gt;500"))</f>
        <v>&gt;500</v>
      </c>
      <c r="T1174" t="str">
        <f>IF(P1174&gt;=0.5, "Yes", "No")</f>
        <v>Yes</v>
      </c>
      <c r="U1174">
        <f>COUNTIF(T1174, "Yes")</f>
        <v>1</v>
      </c>
      <c r="V1174">
        <f>G1174 * Q1174</f>
        <v>414.2</v>
      </c>
      <c r="W1174">
        <f>O1174 * Q1174</f>
        <v>239691</v>
      </c>
      <c r="X1174">
        <f>VALUE(D1174)</f>
        <v>499</v>
      </c>
      <c r="Y1174">
        <f>ROUND(G1174, 0)</f>
        <v>4</v>
      </c>
      <c r="Z1174">
        <f>COUNTIF(Q1174, "&lt;1000")</f>
        <v>1</v>
      </c>
      <c r="AA1174">
        <f>G1174*Q1174</f>
        <v>414.2</v>
      </c>
    </row>
    <row r="1175" spans="1:27" x14ac:dyDescent="0.25">
      <c r="A1175" t="s">
        <v>4281</v>
      </c>
      <c r="B1175" t="s">
        <v>6131</v>
      </c>
      <c r="C1175" t="s">
        <v>10097</v>
      </c>
      <c r="D1175" s="2">
        <v>1804</v>
      </c>
      <c r="E1175" s="2">
        <v>2380</v>
      </c>
      <c r="F1175" s="1">
        <v>0.24</v>
      </c>
      <c r="G1175">
        <v>3.8</v>
      </c>
      <c r="H1175" s="4">
        <v>15382</v>
      </c>
      <c r="I1175" t="s">
        <v>7572</v>
      </c>
      <c r="J1175" t="s">
        <v>4282</v>
      </c>
      <c r="K1175" t="s">
        <v>8696</v>
      </c>
      <c r="L1175" t="s">
        <v>4283</v>
      </c>
      <c r="M1175" t="s">
        <v>9885</v>
      </c>
      <c r="N1175" t="s">
        <v>6474</v>
      </c>
      <c r="O1175">
        <f>VALUE(E1175)</f>
        <v>2380</v>
      </c>
      <c r="P1175">
        <f>VALUE(F1175)</f>
        <v>0.24</v>
      </c>
      <c r="Q1175">
        <f>VALUE(H1175)</f>
        <v>15382</v>
      </c>
      <c r="R1175" t="str">
        <f>LEFT(C1175, FIND("|", C1175) - 1)</f>
        <v>Home &amp; Kitchen</v>
      </c>
      <c r="S1175" t="str">
        <f>IF(O1175&lt;200, "&lt;200", IF(O1175&lt;=500, "200–500", "&gt;500"))</f>
        <v>&gt;500</v>
      </c>
      <c r="T1175" t="str">
        <f>IF(P1175&gt;=0.5, "Yes", "No")</f>
        <v>No</v>
      </c>
      <c r="U1175">
        <f>COUNTIF(T1175, "Yes")</f>
        <v>0</v>
      </c>
      <c r="V1175">
        <f>G1175 * Q1175</f>
        <v>58451.6</v>
      </c>
      <c r="W1175">
        <f>O1175 * Q1175</f>
        <v>36609160</v>
      </c>
      <c r="X1175">
        <f>VALUE(D1175)</f>
        <v>1804</v>
      </c>
      <c r="Y1175">
        <f>ROUND(G1175, 0)</f>
        <v>4</v>
      </c>
      <c r="Z1175">
        <f>COUNTIF(Q1175, "&lt;1000")</f>
        <v>0</v>
      </c>
      <c r="AA1175">
        <f>G1175*Q1175</f>
        <v>58451.6</v>
      </c>
    </row>
    <row r="1176" spans="1:27" x14ac:dyDescent="0.25">
      <c r="A1176" t="s">
        <v>4284</v>
      </c>
      <c r="B1176" t="s">
        <v>6132</v>
      </c>
      <c r="C1176" t="s">
        <v>10090</v>
      </c>
      <c r="D1176" s="2">
        <v>6525</v>
      </c>
      <c r="E1176" s="2">
        <v>8820</v>
      </c>
      <c r="F1176" s="1">
        <v>0.26</v>
      </c>
      <c r="G1176">
        <v>3.8</v>
      </c>
      <c r="H1176" s="4">
        <v>5137</v>
      </c>
      <c r="I1176" t="s">
        <v>7573</v>
      </c>
      <c r="J1176" t="s">
        <v>4285</v>
      </c>
      <c r="K1176" t="s">
        <v>8697</v>
      </c>
      <c r="L1176" t="s">
        <v>4286</v>
      </c>
      <c r="M1176" t="s">
        <v>9886</v>
      </c>
      <c r="N1176" t="s">
        <v>4287</v>
      </c>
      <c r="O1176">
        <f>VALUE(E1176)</f>
        <v>8820</v>
      </c>
      <c r="P1176">
        <f>VALUE(F1176)</f>
        <v>0.26</v>
      </c>
      <c r="Q1176">
        <f>VALUE(H1176)</f>
        <v>5137</v>
      </c>
      <c r="R1176" t="str">
        <f>LEFT(C1176, FIND("|", C1176) - 1)</f>
        <v>Home &amp; Kitchen</v>
      </c>
      <c r="S1176" t="str">
        <f>IF(O1176&lt;200, "&lt;200", IF(O1176&lt;=500, "200–500", "&gt;500"))</f>
        <v>&gt;500</v>
      </c>
      <c r="T1176" t="str">
        <f>IF(P1176&gt;=0.5, "Yes", "No")</f>
        <v>No</v>
      </c>
      <c r="U1176">
        <f>COUNTIF(T1176, "Yes")</f>
        <v>0</v>
      </c>
      <c r="V1176">
        <f>G1176 * Q1176</f>
        <v>19520.599999999999</v>
      </c>
      <c r="W1176">
        <f>O1176 * Q1176</f>
        <v>45308340</v>
      </c>
      <c r="X1176">
        <f>VALUE(D1176)</f>
        <v>6525</v>
      </c>
      <c r="Y1176">
        <f>ROUND(G1176, 0)</f>
        <v>4</v>
      </c>
      <c r="Z1176">
        <f>COUNTIF(Q1176, "&lt;1000")</f>
        <v>0</v>
      </c>
      <c r="AA1176">
        <f>G1176*Q1176</f>
        <v>19520.599999999999</v>
      </c>
    </row>
    <row r="1177" spans="1:27" x14ac:dyDescent="0.25">
      <c r="A1177" t="s">
        <v>4288</v>
      </c>
      <c r="B1177" t="s">
        <v>6133</v>
      </c>
      <c r="C1177" t="s">
        <v>10111</v>
      </c>
      <c r="D1177" s="2">
        <v>4999</v>
      </c>
      <c r="E1177" s="2">
        <v>24999</v>
      </c>
      <c r="F1177" s="1">
        <v>0.8</v>
      </c>
      <c r="G1177">
        <v>3.8</v>
      </c>
      <c r="H1177" s="4">
        <v>124</v>
      </c>
      <c r="I1177" t="s">
        <v>7574</v>
      </c>
      <c r="J1177" t="s">
        <v>4289</v>
      </c>
      <c r="K1177" t="s">
        <v>8698</v>
      </c>
      <c r="L1177" t="s">
        <v>4290</v>
      </c>
      <c r="M1177" t="s">
        <v>9887</v>
      </c>
      <c r="N1177" t="s">
        <v>4291</v>
      </c>
      <c r="O1177">
        <f>VALUE(E1177)</f>
        <v>24999</v>
      </c>
      <c r="P1177">
        <f>VALUE(F1177)</f>
        <v>0.8</v>
      </c>
      <c r="Q1177">
        <f>VALUE(H1177)</f>
        <v>124</v>
      </c>
      <c r="R1177" t="str">
        <f>LEFT(C1177, FIND("|", C1177) - 1)</f>
        <v>Home &amp; Kitchen</v>
      </c>
      <c r="S1177" t="str">
        <f>IF(O1177&lt;200, "&lt;200", IF(O1177&lt;=500, "200–500", "&gt;500"))</f>
        <v>&gt;500</v>
      </c>
      <c r="T1177" t="str">
        <f>IF(P1177&gt;=0.5, "Yes", "No")</f>
        <v>Yes</v>
      </c>
      <c r="U1177">
        <f>COUNTIF(T1177, "Yes")</f>
        <v>1</v>
      </c>
      <c r="V1177">
        <f>G1177 * Q1177</f>
        <v>471.2</v>
      </c>
      <c r="W1177">
        <f>O1177 * Q1177</f>
        <v>3099876</v>
      </c>
      <c r="X1177">
        <f>VALUE(D1177)</f>
        <v>4999</v>
      </c>
      <c r="Y1177">
        <f>ROUND(G1177, 0)</f>
        <v>4</v>
      </c>
      <c r="Z1177">
        <f>COUNTIF(Q1177, "&lt;1000")</f>
        <v>1</v>
      </c>
      <c r="AA1177">
        <f>G1177*Q1177</f>
        <v>471.2</v>
      </c>
    </row>
    <row r="1178" spans="1:27" x14ac:dyDescent="0.25">
      <c r="A1178" t="s">
        <v>4292</v>
      </c>
      <c r="B1178" t="s">
        <v>6134</v>
      </c>
      <c r="C1178" t="s">
        <v>10105</v>
      </c>
      <c r="D1178" s="2">
        <v>1189</v>
      </c>
      <c r="E1178" s="2">
        <v>2400</v>
      </c>
      <c r="F1178" s="1">
        <v>0.5</v>
      </c>
      <c r="G1178">
        <v>3.8</v>
      </c>
      <c r="H1178" s="4">
        <v>618</v>
      </c>
      <c r="I1178" t="s">
        <v>7575</v>
      </c>
      <c r="J1178" t="s">
        <v>4293</v>
      </c>
      <c r="K1178" t="s">
        <v>4294</v>
      </c>
      <c r="L1178" t="s">
        <v>4295</v>
      </c>
      <c r="M1178" t="s">
        <v>9888</v>
      </c>
      <c r="N1178" t="s">
        <v>4296</v>
      </c>
      <c r="O1178">
        <f>VALUE(E1178)</f>
        <v>2400</v>
      </c>
      <c r="P1178">
        <f>VALUE(F1178)</f>
        <v>0.5</v>
      </c>
      <c r="Q1178">
        <f>VALUE(H1178)</f>
        <v>618</v>
      </c>
      <c r="R1178" t="str">
        <f>LEFT(C1178, FIND("|", C1178) - 1)</f>
        <v>Home &amp; Kitchen</v>
      </c>
      <c r="S1178" t="str">
        <f>IF(O1178&lt;200, "&lt;200", IF(O1178&lt;=500, "200–500", "&gt;500"))</f>
        <v>&gt;500</v>
      </c>
      <c r="T1178" t="str">
        <f>IF(P1178&gt;=0.5, "Yes", "No")</f>
        <v>Yes</v>
      </c>
      <c r="U1178">
        <f>COUNTIF(T1178, "Yes")</f>
        <v>1</v>
      </c>
      <c r="V1178">
        <f>G1178 * Q1178</f>
        <v>2348.4</v>
      </c>
      <c r="W1178">
        <f>O1178 * Q1178</f>
        <v>1483200</v>
      </c>
      <c r="X1178">
        <f>VALUE(D1178)</f>
        <v>1189</v>
      </c>
      <c r="Y1178">
        <f>ROUND(G1178, 0)</f>
        <v>4</v>
      </c>
      <c r="Z1178">
        <f>COUNTIF(Q1178, "&lt;1000")</f>
        <v>1</v>
      </c>
      <c r="AA1178">
        <f>G1178*Q1178</f>
        <v>2348.4</v>
      </c>
    </row>
    <row r="1179" spans="1:27" x14ac:dyDescent="0.25">
      <c r="A1179" t="s">
        <v>4297</v>
      </c>
      <c r="B1179" t="s">
        <v>6135</v>
      </c>
      <c r="C1179" t="s">
        <v>10074</v>
      </c>
      <c r="D1179" s="2">
        <v>2590</v>
      </c>
      <c r="E1179" s="2">
        <v>4200</v>
      </c>
      <c r="F1179" s="1">
        <v>0.38</v>
      </c>
      <c r="G1179">
        <v>3.8</v>
      </c>
      <c r="H1179" s="4">
        <v>63</v>
      </c>
      <c r="I1179" t="s">
        <v>7576</v>
      </c>
      <c r="J1179" t="s">
        <v>4298</v>
      </c>
      <c r="K1179" t="s">
        <v>8699</v>
      </c>
      <c r="L1179" t="s">
        <v>4299</v>
      </c>
      <c r="M1179" t="s">
        <v>9889</v>
      </c>
      <c r="N1179" t="s">
        <v>4300</v>
      </c>
      <c r="O1179">
        <f>VALUE(E1179)</f>
        <v>4200</v>
      </c>
      <c r="P1179">
        <f>VALUE(F1179)</f>
        <v>0.38</v>
      </c>
      <c r="Q1179">
        <f>VALUE(H1179)</f>
        <v>63</v>
      </c>
      <c r="R1179" t="str">
        <f>LEFT(C1179, FIND("|", C1179) - 1)</f>
        <v>Home &amp; Kitchen</v>
      </c>
      <c r="S1179" t="str">
        <f>IF(O1179&lt;200, "&lt;200", IF(O1179&lt;=500, "200–500", "&gt;500"))</f>
        <v>&gt;500</v>
      </c>
      <c r="T1179" t="str">
        <f>IF(P1179&gt;=0.5, "Yes", "No")</f>
        <v>No</v>
      </c>
      <c r="U1179">
        <f>COUNTIF(T1179, "Yes")</f>
        <v>0</v>
      </c>
      <c r="V1179">
        <f>G1179 * Q1179</f>
        <v>239.39999999999998</v>
      </c>
      <c r="W1179">
        <f>O1179 * Q1179</f>
        <v>264600</v>
      </c>
      <c r="X1179">
        <f>VALUE(D1179)</f>
        <v>2590</v>
      </c>
      <c r="Y1179">
        <f>ROUND(G1179, 0)</f>
        <v>4</v>
      </c>
      <c r="Z1179">
        <f>COUNTIF(Q1179, "&lt;1000")</f>
        <v>1</v>
      </c>
      <c r="AA1179">
        <f>G1179*Q1179</f>
        <v>239.39999999999998</v>
      </c>
    </row>
    <row r="1180" spans="1:27" x14ac:dyDescent="0.25">
      <c r="A1180" t="s">
        <v>4301</v>
      </c>
      <c r="B1180" t="s">
        <v>6136</v>
      </c>
      <c r="C1180" t="s">
        <v>10074</v>
      </c>
      <c r="D1180">
        <v>899</v>
      </c>
      <c r="E1180" s="2">
        <v>1599</v>
      </c>
      <c r="F1180" s="1">
        <v>0.44</v>
      </c>
      <c r="G1180">
        <v>3.8</v>
      </c>
      <c r="H1180" s="4">
        <v>15</v>
      </c>
      <c r="I1180" t="s">
        <v>7577</v>
      </c>
      <c r="J1180" t="s">
        <v>4302</v>
      </c>
      <c r="K1180" t="s">
        <v>8700</v>
      </c>
      <c r="L1180" t="s">
        <v>4303</v>
      </c>
      <c r="M1180" t="s">
        <v>9890</v>
      </c>
      <c r="N1180" t="s">
        <v>4304</v>
      </c>
      <c r="O1180">
        <f>VALUE(E1180)</f>
        <v>1599</v>
      </c>
      <c r="P1180">
        <f>VALUE(F1180)</f>
        <v>0.44</v>
      </c>
      <c r="Q1180">
        <f>VALUE(H1180)</f>
        <v>15</v>
      </c>
      <c r="R1180" t="str">
        <f>LEFT(C1180, FIND("|", C1180) - 1)</f>
        <v>Home &amp; Kitchen</v>
      </c>
      <c r="S1180" t="str">
        <f>IF(O1180&lt;200, "&lt;200", IF(O1180&lt;=500, "200–500", "&gt;500"))</f>
        <v>&gt;500</v>
      </c>
      <c r="T1180" t="str">
        <f>IF(P1180&gt;=0.5, "Yes", "No")</f>
        <v>No</v>
      </c>
      <c r="U1180">
        <f>COUNTIF(T1180, "Yes")</f>
        <v>0</v>
      </c>
      <c r="V1180">
        <f>G1180 * Q1180</f>
        <v>57</v>
      </c>
      <c r="W1180">
        <f>O1180 * Q1180</f>
        <v>23985</v>
      </c>
      <c r="X1180">
        <f>VALUE(D1180)</f>
        <v>899</v>
      </c>
      <c r="Y1180">
        <f>ROUND(G1180, 0)</f>
        <v>4</v>
      </c>
      <c r="Z1180">
        <f>COUNTIF(Q1180, "&lt;1000")</f>
        <v>1</v>
      </c>
      <c r="AA1180">
        <f>G1180*Q1180</f>
        <v>57</v>
      </c>
    </row>
    <row r="1181" spans="1:27" x14ac:dyDescent="0.25">
      <c r="A1181" t="s">
        <v>4305</v>
      </c>
      <c r="B1181" t="s">
        <v>6137</v>
      </c>
      <c r="C1181" t="s">
        <v>10074</v>
      </c>
      <c r="D1181">
        <v>998</v>
      </c>
      <c r="E1181" s="2">
        <v>2999</v>
      </c>
      <c r="F1181" s="1">
        <v>0.67</v>
      </c>
      <c r="G1181">
        <v>3.8</v>
      </c>
      <c r="H1181" s="4">
        <v>9</v>
      </c>
      <c r="I1181" t="s">
        <v>7578</v>
      </c>
      <c r="J1181" t="s">
        <v>4306</v>
      </c>
      <c r="K1181" t="s">
        <v>8701</v>
      </c>
      <c r="L1181" t="s">
        <v>4307</v>
      </c>
      <c r="M1181" t="s">
        <v>9891</v>
      </c>
      <c r="N1181" t="s">
        <v>6475</v>
      </c>
      <c r="O1181">
        <f>VALUE(E1181)</f>
        <v>2999</v>
      </c>
      <c r="P1181">
        <f>VALUE(F1181)</f>
        <v>0.67</v>
      </c>
      <c r="Q1181">
        <f>VALUE(H1181)</f>
        <v>9</v>
      </c>
      <c r="R1181" t="str">
        <f>LEFT(C1181, FIND("|", C1181) - 1)</f>
        <v>Home &amp; Kitchen</v>
      </c>
      <c r="S1181" t="str">
        <f>IF(O1181&lt;200, "&lt;200", IF(O1181&lt;=500, "200–500", "&gt;500"))</f>
        <v>&gt;500</v>
      </c>
      <c r="T1181" t="str">
        <f>IF(P1181&gt;=0.5, "Yes", "No")</f>
        <v>Yes</v>
      </c>
      <c r="U1181">
        <f>COUNTIF(T1181, "Yes")</f>
        <v>1</v>
      </c>
      <c r="V1181">
        <f>G1181 * Q1181</f>
        <v>34.199999999999996</v>
      </c>
      <c r="W1181">
        <f>O1181 * Q1181</f>
        <v>26991</v>
      </c>
      <c r="X1181">
        <f>VALUE(D1181)</f>
        <v>998</v>
      </c>
      <c r="Y1181">
        <f>ROUND(G1181, 0)</f>
        <v>4</v>
      </c>
      <c r="Z1181">
        <f>COUNTIF(Q1181, "&lt;1000")</f>
        <v>1</v>
      </c>
      <c r="AA1181">
        <f>G1181*Q1181</f>
        <v>34.199999999999996</v>
      </c>
    </row>
    <row r="1182" spans="1:27" x14ac:dyDescent="0.25">
      <c r="A1182" t="s">
        <v>4308</v>
      </c>
      <c r="B1182" t="s">
        <v>6138</v>
      </c>
      <c r="C1182" t="s">
        <v>10088</v>
      </c>
      <c r="D1182">
        <v>998.06</v>
      </c>
      <c r="E1182" s="2">
        <v>1282</v>
      </c>
      <c r="F1182" s="1">
        <v>0.22</v>
      </c>
      <c r="G1182">
        <v>3.8</v>
      </c>
      <c r="H1182" s="4">
        <v>7274</v>
      </c>
      <c r="I1182" t="s">
        <v>7579</v>
      </c>
      <c r="J1182" t="s">
        <v>4309</v>
      </c>
      <c r="K1182" t="s">
        <v>8702</v>
      </c>
      <c r="L1182" t="s">
        <v>4310</v>
      </c>
      <c r="M1182" t="s">
        <v>9892</v>
      </c>
      <c r="N1182" t="s">
        <v>4311</v>
      </c>
      <c r="O1182">
        <f>VALUE(E1182)</f>
        <v>1282</v>
      </c>
      <c r="P1182">
        <f>VALUE(F1182)</f>
        <v>0.22</v>
      </c>
      <c r="Q1182">
        <f>VALUE(H1182)</f>
        <v>7274</v>
      </c>
      <c r="R1182" t="str">
        <f>LEFT(C1182, FIND("|", C1182) - 1)</f>
        <v>Home &amp; Kitchen</v>
      </c>
      <c r="S1182" t="str">
        <f>IF(O1182&lt;200, "&lt;200", IF(O1182&lt;=500, "200–500", "&gt;500"))</f>
        <v>&gt;500</v>
      </c>
      <c r="T1182" t="str">
        <f>IF(P1182&gt;=0.5, "Yes", "No")</f>
        <v>No</v>
      </c>
      <c r="U1182">
        <f>COUNTIF(T1182, "Yes")</f>
        <v>0</v>
      </c>
      <c r="V1182">
        <f>G1182 * Q1182</f>
        <v>27641.199999999997</v>
      </c>
      <c r="W1182">
        <f>O1182 * Q1182</f>
        <v>9325268</v>
      </c>
      <c r="X1182">
        <f>VALUE(D1182)</f>
        <v>998.06</v>
      </c>
      <c r="Y1182">
        <f>ROUND(G1182, 0)</f>
        <v>4</v>
      </c>
      <c r="Z1182">
        <f>COUNTIF(Q1182, "&lt;1000")</f>
        <v>0</v>
      </c>
      <c r="AA1182">
        <f>G1182*Q1182</f>
        <v>27641.199999999997</v>
      </c>
    </row>
    <row r="1183" spans="1:27" x14ac:dyDescent="0.25">
      <c r="A1183" t="s">
        <v>4312</v>
      </c>
      <c r="B1183" t="s">
        <v>6139</v>
      </c>
      <c r="C1183" t="s">
        <v>10097</v>
      </c>
      <c r="D1183" s="2">
        <v>1099</v>
      </c>
      <c r="E1183" s="2">
        <v>1990</v>
      </c>
      <c r="F1183" s="1">
        <v>0.45</v>
      </c>
      <c r="G1183">
        <v>3.8</v>
      </c>
      <c r="H1183" s="4">
        <v>5911</v>
      </c>
      <c r="I1183" t="s">
        <v>7580</v>
      </c>
      <c r="J1183" t="s">
        <v>4313</v>
      </c>
      <c r="K1183" t="s">
        <v>8703</v>
      </c>
      <c r="L1183" t="s">
        <v>4314</v>
      </c>
      <c r="M1183" t="s">
        <v>9893</v>
      </c>
      <c r="N1183" t="s">
        <v>4315</v>
      </c>
      <c r="O1183">
        <f>VALUE(E1183)</f>
        <v>1990</v>
      </c>
      <c r="P1183">
        <f>VALUE(F1183)</f>
        <v>0.45</v>
      </c>
      <c r="Q1183">
        <f>VALUE(H1183)</f>
        <v>5911</v>
      </c>
      <c r="R1183" t="str">
        <f>LEFT(C1183, FIND("|", C1183) - 1)</f>
        <v>Home &amp; Kitchen</v>
      </c>
      <c r="S1183" t="str">
        <f>IF(O1183&lt;200, "&lt;200", IF(O1183&lt;=500, "200–500", "&gt;500"))</f>
        <v>&gt;500</v>
      </c>
      <c r="T1183" t="str">
        <f>IF(P1183&gt;=0.5, "Yes", "No")</f>
        <v>No</v>
      </c>
      <c r="U1183">
        <f>COUNTIF(T1183, "Yes")</f>
        <v>0</v>
      </c>
      <c r="V1183">
        <f>G1183 * Q1183</f>
        <v>22461.8</v>
      </c>
      <c r="W1183">
        <f>O1183 * Q1183</f>
        <v>11762890</v>
      </c>
      <c r="X1183">
        <f>VALUE(D1183)</f>
        <v>1099</v>
      </c>
      <c r="Y1183">
        <f>ROUND(G1183, 0)</f>
        <v>4</v>
      </c>
      <c r="Z1183">
        <f>COUNTIF(Q1183, "&lt;1000")</f>
        <v>0</v>
      </c>
      <c r="AA1183">
        <f>G1183*Q1183</f>
        <v>22461.8</v>
      </c>
    </row>
    <row r="1184" spans="1:27" x14ac:dyDescent="0.25">
      <c r="A1184" t="s">
        <v>4316</v>
      </c>
      <c r="B1184" t="s">
        <v>6140</v>
      </c>
      <c r="C1184" t="s">
        <v>10099</v>
      </c>
      <c r="D1184" s="2">
        <v>5999</v>
      </c>
      <c r="E1184" s="2">
        <v>9999</v>
      </c>
      <c r="F1184" s="1">
        <v>0.4</v>
      </c>
      <c r="G1184">
        <v>3.8</v>
      </c>
      <c r="H1184" s="4">
        <v>170</v>
      </c>
      <c r="I1184" t="s">
        <v>7581</v>
      </c>
      <c r="J1184" t="s">
        <v>4317</v>
      </c>
      <c r="K1184" t="s">
        <v>8704</v>
      </c>
      <c r="L1184" t="s">
        <v>4318</v>
      </c>
      <c r="M1184" t="s">
        <v>9894</v>
      </c>
      <c r="N1184" t="s">
        <v>4319</v>
      </c>
      <c r="O1184">
        <f>VALUE(E1184)</f>
        <v>9999</v>
      </c>
      <c r="P1184">
        <f>VALUE(F1184)</f>
        <v>0.4</v>
      </c>
      <c r="Q1184">
        <f>VALUE(H1184)</f>
        <v>170</v>
      </c>
      <c r="R1184" t="str">
        <f>LEFT(C1184, FIND("|", C1184) - 1)</f>
        <v>Home &amp; Kitchen</v>
      </c>
      <c r="S1184" t="str">
        <f>IF(O1184&lt;200, "&lt;200", IF(O1184&lt;=500, "200–500", "&gt;500"))</f>
        <v>&gt;500</v>
      </c>
      <c r="T1184" t="str">
        <f>IF(P1184&gt;=0.5, "Yes", "No")</f>
        <v>No</v>
      </c>
      <c r="U1184">
        <f>COUNTIF(T1184, "Yes")</f>
        <v>0</v>
      </c>
      <c r="V1184">
        <f>G1184 * Q1184</f>
        <v>646</v>
      </c>
      <c r="W1184">
        <f>O1184 * Q1184</f>
        <v>1699830</v>
      </c>
      <c r="X1184">
        <f>VALUE(D1184)</f>
        <v>5999</v>
      </c>
      <c r="Y1184">
        <f>ROUND(G1184, 0)</f>
        <v>4</v>
      </c>
      <c r="Z1184">
        <f>COUNTIF(Q1184, "&lt;1000")</f>
        <v>1</v>
      </c>
      <c r="AA1184">
        <f>G1184*Q1184</f>
        <v>646</v>
      </c>
    </row>
    <row r="1185" spans="1:27" x14ac:dyDescent="0.25">
      <c r="A1185" t="s">
        <v>4320</v>
      </c>
      <c r="B1185" t="s">
        <v>6141</v>
      </c>
      <c r="C1185" t="s">
        <v>10109</v>
      </c>
      <c r="D1185" s="2">
        <v>8886</v>
      </c>
      <c r="E1185" s="2">
        <v>11850</v>
      </c>
      <c r="F1185" s="1">
        <v>0.25</v>
      </c>
      <c r="G1185">
        <v>3.8</v>
      </c>
      <c r="H1185" s="4">
        <v>3065</v>
      </c>
      <c r="I1185" t="s">
        <v>7582</v>
      </c>
      <c r="J1185" t="s">
        <v>4321</v>
      </c>
      <c r="K1185" t="s">
        <v>8705</v>
      </c>
      <c r="L1185" t="s">
        <v>4322</v>
      </c>
      <c r="M1185" t="s">
        <v>9895</v>
      </c>
      <c r="N1185" t="s">
        <v>6476</v>
      </c>
      <c r="O1185">
        <f>VALUE(E1185)</f>
        <v>11850</v>
      </c>
      <c r="P1185">
        <f>VALUE(F1185)</f>
        <v>0.25</v>
      </c>
      <c r="Q1185">
        <f>VALUE(H1185)</f>
        <v>3065</v>
      </c>
      <c r="R1185" t="str">
        <f>LEFT(C1185, FIND("|", C1185) - 1)</f>
        <v>Home &amp; Kitchen</v>
      </c>
      <c r="S1185" t="str">
        <f>IF(O1185&lt;200, "&lt;200", IF(O1185&lt;=500, "200–500", "&gt;500"))</f>
        <v>&gt;500</v>
      </c>
      <c r="T1185" t="str">
        <f>IF(P1185&gt;=0.5, "Yes", "No")</f>
        <v>No</v>
      </c>
      <c r="U1185">
        <f>COUNTIF(T1185, "Yes")</f>
        <v>0</v>
      </c>
      <c r="V1185">
        <f>G1185 * Q1185</f>
        <v>11647</v>
      </c>
      <c r="W1185">
        <f>O1185 * Q1185</f>
        <v>36320250</v>
      </c>
      <c r="X1185">
        <f>VALUE(D1185)</f>
        <v>8886</v>
      </c>
      <c r="Y1185">
        <f>ROUND(G1185, 0)</f>
        <v>4</v>
      </c>
      <c r="Z1185">
        <f>COUNTIF(Q1185, "&lt;1000")</f>
        <v>0</v>
      </c>
      <c r="AA1185">
        <f>G1185*Q1185</f>
        <v>11647</v>
      </c>
    </row>
    <row r="1186" spans="1:27" x14ac:dyDescent="0.25">
      <c r="A1186" t="s">
        <v>4323</v>
      </c>
      <c r="B1186" t="s">
        <v>6142</v>
      </c>
      <c r="C1186" t="s">
        <v>10075</v>
      </c>
      <c r="D1186">
        <v>475</v>
      </c>
      <c r="E1186">
        <v>999</v>
      </c>
      <c r="F1186" s="1">
        <v>0.52</v>
      </c>
      <c r="G1186">
        <v>3.8</v>
      </c>
      <c r="H1186" s="4">
        <v>1021</v>
      </c>
      <c r="I1186" t="s">
        <v>7583</v>
      </c>
      <c r="J1186" t="s">
        <v>4324</v>
      </c>
      <c r="K1186" t="s">
        <v>8706</v>
      </c>
      <c r="L1186" t="s">
        <v>4325</v>
      </c>
      <c r="M1186" t="s">
        <v>9896</v>
      </c>
      <c r="N1186" t="s">
        <v>4326</v>
      </c>
      <c r="O1186">
        <f>VALUE(E1186)</f>
        <v>999</v>
      </c>
      <c r="P1186">
        <f>VALUE(F1186)</f>
        <v>0.52</v>
      </c>
      <c r="Q1186">
        <f>VALUE(H1186)</f>
        <v>1021</v>
      </c>
      <c r="R1186" t="str">
        <f>LEFT(C1186, FIND("|", C1186) - 1)</f>
        <v>Home &amp; Kitchen</v>
      </c>
      <c r="S1186" t="str">
        <f>IF(O1186&lt;200, "&lt;200", IF(O1186&lt;=500, "200–500", "&gt;500"))</f>
        <v>&gt;500</v>
      </c>
      <c r="T1186" t="str">
        <f>IF(P1186&gt;=0.5, "Yes", "No")</f>
        <v>Yes</v>
      </c>
      <c r="U1186">
        <f>COUNTIF(T1186, "Yes")</f>
        <v>1</v>
      </c>
      <c r="V1186">
        <f>G1186 * Q1186</f>
        <v>3879.7999999999997</v>
      </c>
      <c r="W1186">
        <f>O1186 * Q1186</f>
        <v>1019979</v>
      </c>
      <c r="X1186">
        <f>VALUE(D1186)</f>
        <v>475</v>
      </c>
      <c r="Y1186">
        <f>ROUND(G1186, 0)</f>
        <v>4</v>
      </c>
      <c r="Z1186">
        <f>COUNTIF(Q1186, "&lt;1000")</f>
        <v>0</v>
      </c>
      <c r="AA1186">
        <f>G1186*Q1186</f>
        <v>3879.7999999999997</v>
      </c>
    </row>
    <row r="1187" spans="1:27" x14ac:dyDescent="0.25">
      <c r="A1187" t="s">
        <v>4327</v>
      </c>
      <c r="B1187" t="s">
        <v>6143</v>
      </c>
      <c r="C1187" t="s">
        <v>10087</v>
      </c>
      <c r="D1187" s="2">
        <v>4995</v>
      </c>
      <c r="E1187" s="2">
        <v>20049</v>
      </c>
      <c r="F1187" s="1">
        <v>0.75</v>
      </c>
      <c r="G1187">
        <v>3.8</v>
      </c>
      <c r="H1187" s="4">
        <v>3964</v>
      </c>
      <c r="I1187" t="s">
        <v>7584</v>
      </c>
      <c r="J1187" t="s">
        <v>4328</v>
      </c>
      <c r="K1187" t="s">
        <v>8707</v>
      </c>
      <c r="L1187" t="s">
        <v>4329</v>
      </c>
      <c r="M1187" t="s">
        <v>9897</v>
      </c>
      <c r="N1187" t="s">
        <v>4330</v>
      </c>
      <c r="O1187">
        <f>VALUE(E1187)</f>
        <v>20049</v>
      </c>
      <c r="P1187">
        <f>VALUE(F1187)</f>
        <v>0.75</v>
      </c>
      <c r="Q1187">
        <f>VALUE(H1187)</f>
        <v>3964</v>
      </c>
      <c r="R1187" t="str">
        <f>LEFT(C1187, FIND("|", C1187) - 1)</f>
        <v>Home &amp; Kitchen</v>
      </c>
      <c r="S1187" t="str">
        <f>IF(O1187&lt;200, "&lt;200", IF(O1187&lt;=500, "200–500", "&gt;500"))</f>
        <v>&gt;500</v>
      </c>
      <c r="T1187" t="str">
        <f>IF(P1187&gt;=0.5, "Yes", "No")</f>
        <v>Yes</v>
      </c>
      <c r="U1187">
        <f>COUNTIF(T1187, "Yes")</f>
        <v>1</v>
      </c>
      <c r="V1187">
        <f>G1187 * Q1187</f>
        <v>15063.199999999999</v>
      </c>
      <c r="W1187">
        <f>O1187 * Q1187</f>
        <v>79474236</v>
      </c>
      <c r="X1187">
        <f>VALUE(D1187)</f>
        <v>4995</v>
      </c>
      <c r="Y1187">
        <f>ROUND(G1187, 0)</f>
        <v>4</v>
      </c>
      <c r="Z1187">
        <f>COUNTIF(Q1187, "&lt;1000")</f>
        <v>0</v>
      </c>
      <c r="AA1187">
        <f>G1187*Q1187</f>
        <v>15063.199999999999</v>
      </c>
    </row>
    <row r="1188" spans="1:27" x14ac:dyDescent="0.25">
      <c r="A1188" t="s">
        <v>4331</v>
      </c>
      <c r="B1188" t="s">
        <v>6144</v>
      </c>
      <c r="C1188" t="s">
        <v>10111</v>
      </c>
      <c r="D1188" s="2">
        <v>13999</v>
      </c>
      <c r="E1188" s="2">
        <v>24850</v>
      </c>
      <c r="F1188" s="1">
        <v>0.44</v>
      </c>
      <c r="G1188">
        <v>3.8</v>
      </c>
      <c r="H1188" s="4">
        <v>8948</v>
      </c>
      <c r="I1188" t="s">
        <v>7585</v>
      </c>
      <c r="J1188" t="s">
        <v>4332</v>
      </c>
      <c r="K1188" t="s">
        <v>8708</v>
      </c>
      <c r="L1188" t="s">
        <v>4333</v>
      </c>
      <c r="M1188" t="s">
        <v>9898</v>
      </c>
      <c r="N1188" t="s">
        <v>6477</v>
      </c>
      <c r="O1188">
        <f>VALUE(E1188)</f>
        <v>24850</v>
      </c>
      <c r="P1188">
        <f>VALUE(F1188)</f>
        <v>0.44</v>
      </c>
      <c r="Q1188">
        <f>VALUE(H1188)</f>
        <v>8948</v>
      </c>
      <c r="R1188" t="str">
        <f>LEFT(C1188, FIND("|", C1188) - 1)</f>
        <v>Home &amp; Kitchen</v>
      </c>
      <c r="S1188" t="str">
        <f>IF(O1188&lt;200, "&lt;200", IF(O1188&lt;=500, "200–500", "&gt;500"))</f>
        <v>&gt;500</v>
      </c>
      <c r="T1188" t="str">
        <f>IF(P1188&gt;=0.5, "Yes", "No")</f>
        <v>No</v>
      </c>
      <c r="U1188">
        <f>COUNTIF(T1188, "Yes")</f>
        <v>0</v>
      </c>
      <c r="V1188">
        <f>G1188 * Q1188</f>
        <v>34002.400000000001</v>
      </c>
      <c r="W1188">
        <f>O1188 * Q1188</f>
        <v>222357800</v>
      </c>
      <c r="X1188">
        <f>VALUE(D1188)</f>
        <v>13999</v>
      </c>
      <c r="Y1188">
        <f>ROUND(G1188, 0)</f>
        <v>4</v>
      </c>
      <c r="Z1188">
        <f>COUNTIF(Q1188, "&lt;1000")</f>
        <v>0</v>
      </c>
      <c r="AA1188">
        <f>G1188*Q1188</f>
        <v>34002.400000000001</v>
      </c>
    </row>
    <row r="1189" spans="1:27" x14ac:dyDescent="0.25">
      <c r="A1189" t="s">
        <v>4334</v>
      </c>
      <c r="B1189" t="s">
        <v>6145</v>
      </c>
      <c r="C1189" t="s">
        <v>10111</v>
      </c>
      <c r="D1189" s="2">
        <v>8499</v>
      </c>
      <c r="E1189" s="2">
        <v>16490</v>
      </c>
      <c r="F1189" s="1">
        <v>0.48</v>
      </c>
      <c r="G1189">
        <v>3.8</v>
      </c>
      <c r="H1189" s="4">
        <v>97</v>
      </c>
      <c r="I1189" t="s">
        <v>7586</v>
      </c>
      <c r="J1189" t="s">
        <v>4335</v>
      </c>
      <c r="K1189" t="s">
        <v>8709</v>
      </c>
      <c r="L1189" t="s">
        <v>4336</v>
      </c>
      <c r="M1189" t="s">
        <v>9899</v>
      </c>
      <c r="N1189" t="s">
        <v>4337</v>
      </c>
      <c r="O1189">
        <f>VALUE(E1189)</f>
        <v>16490</v>
      </c>
      <c r="P1189">
        <f>VALUE(F1189)</f>
        <v>0.48</v>
      </c>
      <c r="Q1189">
        <f>VALUE(H1189)</f>
        <v>97</v>
      </c>
      <c r="R1189" t="str">
        <f>LEFT(C1189, FIND("|", C1189) - 1)</f>
        <v>Home &amp; Kitchen</v>
      </c>
      <c r="S1189" t="str">
        <f>IF(O1189&lt;200, "&lt;200", IF(O1189&lt;=500, "200–500", "&gt;500"))</f>
        <v>&gt;500</v>
      </c>
      <c r="T1189" t="str">
        <f>IF(P1189&gt;=0.5, "Yes", "No")</f>
        <v>No</v>
      </c>
      <c r="U1189">
        <f>COUNTIF(T1189, "Yes")</f>
        <v>0</v>
      </c>
      <c r="V1189">
        <f>G1189 * Q1189</f>
        <v>368.59999999999997</v>
      </c>
      <c r="W1189">
        <f>O1189 * Q1189</f>
        <v>1599530</v>
      </c>
      <c r="X1189">
        <f>VALUE(D1189)</f>
        <v>8499</v>
      </c>
      <c r="Y1189">
        <f>ROUND(G1189, 0)</f>
        <v>4</v>
      </c>
      <c r="Z1189">
        <f>COUNTIF(Q1189, "&lt;1000")</f>
        <v>1</v>
      </c>
      <c r="AA1189">
        <f>G1189*Q1189</f>
        <v>368.59999999999997</v>
      </c>
    </row>
    <row r="1190" spans="1:27" x14ac:dyDescent="0.25">
      <c r="A1190" t="s">
        <v>4338</v>
      </c>
      <c r="B1190" t="s">
        <v>6146</v>
      </c>
      <c r="C1190" t="s">
        <v>10080</v>
      </c>
      <c r="D1190">
        <v>949</v>
      </c>
      <c r="E1190">
        <v>975</v>
      </c>
      <c r="F1190" s="1">
        <v>0.03</v>
      </c>
      <c r="G1190">
        <v>3.8</v>
      </c>
      <c r="H1190" s="4">
        <v>7223</v>
      </c>
      <c r="I1190" t="s">
        <v>7587</v>
      </c>
      <c r="J1190" t="s">
        <v>4339</v>
      </c>
      <c r="K1190" t="s">
        <v>8710</v>
      </c>
      <c r="L1190" t="s">
        <v>4340</v>
      </c>
      <c r="M1190" t="s">
        <v>9900</v>
      </c>
      <c r="N1190" t="s">
        <v>4341</v>
      </c>
      <c r="O1190">
        <f>VALUE(E1190)</f>
        <v>975</v>
      </c>
      <c r="P1190">
        <f>VALUE(F1190)</f>
        <v>0.03</v>
      </c>
      <c r="Q1190">
        <f>VALUE(H1190)</f>
        <v>7223</v>
      </c>
      <c r="R1190" t="str">
        <f>LEFT(C1190, FIND("|", C1190) - 1)</f>
        <v>Home &amp; Kitchen</v>
      </c>
      <c r="S1190" t="str">
        <f>IF(O1190&lt;200, "&lt;200", IF(O1190&lt;=500, "200–500", "&gt;500"))</f>
        <v>&gt;500</v>
      </c>
      <c r="T1190" t="str">
        <f>IF(P1190&gt;=0.5, "Yes", "No")</f>
        <v>No</v>
      </c>
      <c r="U1190">
        <f>COUNTIF(T1190, "Yes")</f>
        <v>0</v>
      </c>
      <c r="V1190">
        <f>G1190 * Q1190</f>
        <v>27447.399999999998</v>
      </c>
      <c r="W1190">
        <f>O1190 * Q1190</f>
        <v>7042425</v>
      </c>
      <c r="X1190">
        <f>VALUE(D1190)</f>
        <v>949</v>
      </c>
      <c r="Y1190">
        <f>ROUND(G1190, 0)</f>
        <v>4</v>
      </c>
      <c r="Z1190">
        <f>COUNTIF(Q1190, "&lt;1000")</f>
        <v>0</v>
      </c>
      <c r="AA1190">
        <f>G1190*Q1190</f>
        <v>27447.399999999998</v>
      </c>
    </row>
    <row r="1191" spans="1:27" x14ac:dyDescent="0.25">
      <c r="A1191" t="s">
        <v>4342</v>
      </c>
      <c r="B1191" t="s">
        <v>6147</v>
      </c>
      <c r="C1191" t="s">
        <v>10088</v>
      </c>
      <c r="D1191">
        <v>395</v>
      </c>
      <c r="E1191">
        <v>499</v>
      </c>
      <c r="F1191" s="1">
        <v>0.21</v>
      </c>
      <c r="G1191">
        <v>3.8</v>
      </c>
      <c r="H1191" s="4">
        <v>330</v>
      </c>
      <c r="I1191" t="s">
        <v>7475</v>
      </c>
      <c r="J1191" t="s">
        <v>4343</v>
      </c>
      <c r="K1191" t="s">
        <v>8711</v>
      </c>
      <c r="L1191" t="s">
        <v>4344</v>
      </c>
      <c r="M1191" t="s">
        <v>9901</v>
      </c>
      <c r="N1191" t="s">
        <v>4345</v>
      </c>
      <c r="O1191">
        <f>VALUE(E1191)</f>
        <v>499</v>
      </c>
      <c r="P1191">
        <f>VALUE(F1191)</f>
        <v>0.21</v>
      </c>
      <c r="Q1191">
        <f>VALUE(H1191)</f>
        <v>330</v>
      </c>
      <c r="R1191" t="str">
        <f>LEFT(C1191, FIND("|", C1191) - 1)</f>
        <v>Home &amp; Kitchen</v>
      </c>
      <c r="S1191" t="str">
        <f>IF(O1191&lt;200, "&lt;200", IF(O1191&lt;=500, "200–500", "&gt;500"))</f>
        <v>200–500</v>
      </c>
      <c r="T1191" t="str">
        <f>IF(P1191&gt;=0.5, "Yes", "No")</f>
        <v>No</v>
      </c>
      <c r="U1191">
        <f>COUNTIF(T1191, "Yes")</f>
        <v>0</v>
      </c>
      <c r="V1191">
        <f>G1191 * Q1191</f>
        <v>1254</v>
      </c>
      <c r="W1191">
        <f>O1191 * Q1191</f>
        <v>164670</v>
      </c>
      <c r="X1191">
        <f>VALUE(D1191)</f>
        <v>395</v>
      </c>
      <c r="Y1191">
        <f>ROUND(G1191, 0)</f>
        <v>4</v>
      </c>
      <c r="Z1191">
        <f>COUNTIF(Q1191, "&lt;1000")</f>
        <v>1</v>
      </c>
      <c r="AA1191">
        <f>G1191*Q1191</f>
        <v>1254</v>
      </c>
    </row>
    <row r="1192" spans="1:27" x14ac:dyDescent="0.25">
      <c r="A1192" t="s">
        <v>4346</v>
      </c>
      <c r="B1192" t="s">
        <v>6148</v>
      </c>
      <c r="C1192" t="s">
        <v>10124</v>
      </c>
      <c r="D1192">
        <v>635</v>
      </c>
      <c r="E1192">
        <v>635</v>
      </c>
      <c r="F1192" s="1">
        <v>0</v>
      </c>
      <c r="G1192">
        <v>3.8</v>
      </c>
      <c r="H1192" s="4">
        <v>4570</v>
      </c>
      <c r="I1192" t="s">
        <v>7588</v>
      </c>
      <c r="J1192" t="s">
        <v>4347</v>
      </c>
      <c r="K1192" t="s">
        <v>8712</v>
      </c>
      <c r="L1192" t="s">
        <v>4348</v>
      </c>
      <c r="M1192" t="s">
        <v>9902</v>
      </c>
      <c r="N1192" t="s">
        <v>4349</v>
      </c>
      <c r="O1192">
        <f>VALUE(E1192)</f>
        <v>635</v>
      </c>
      <c r="P1192">
        <f>VALUE(F1192)</f>
        <v>0</v>
      </c>
      <c r="Q1192">
        <f>VALUE(H1192)</f>
        <v>4570</v>
      </c>
      <c r="R1192" t="str">
        <f>LEFT(C1192, FIND("|", C1192) - 1)</f>
        <v>Home &amp; Kitchen</v>
      </c>
      <c r="S1192" t="str">
        <f>IF(O1192&lt;200, "&lt;200", IF(O1192&lt;=500, "200–500", "&gt;500"))</f>
        <v>&gt;500</v>
      </c>
      <c r="T1192" t="str">
        <f>IF(P1192&gt;=0.5, "Yes", "No")</f>
        <v>No</v>
      </c>
      <c r="U1192">
        <f>COUNTIF(T1192, "Yes")</f>
        <v>0</v>
      </c>
      <c r="V1192">
        <f>G1192 * Q1192</f>
        <v>17366</v>
      </c>
      <c r="W1192">
        <f>O1192 * Q1192</f>
        <v>2901950</v>
      </c>
      <c r="X1192">
        <f>VALUE(D1192)</f>
        <v>635</v>
      </c>
      <c r="Y1192">
        <f>ROUND(G1192, 0)</f>
        <v>4</v>
      </c>
      <c r="Z1192">
        <f>COUNTIF(Q1192, "&lt;1000")</f>
        <v>0</v>
      </c>
      <c r="AA1192">
        <f>G1192*Q1192</f>
        <v>17366</v>
      </c>
    </row>
    <row r="1193" spans="1:27" x14ac:dyDescent="0.25">
      <c r="A1193" t="s">
        <v>4350</v>
      </c>
      <c r="B1193" t="s">
        <v>6149</v>
      </c>
      <c r="C1193" t="s">
        <v>10080</v>
      </c>
      <c r="D1193">
        <v>717</v>
      </c>
      <c r="E1193" s="2">
        <v>1390</v>
      </c>
      <c r="F1193" s="1">
        <v>0.48</v>
      </c>
      <c r="G1193">
        <v>3.8</v>
      </c>
      <c r="H1193" s="4">
        <v>4867</v>
      </c>
      <c r="I1193" t="s">
        <v>7589</v>
      </c>
      <c r="J1193" t="s">
        <v>4351</v>
      </c>
      <c r="K1193" t="s">
        <v>8713</v>
      </c>
      <c r="L1193" t="s">
        <v>4352</v>
      </c>
      <c r="M1193" t="s">
        <v>9903</v>
      </c>
      <c r="N1193" t="s">
        <v>4353</v>
      </c>
      <c r="O1193">
        <f>VALUE(E1193)</f>
        <v>1390</v>
      </c>
      <c r="P1193">
        <f>VALUE(F1193)</f>
        <v>0.48</v>
      </c>
      <c r="Q1193">
        <f>VALUE(H1193)</f>
        <v>4867</v>
      </c>
      <c r="R1193" t="str">
        <f>LEFT(C1193, FIND("|", C1193) - 1)</f>
        <v>Home &amp; Kitchen</v>
      </c>
      <c r="S1193" t="str">
        <f>IF(O1193&lt;200, "&lt;200", IF(O1193&lt;=500, "200–500", "&gt;500"))</f>
        <v>&gt;500</v>
      </c>
      <c r="T1193" t="str">
        <f>IF(P1193&gt;=0.5, "Yes", "No")</f>
        <v>No</v>
      </c>
      <c r="U1193">
        <f>COUNTIF(T1193, "Yes")</f>
        <v>0</v>
      </c>
      <c r="V1193">
        <f>G1193 * Q1193</f>
        <v>18494.599999999999</v>
      </c>
      <c r="W1193">
        <f>O1193 * Q1193</f>
        <v>6765130</v>
      </c>
      <c r="X1193">
        <f>VALUE(D1193)</f>
        <v>717</v>
      </c>
      <c r="Y1193">
        <f>ROUND(G1193, 0)</f>
        <v>4</v>
      </c>
      <c r="Z1193">
        <f>COUNTIF(Q1193, "&lt;1000")</f>
        <v>0</v>
      </c>
      <c r="AA1193">
        <f>G1193*Q1193</f>
        <v>18494.599999999999</v>
      </c>
    </row>
    <row r="1194" spans="1:27" x14ac:dyDescent="0.25">
      <c r="A1194" t="s">
        <v>4354</v>
      </c>
      <c r="B1194" t="s">
        <v>6150</v>
      </c>
      <c r="C1194" t="s">
        <v>10125</v>
      </c>
      <c r="D1194" s="2">
        <v>27900</v>
      </c>
      <c r="E1194" s="2">
        <v>59900</v>
      </c>
      <c r="F1194" s="1">
        <v>0.53</v>
      </c>
      <c r="G1194">
        <v>3.8</v>
      </c>
      <c r="H1194" s="4">
        <v>5298</v>
      </c>
      <c r="I1194" t="s">
        <v>7590</v>
      </c>
      <c r="J1194" t="s">
        <v>4355</v>
      </c>
      <c r="K1194" t="s">
        <v>4356</v>
      </c>
      <c r="L1194" t="s">
        <v>4357</v>
      </c>
      <c r="M1194" t="s">
        <v>9904</v>
      </c>
      <c r="N1194" t="s">
        <v>4358</v>
      </c>
      <c r="O1194">
        <f>VALUE(E1194)</f>
        <v>59900</v>
      </c>
      <c r="P1194">
        <f>VALUE(F1194)</f>
        <v>0.53</v>
      </c>
      <c r="Q1194">
        <f>VALUE(H1194)</f>
        <v>5298</v>
      </c>
      <c r="R1194" t="str">
        <f>LEFT(C1194, FIND("|", C1194) - 1)</f>
        <v>Home &amp; Kitchen</v>
      </c>
      <c r="S1194" t="str">
        <f>IF(O1194&lt;200, "&lt;200", IF(O1194&lt;=500, "200–500", "&gt;500"))</f>
        <v>&gt;500</v>
      </c>
      <c r="T1194" t="str">
        <f>IF(P1194&gt;=0.5, "Yes", "No")</f>
        <v>Yes</v>
      </c>
      <c r="U1194">
        <f>COUNTIF(T1194, "Yes")</f>
        <v>1</v>
      </c>
      <c r="V1194">
        <f>G1194 * Q1194</f>
        <v>20132.399999999998</v>
      </c>
      <c r="W1194">
        <f>O1194 * Q1194</f>
        <v>317350200</v>
      </c>
      <c r="X1194">
        <f>VALUE(D1194)</f>
        <v>27900</v>
      </c>
      <c r="Y1194">
        <f>ROUND(G1194, 0)</f>
        <v>4</v>
      </c>
      <c r="Z1194">
        <f>COUNTIF(Q1194, "&lt;1000")</f>
        <v>0</v>
      </c>
      <c r="AA1194">
        <f>G1194*Q1194</f>
        <v>20132.399999999998</v>
      </c>
    </row>
    <row r="1195" spans="1:27" x14ac:dyDescent="0.25">
      <c r="A1195" t="s">
        <v>4359</v>
      </c>
      <c r="B1195" t="s">
        <v>4360</v>
      </c>
      <c r="C1195" t="s">
        <v>10107</v>
      </c>
      <c r="D1195">
        <v>649</v>
      </c>
      <c r="E1195">
        <v>670</v>
      </c>
      <c r="F1195" s="1">
        <v>0.03</v>
      </c>
      <c r="G1195">
        <v>3.8</v>
      </c>
      <c r="H1195" s="4">
        <v>7786</v>
      </c>
      <c r="I1195" t="s">
        <v>7591</v>
      </c>
      <c r="J1195" t="s">
        <v>4361</v>
      </c>
      <c r="K1195" t="s">
        <v>8714</v>
      </c>
      <c r="L1195" t="s">
        <v>4362</v>
      </c>
      <c r="M1195" t="s">
        <v>9905</v>
      </c>
      <c r="N1195" t="s">
        <v>4363</v>
      </c>
      <c r="O1195">
        <f>VALUE(E1195)</f>
        <v>670</v>
      </c>
      <c r="P1195">
        <f>VALUE(F1195)</f>
        <v>0.03</v>
      </c>
      <c r="Q1195">
        <f>VALUE(H1195)</f>
        <v>7786</v>
      </c>
      <c r="R1195" t="str">
        <f>LEFT(C1195, FIND("|", C1195) - 1)</f>
        <v>Home &amp; Kitchen</v>
      </c>
      <c r="S1195" t="str">
        <f>IF(O1195&lt;200, "&lt;200", IF(O1195&lt;=500, "200–500", "&gt;500"))</f>
        <v>&gt;500</v>
      </c>
      <c r="T1195" t="str">
        <f>IF(P1195&gt;=0.5, "Yes", "No")</f>
        <v>No</v>
      </c>
      <c r="U1195">
        <f>COUNTIF(T1195, "Yes")</f>
        <v>0</v>
      </c>
      <c r="V1195">
        <f>G1195 * Q1195</f>
        <v>29586.799999999999</v>
      </c>
      <c r="W1195">
        <f>O1195 * Q1195</f>
        <v>5216620</v>
      </c>
      <c r="X1195">
        <f>VALUE(D1195)</f>
        <v>649</v>
      </c>
      <c r="Y1195">
        <f>ROUND(G1195, 0)</f>
        <v>4</v>
      </c>
      <c r="Z1195">
        <f>COUNTIF(Q1195, "&lt;1000")</f>
        <v>0</v>
      </c>
      <c r="AA1195">
        <f>G1195*Q1195</f>
        <v>29586.799999999999</v>
      </c>
    </row>
    <row r="1196" spans="1:27" x14ac:dyDescent="0.25">
      <c r="A1196" t="s">
        <v>4364</v>
      </c>
      <c r="B1196" t="s">
        <v>6151</v>
      </c>
      <c r="C1196" t="s">
        <v>10106</v>
      </c>
      <c r="D1196">
        <v>193</v>
      </c>
      <c r="E1196">
        <v>399</v>
      </c>
      <c r="F1196" s="1">
        <v>0.52</v>
      </c>
      <c r="G1196">
        <v>3.8</v>
      </c>
      <c r="H1196" s="4">
        <v>37</v>
      </c>
      <c r="I1196" t="s">
        <v>7592</v>
      </c>
      <c r="J1196" t="s">
        <v>4365</v>
      </c>
      <c r="K1196" t="s">
        <v>8715</v>
      </c>
      <c r="L1196" t="s">
        <v>4366</v>
      </c>
      <c r="M1196" t="s">
        <v>9906</v>
      </c>
      <c r="N1196" t="s">
        <v>4367</v>
      </c>
      <c r="O1196">
        <f>VALUE(E1196)</f>
        <v>399</v>
      </c>
      <c r="P1196">
        <f>VALUE(F1196)</f>
        <v>0.52</v>
      </c>
      <c r="Q1196">
        <f>VALUE(H1196)</f>
        <v>37</v>
      </c>
      <c r="R1196" t="str">
        <f>LEFT(C1196, FIND("|", C1196) - 1)</f>
        <v>Home &amp; Kitchen</v>
      </c>
      <c r="S1196" t="str">
        <f>IF(O1196&lt;200, "&lt;200", IF(O1196&lt;=500, "200–500", "&gt;500"))</f>
        <v>200–500</v>
      </c>
      <c r="T1196" t="str">
        <f>IF(P1196&gt;=0.5, "Yes", "No")</f>
        <v>Yes</v>
      </c>
      <c r="U1196">
        <f>COUNTIF(T1196, "Yes")</f>
        <v>1</v>
      </c>
      <c r="V1196">
        <f>G1196 * Q1196</f>
        <v>140.6</v>
      </c>
      <c r="W1196">
        <f>O1196 * Q1196</f>
        <v>14763</v>
      </c>
      <c r="X1196">
        <f>VALUE(D1196)</f>
        <v>193</v>
      </c>
      <c r="Y1196">
        <f>ROUND(G1196, 0)</f>
        <v>4</v>
      </c>
      <c r="Z1196">
        <f>COUNTIF(Q1196, "&lt;1000")</f>
        <v>1</v>
      </c>
      <c r="AA1196">
        <f>G1196*Q1196</f>
        <v>140.6</v>
      </c>
    </row>
    <row r="1197" spans="1:27" x14ac:dyDescent="0.25">
      <c r="A1197" t="s">
        <v>4368</v>
      </c>
      <c r="B1197" t="s">
        <v>6152</v>
      </c>
      <c r="C1197" t="s">
        <v>10074</v>
      </c>
      <c r="D1197" s="2">
        <v>1299</v>
      </c>
      <c r="E1197" s="2">
        <v>2495</v>
      </c>
      <c r="F1197" s="1">
        <v>0.48</v>
      </c>
      <c r="G1197">
        <v>3.8</v>
      </c>
      <c r="H1197" s="4">
        <v>2</v>
      </c>
      <c r="I1197" t="s">
        <v>7593</v>
      </c>
      <c r="J1197" t="s">
        <v>4369</v>
      </c>
      <c r="K1197" t="s">
        <v>4370</v>
      </c>
      <c r="L1197" t="s">
        <v>4371</v>
      </c>
      <c r="M1197" t="s">
        <v>9907</v>
      </c>
      <c r="N1197" t="s">
        <v>4372</v>
      </c>
      <c r="O1197">
        <f>VALUE(E1197)</f>
        <v>2495</v>
      </c>
      <c r="P1197">
        <f>VALUE(F1197)</f>
        <v>0.48</v>
      </c>
      <c r="Q1197">
        <f>VALUE(H1197)</f>
        <v>2</v>
      </c>
      <c r="R1197" t="str">
        <f>LEFT(C1197, FIND("|", C1197) - 1)</f>
        <v>Home &amp; Kitchen</v>
      </c>
      <c r="S1197" t="str">
        <f>IF(O1197&lt;200, "&lt;200", IF(O1197&lt;=500, "200–500", "&gt;500"))</f>
        <v>&gt;500</v>
      </c>
      <c r="T1197" t="str">
        <f>IF(P1197&gt;=0.5, "Yes", "No")</f>
        <v>No</v>
      </c>
      <c r="U1197">
        <f>COUNTIF(T1197, "Yes")</f>
        <v>0</v>
      </c>
      <c r="V1197">
        <f>G1197 * Q1197</f>
        <v>7.6</v>
      </c>
      <c r="W1197">
        <f>O1197 * Q1197</f>
        <v>4990</v>
      </c>
      <c r="X1197">
        <f>VALUE(D1197)</f>
        <v>1299</v>
      </c>
      <c r="Y1197">
        <f>ROUND(G1197, 0)</f>
        <v>4</v>
      </c>
      <c r="Z1197">
        <f>COUNTIF(Q1197, "&lt;1000")</f>
        <v>1</v>
      </c>
      <c r="AA1197">
        <f>G1197*Q1197</f>
        <v>7.6</v>
      </c>
    </row>
    <row r="1198" spans="1:27" x14ac:dyDescent="0.25">
      <c r="A1198" t="s">
        <v>4373</v>
      </c>
      <c r="B1198" t="s">
        <v>6153</v>
      </c>
      <c r="C1198" t="s">
        <v>10081</v>
      </c>
      <c r="D1198" s="2">
        <v>2449</v>
      </c>
      <c r="E1198" s="2">
        <v>3390</v>
      </c>
      <c r="F1198" s="1">
        <v>0.28000000000000003</v>
      </c>
      <c r="G1198">
        <v>3.8</v>
      </c>
      <c r="H1198" s="4">
        <v>5206</v>
      </c>
      <c r="I1198" t="s">
        <v>7594</v>
      </c>
      <c r="J1198" t="s">
        <v>4374</v>
      </c>
      <c r="K1198" t="s">
        <v>8716</v>
      </c>
      <c r="L1198" t="s">
        <v>4375</v>
      </c>
      <c r="M1198" t="s">
        <v>9908</v>
      </c>
      <c r="N1198" t="s">
        <v>4376</v>
      </c>
      <c r="O1198">
        <f>VALUE(E1198)</f>
        <v>3390</v>
      </c>
      <c r="P1198">
        <f>VALUE(F1198)</f>
        <v>0.28000000000000003</v>
      </c>
      <c r="Q1198">
        <f>VALUE(H1198)</f>
        <v>5206</v>
      </c>
      <c r="R1198" t="str">
        <f>LEFT(C1198, FIND("|", C1198) - 1)</f>
        <v>Home &amp; Kitchen</v>
      </c>
      <c r="S1198" t="str">
        <f>IF(O1198&lt;200, "&lt;200", IF(O1198&lt;=500, "200–500", "&gt;500"))</f>
        <v>&gt;500</v>
      </c>
      <c r="T1198" t="str">
        <f>IF(P1198&gt;=0.5, "Yes", "No")</f>
        <v>No</v>
      </c>
      <c r="U1198">
        <f>COUNTIF(T1198, "Yes")</f>
        <v>0</v>
      </c>
      <c r="V1198">
        <f>G1198 * Q1198</f>
        <v>19782.8</v>
      </c>
      <c r="W1198">
        <f>O1198 * Q1198</f>
        <v>17648340</v>
      </c>
      <c r="X1198">
        <f>VALUE(D1198)</f>
        <v>2449</v>
      </c>
      <c r="Y1198">
        <f>ROUND(G1198, 0)</f>
        <v>4</v>
      </c>
      <c r="Z1198">
        <f>COUNTIF(Q1198, "&lt;1000")</f>
        <v>0</v>
      </c>
      <c r="AA1198">
        <f>G1198*Q1198</f>
        <v>19782.8</v>
      </c>
    </row>
    <row r="1199" spans="1:27" x14ac:dyDescent="0.25">
      <c r="A1199" t="s">
        <v>4377</v>
      </c>
      <c r="B1199" t="s">
        <v>6154</v>
      </c>
      <c r="C1199" t="s">
        <v>10082</v>
      </c>
      <c r="D1199" s="2">
        <v>1049</v>
      </c>
      <c r="E1199" s="2">
        <v>2499</v>
      </c>
      <c r="F1199" s="1">
        <v>0.57999999999999996</v>
      </c>
      <c r="G1199">
        <v>3.8</v>
      </c>
      <c r="H1199" s="4">
        <v>638</v>
      </c>
      <c r="I1199" t="s">
        <v>7546</v>
      </c>
      <c r="J1199" t="s">
        <v>4378</v>
      </c>
      <c r="K1199" t="s">
        <v>8717</v>
      </c>
      <c r="L1199" t="s">
        <v>4379</v>
      </c>
      <c r="M1199" t="s">
        <v>9909</v>
      </c>
      <c r="N1199" t="s">
        <v>4380</v>
      </c>
      <c r="O1199">
        <f>VALUE(E1199)</f>
        <v>2499</v>
      </c>
      <c r="P1199">
        <f>VALUE(F1199)</f>
        <v>0.57999999999999996</v>
      </c>
      <c r="Q1199">
        <f>VALUE(H1199)</f>
        <v>638</v>
      </c>
      <c r="R1199" t="str">
        <f>LEFT(C1199, FIND("|", C1199) - 1)</f>
        <v>Home &amp; Kitchen</v>
      </c>
      <c r="S1199" t="str">
        <f>IF(O1199&lt;200, "&lt;200", IF(O1199&lt;=500, "200–500", "&gt;500"))</f>
        <v>&gt;500</v>
      </c>
      <c r="T1199" t="str">
        <f>IF(P1199&gt;=0.5, "Yes", "No")</f>
        <v>Yes</v>
      </c>
      <c r="U1199">
        <f>COUNTIF(T1199, "Yes")</f>
        <v>1</v>
      </c>
      <c r="V1199">
        <f>G1199 * Q1199</f>
        <v>2424.4</v>
      </c>
      <c r="W1199">
        <f>O1199 * Q1199</f>
        <v>1594362</v>
      </c>
      <c r="X1199">
        <f>VALUE(D1199)</f>
        <v>1049</v>
      </c>
      <c r="Y1199">
        <f>ROUND(G1199, 0)</f>
        <v>4</v>
      </c>
      <c r="Z1199">
        <f>COUNTIF(Q1199, "&lt;1000")</f>
        <v>1</v>
      </c>
      <c r="AA1199">
        <f>G1199*Q1199</f>
        <v>2424.4</v>
      </c>
    </row>
    <row r="1200" spans="1:27" x14ac:dyDescent="0.25">
      <c r="A1200" t="s">
        <v>4381</v>
      </c>
      <c r="B1200" t="s">
        <v>6155</v>
      </c>
      <c r="C1200" t="s">
        <v>10121</v>
      </c>
      <c r="D1200" s="2">
        <v>2399</v>
      </c>
      <c r="E1200" s="2">
        <v>4200</v>
      </c>
      <c r="F1200" s="1">
        <v>0.43</v>
      </c>
      <c r="G1200">
        <v>3.8</v>
      </c>
      <c r="H1200" s="4">
        <v>397</v>
      </c>
      <c r="I1200" t="s">
        <v>7595</v>
      </c>
      <c r="J1200" t="s">
        <v>4382</v>
      </c>
      <c r="K1200" t="s">
        <v>8718</v>
      </c>
      <c r="L1200" t="s">
        <v>4383</v>
      </c>
      <c r="M1200" t="s">
        <v>9910</v>
      </c>
      <c r="N1200" t="s">
        <v>4384</v>
      </c>
      <c r="O1200">
        <f>VALUE(E1200)</f>
        <v>4200</v>
      </c>
      <c r="P1200">
        <f>VALUE(F1200)</f>
        <v>0.43</v>
      </c>
      <c r="Q1200">
        <f>VALUE(H1200)</f>
        <v>397</v>
      </c>
      <c r="R1200" t="str">
        <f>LEFT(C1200, FIND("|", C1200) - 1)</f>
        <v>Home &amp; Kitchen</v>
      </c>
      <c r="S1200" t="str">
        <f>IF(O1200&lt;200, "&lt;200", IF(O1200&lt;=500, "200–500", "&gt;500"))</f>
        <v>&gt;500</v>
      </c>
      <c r="T1200" t="str">
        <f>IF(P1200&gt;=0.5, "Yes", "No")</f>
        <v>No</v>
      </c>
      <c r="U1200">
        <f>COUNTIF(T1200, "Yes")</f>
        <v>0</v>
      </c>
      <c r="V1200">
        <f>G1200 * Q1200</f>
        <v>1508.6</v>
      </c>
      <c r="W1200">
        <f>O1200 * Q1200</f>
        <v>1667400</v>
      </c>
      <c r="X1200">
        <f>VALUE(D1200)</f>
        <v>2399</v>
      </c>
      <c r="Y1200">
        <f>ROUND(G1200, 0)</f>
        <v>4</v>
      </c>
      <c r="Z1200">
        <f>COUNTIF(Q1200, "&lt;1000")</f>
        <v>1</v>
      </c>
      <c r="AA1200">
        <f>G1200*Q1200</f>
        <v>1508.6</v>
      </c>
    </row>
    <row r="1201" spans="1:27" x14ac:dyDescent="0.25">
      <c r="A1201" t="s">
        <v>4385</v>
      </c>
      <c r="B1201" t="s">
        <v>6156</v>
      </c>
      <c r="C1201" t="s">
        <v>10091</v>
      </c>
      <c r="D1201" s="2">
        <v>2286</v>
      </c>
      <c r="E1201" s="2">
        <v>4495</v>
      </c>
      <c r="F1201" s="1">
        <v>0.49</v>
      </c>
      <c r="G1201">
        <v>3.8</v>
      </c>
      <c r="H1201" s="4">
        <v>326</v>
      </c>
      <c r="I1201" t="s">
        <v>7596</v>
      </c>
      <c r="J1201" t="s">
        <v>4386</v>
      </c>
      <c r="K1201" t="s">
        <v>8719</v>
      </c>
      <c r="L1201" t="s">
        <v>4387</v>
      </c>
      <c r="M1201" t="s">
        <v>9911</v>
      </c>
      <c r="N1201" t="s">
        <v>4388</v>
      </c>
      <c r="O1201">
        <f>VALUE(E1201)</f>
        <v>4495</v>
      </c>
      <c r="P1201">
        <f>VALUE(F1201)</f>
        <v>0.49</v>
      </c>
      <c r="Q1201">
        <f>VALUE(H1201)</f>
        <v>326</v>
      </c>
      <c r="R1201" t="str">
        <f>LEFT(C1201, FIND("|", C1201) - 1)</f>
        <v>Home &amp; Kitchen</v>
      </c>
      <c r="S1201" t="str">
        <f>IF(O1201&lt;200, "&lt;200", IF(O1201&lt;=500, "200–500", "&gt;500"))</f>
        <v>&gt;500</v>
      </c>
      <c r="T1201" t="str">
        <f>IF(P1201&gt;=0.5, "Yes", "No")</f>
        <v>No</v>
      </c>
      <c r="U1201">
        <f>COUNTIF(T1201, "Yes")</f>
        <v>0</v>
      </c>
      <c r="V1201">
        <f>G1201 * Q1201</f>
        <v>1238.8</v>
      </c>
      <c r="W1201">
        <f>O1201 * Q1201</f>
        <v>1465370</v>
      </c>
      <c r="X1201">
        <f>VALUE(D1201)</f>
        <v>2286</v>
      </c>
      <c r="Y1201">
        <f>ROUND(G1201, 0)</f>
        <v>4</v>
      </c>
      <c r="Z1201">
        <f>COUNTIF(Q1201, "&lt;1000")</f>
        <v>1</v>
      </c>
      <c r="AA1201">
        <f>G1201*Q1201</f>
        <v>1238.8</v>
      </c>
    </row>
    <row r="1202" spans="1:27" x14ac:dyDescent="0.25">
      <c r="A1202" t="s">
        <v>4389</v>
      </c>
      <c r="B1202" t="s">
        <v>6157</v>
      </c>
      <c r="C1202" t="s">
        <v>10118</v>
      </c>
      <c r="D1202">
        <v>499</v>
      </c>
      <c r="E1202" s="2">
        <v>2199</v>
      </c>
      <c r="F1202" s="1">
        <v>0.77</v>
      </c>
      <c r="G1202">
        <v>3.8</v>
      </c>
      <c r="H1202" s="4">
        <v>3527</v>
      </c>
      <c r="I1202" t="s">
        <v>7597</v>
      </c>
      <c r="J1202" t="s">
        <v>4390</v>
      </c>
      <c r="K1202" t="s">
        <v>8720</v>
      </c>
      <c r="L1202" t="s">
        <v>4391</v>
      </c>
      <c r="M1202" t="s">
        <v>9912</v>
      </c>
      <c r="N1202" t="s">
        <v>4392</v>
      </c>
      <c r="O1202">
        <f>VALUE(E1202)</f>
        <v>2199</v>
      </c>
      <c r="P1202">
        <f>VALUE(F1202)</f>
        <v>0.77</v>
      </c>
      <c r="Q1202">
        <f>VALUE(H1202)</f>
        <v>3527</v>
      </c>
      <c r="R1202" t="str">
        <f>LEFT(C1202, FIND("|", C1202) - 1)</f>
        <v>Home &amp; Kitchen</v>
      </c>
      <c r="S1202" t="str">
        <f>IF(O1202&lt;200, "&lt;200", IF(O1202&lt;=500, "200–500", "&gt;500"))</f>
        <v>&gt;500</v>
      </c>
      <c r="T1202" t="str">
        <f>IF(P1202&gt;=0.5, "Yes", "No")</f>
        <v>Yes</v>
      </c>
      <c r="U1202">
        <f>COUNTIF(T1202, "Yes")</f>
        <v>1</v>
      </c>
      <c r="V1202">
        <f>G1202 * Q1202</f>
        <v>13402.599999999999</v>
      </c>
      <c r="W1202">
        <f>O1202 * Q1202</f>
        <v>7755873</v>
      </c>
      <c r="X1202">
        <f>VALUE(D1202)</f>
        <v>499</v>
      </c>
      <c r="Y1202">
        <f>ROUND(G1202, 0)</f>
        <v>4</v>
      </c>
      <c r="Z1202">
        <f>COUNTIF(Q1202, "&lt;1000")</f>
        <v>0</v>
      </c>
      <c r="AA1202">
        <f>G1202*Q1202</f>
        <v>13402.599999999999</v>
      </c>
    </row>
    <row r="1203" spans="1:27" x14ac:dyDescent="0.25">
      <c r="A1203" t="s">
        <v>4393</v>
      </c>
      <c r="B1203" t="s">
        <v>6158</v>
      </c>
      <c r="C1203" t="s">
        <v>10096</v>
      </c>
      <c r="D1203">
        <v>429</v>
      </c>
      <c r="E1203">
        <v>999</v>
      </c>
      <c r="F1203" s="1">
        <v>0.56999999999999995</v>
      </c>
      <c r="G1203">
        <v>3.8</v>
      </c>
      <c r="H1203" s="4">
        <v>617</v>
      </c>
      <c r="I1203" t="s">
        <v>7598</v>
      </c>
      <c r="J1203" t="s">
        <v>4394</v>
      </c>
      <c r="K1203" t="s">
        <v>8721</v>
      </c>
      <c r="L1203" t="s">
        <v>4395</v>
      </c>
      <c r="M1203" t="s">
        <v>9913</v>
      </c>
      <c r="N1203" t="s">
        <v>4396</v>
      </c>
      <c r="O1203">
        <f>VALUE(E1203)</f>
        <v>999</v>
      </c>
      <c r="P1203">
        <f>VALUE(F1203)</f>
        <v>0.56999999999999995</v>
      </c>
      <c r="Q1203">
        <f>VALUE(H1203)</f>
        <v>617</v>
      </c>
      <c r="R1203" t="str">
        <f>LEFT(C1203, FIND("|", C1203) - 1)</f>
        <v>Home &amp; Kitchen</v>
      </c>
      <c r="S1203" t="str">
        <f>IF(O1203&lt;200, "&lt;200", IF(O1203&lt;=500, "200–500", "&gt;500"))</f>
        <v>&gt;500</v>
      </c>
      <c r="T1203" t="str">
        <f>IF(P1203&gt;=0.5, "Yes", "No")</f>
        <v>Yes</v>
      </c>
      <c r="U1203">
        <f>COUNTIF(T1203, "Yes")</f>
        <v>1</v>
      </c>
      <c r="V1203">
        <f>G1203 * Q1203</f>
        <v>2344.6</v>
      </c>
      <c r="W1203">
        <f>O1203 * Q1203</f>
        <v>616383</v>
      </c>
      <c r="X1203">
        <f>VALUE(D1203)</f>
        <v>429</v>
      </c>
      <c r="Y1203">
        <f>ROUND(G1203, 0)</f>
        <v>4</v>
      </c>
      <c r="Z1203">
        <f>COUNTIF(Q1203, "&lt;1000")</f>
        <v>1</v>
      </c>
      <c r="AA1203">
        <f>G1203*Q1203</f>
        <v>2344.6</v>
      </c>
    </row>
    <row r="1204" spans="1:27" x14ac:dyDescent="0.25">
      <c r="A1204" t="s">
        <v>4397</v>
      </c>
      <c r="B1204" t="s">
        <v>4398</v>
      </c>
      <c r="C1204" t="s">
        <v>10093</v>
      </c>
      <c r="D1204">
        <v>299</v>
      </c>
      <c r="E1204">
        <v>595</v>
      </c>
      <c r="F1204" s="1">
        <v>0.5</v>
      </c>
      <c r="G1204">
        <v>3.8</v>
      </c>
      <c r="H1204" s="4">
        <v>314</v>
      </c>
      <c r="I1204" t="s">
        <v>7599</v>
      </c>
      <c r="J1204" t="s">
        <v>4399</v>
      </c>
      <c r="K1204" t="s">
        <v>8722</v>
      </c>
      <c r="L1204" t="s">
        <v>4400</v>
      </c>
      <c r="M1204" t="s">
        <v>9914</v>
      </c>
      <c r="N1204" t="s">
        <v>4401</v>
      </c>
      <c r="O1204">
        <f>VALUE(E1204)</f>
        <v>595</v>
      </c>
      <c r="P1204">
        <f>VALUE(F1204)</f>
        <v>0.5</v>
      </c>
      <c r="Q1204">
        <f>VALUE(H1204)</f>
        <v>314</v>
      </c>
      <c r="R1204" t="str">
        <f>LEFT(C1204, FIND("|", C1204) - 1)</f>
        <v>Home &amp; Kitchen</v>
      </c>
      <c r="S1204" t="str">
        <f>IF(O1204&lt;200, "&lt;200", IF(O1204&lt;=500, "200–500", "&gt;500"))</f>
        <v>&gt;500</v>
      </c>
      <c r="T1204" t="str">
        <f>IF(P1204&gt;=0.5, "Yes", "No")</f>
        <v>Yes</v>
      </c>
      <c r="U1204">
        <f>COUNTIF(T1204, "Yes")</f>
        <v>1</v>
      </c>
      <c r="V1204">
        <f>G1204 * Q1204</f>
        <v>1193.2</v>
      </c>
      <c r="W1204">
        <f>O1204 * Q1204</f>
        <v>186830</v>
      </c>
      <c r="X1204">
        <f>VALUE(D1204)</f>
        <v>299</v>
      </c>
      <c r="Y1204">
        <f>ROUND(G1204, 0)</f>
        <v>4</v>
      </c>
      <c r="Z1204">
        <f>COUNTIF(Q1204, "&lt;1000")</f>
        <v>1</v>
      </c>
      <c r="AA1204">
        <f>G1204*Q1204</f>
        <v>1193.2</v>
      </c>
    </row>
    <row r="1205" spans="1:27" x14ac:dyDescent="0.25">
      <c r="A1205" t="s">
        <v>4402</v>
      </c>
      <c r="B1205" t="s">
        <v>6159</v>
      </c>
      <c r="C1205" t="s">
        <v>10111</v>
      </c>
      <c r="D1205" s="2">
        <v>5395</v>
      </c>
      <c r="E1205" s="2">
        <v>19990</v>
      </c>
      <c r="F1205" s="1">
        <v>0.73</v>
      </c>
      <c r="G1205">
        <v>3.8</v>
      </c>
      <c r="H1205" s="4">
        <v>535</v>
      </c>
      <c r="I1205" t="s">
        <v>7600</v>
      </c>
      <c r="J1205" t="s">
        <v>4403</v>
      </c>
      <c r="K1205" t="s">
        <v>8723</v>
      </c>
      <c r="L1205" t="s">
        <v>4404</v>
      </c>
      <c r="M1205" t="s">
        <v>9915</v>
      </c>
      <c r="N1205" t="s">
        <v>6478</v>
      </c>
      <c r="O1205">
        <f>VALUE(E1205)</f>
        <v>19990</v>
      </c>
      <c r="P1205">
        <f>VALUE(F1205)</f>
        <v>0.73</v>
      </c>
      <c r="Q1205">
        <f>VALUE(H1205)</f>
        <v>535</v>
      </c>
      <c r="R1205" t="str">
        <f>LEFT(C1205, FIND("|", C1205) - 1)</f>
        <v>Home &amp; Kitchen</v>
      </c>
      <c r="S1205" t="str">
        <f>IF(O1205&lt;200, "&lt;200", IF(O1205&lt;=500, "200–500", "&gt;500"))</f>
        <v>&gt;500</v>
      </c>
      <c r="T1205" t="str">
        <f>IF(P1205&gt;=0.5, "Yes", "No")</f>
        <v>Yes</v>
      </c>
      <c r="U1205">
        <f>COUNTIF(T1205, "Yes")</f>
        <v>1</v>
      </c>
      <c r="V1205">
        <f>G1205 * Q1205</f>
        <v>2033</v>
      </c>
      <c r="W1205">
        <f>O1205 * Q1205</f>
        <v>10694650</v>
      </c>
      <c r="X1205">
        <f>VALUE(D1205)</f>
        <v>5395</v>
      </c>
      <c r="Y1205">
        <f>ROUND(G1205, 0)</f>
        <v>4</v>
      </c>
      <c r="Z1205">
        <f>COUNTIF(Q1205, "&lt;1000")</f>
        <v>1</v>
      </c>
      <c r="AA1205">
        <f>G1205*Q1205</f>
        <v>2033</v>
      </c>
    </row>
    <row r="1206" spans="1:27" x14ac:dyDescent="0.25">
      <c r="A1206" t="s">
        <v>4405</v>
      </c>
      <c r="B1206" t="s">
        <v>6160</v>
      </c>
      <c r="C1206" t="s">
        <v>10080</v>
      </c>
      <c r="D1206">
        <v>559</v>
      </c>
      <c r="E1206" s="2">
        <v>1010</v>
      </c>
      <c r="F1206" s="1">
        <v>0.45</v>
      </c>
      <c r="G1206">
        <v>3.8</v>
      </c>
      <c r="H1206" s="4">
        <v>17325</v>
      </c>
      <c r="I1206" t="s">
        <v>7601</v>
      </c>
      <c r="J1206" t="s">
        <v>4406</v>
      </c>
      <c r="K1206" t="s">
        <v>8724</v>
      </c>
      <c r="L1206" t="s">
        <v>4407</v>
      </c>
      <c r="M1206" t="s">
        <v>9916</v>
      </c>
      <c r="N1206" t="s">
        <v>4408</v>
      </c>
      <c r="O1206">
        <f>VALUE(E1206)</f>
        <v>1010</v>
      </c>
      <c r="P1206">
        <f>VALUE(F1206)</f>
        <v>0.45</v>
      </c>
      <c r="Q1206">
        <f>VALUE(H1206)</f>
        <v>17325</v>
      </c>
      <c r="R1206" t="str">
        <f>LEFT(C1206, FIND("|", C1206) - 1)</f>
        <v>Home &amp; Kitchen</v>
      </c>
      <c r="S1206" t="str">
        <f>IF(O1206&lt;200, "&lt;200", IF(O1206&lt;=500, "200–500", "&gt;500"))</f>
        <v>&gt;500</v>
      </c>
      <c r="T1206" t="str">
        <f>IF(P1206&gt;=0.5, "Yes", "No")</f>
        <v>No</v>
      </c>
      <c r="U1206">
        <f>COUNTIF(T1206, "Yes")</f>
        <v>0</v>
      </c>
      <c r="V1206">
        <f>G1206 * Q1206</f>
        <v>65835</v>
      </c>
      <c r="W1206">
        <f>O1206 * Q1206</f>
        <v>17498250</v>
      </c>
      <c r="X1206">
        <f>VALUE(D1206)</f>
        <v>559</v>
      </c>
      <c r="Y1206">
        <f>ROUND(G1206, 0)</f>
        <v>4</v>
      </c>
      <c r="Z1206">
        <f>COUNTIF(Q1206, "&lt;1000")</f>
        <v>0</v>
      </c>
      <c r="AA1206">
        <f>G1206*Q1206</f>
        <v>65835</v>
      </c>
    </row>
    <row r="1207" spans="1:27" x14ac:dyDescent="0.25">
      <c r="A1207" t="s">
        <v>4409</v>
      </c>
      <c r="B1207" t="s">
        <v>6161</v>
      </c>
      <c r="C1207" t="s">
        <v>10080</v>
      </c>
      <c r="D1207">
        <v>660</v>
      </c>
      <c r="E1207" s="2">
        <v>1100</v>
      </c>
      <c r="F1207" s="1">
        <v>0.4</v>
      </c>
      <c r="G1207">
        <v>3.8</v>
      </c>
      <c r="H1207" s="4">
        <v>91</v>
      </c>
      <c r="I1207" t="s">
        <v>4410</v>
      </c>
      <c r="J1207" t="s">
        <v>4411</v>
      </c>
      <c r="K1207" t="s">
        <v>8725</v>
      </c>
      <c r="L1207" t="s">
        <v>4412</v>
      </c>
      <c r="M1207" t="s">
        <v>9917</v>
      </c>
      <c r="N1207" t="s">
        <v>4413</v>
      </c>
      <c r="O1207">
        <f>VALUE(E1207)</f>
        <v>1100</v>
      </c>
      <c r="P1207">
        <f>VALUE(F1207)</f>
        <v>0.4</v>
      </c>
      <c r="Q1207">
        <f>VALUE(H1207)</f>
        <v>91</v>
      </c>
      <c r="R1207" t="str">
        <f>LEFT(C1207, FIND("|", C1207) - 1)</f>
        <v>Home &amp; Kitchen</v>
      </c>
      <c r="S1207" t="str">
        <f>IF(O1207&lt;200, "&lt;200", IF(O1207&lt;=500, "200–500", "&gt;500"))</f>
        <v>&gt;500</v>
      </c>
      <c r="T1207" t="str">
        <f>IF(P1207&gt;=0.5, "Yes", "No")</f>
        <v>No</v>
      </c>
      <c r="U1207">
        <f>COUNTIF(T1207, "Yes")</f>
        <v>0</v>
      </c>
      <c r="V1207">
        <f>G1207 * Q1207</f>
        <v>345.8</v>
      </c>
      <c r="W1207">
        <f>O1207 * Q1207</f>
        <v>100100</v>
      </c>
      <c r="X1207">
        <f>VALUE(D1207)</f>
        <v>660</v>
      </c>
      <c r="Y1207">
        <f>ROUND(G1207, 0)</f>
        <v>4</v>
      </c>
      <c r="Z1207">
        <f>COUNTIF(Q1207, "&lt;1000")</f>
        <v>1</v>
      </c>
      <c r="AA1207">
        <f>G1207*Q1207</f>
        <v>345.8</v>
      </c>
    </row>
    <row r="1208" spans="1:27" x14ac:dyDescent="0.25">
      <c r="A1208" t="s">
        <v>4414</v>
      </c>
      <c r="B1208" t="s">
        <v>4415</v>
      </c>
      <c r="C1208" t="s">
        <v>10092</v>
      </c>
      <c r="D1208">
        <v>419</v>
      </c>
      <c r="E1208">
        <v>999</v>
      </c>
      <c r="F1208" s="1">
        <v>0.57999999999999996</v>
      </c>
      <c r="G1208">
        <v>3.8</v>
      </c>
      <c r="H1208" s="4">
        <v>227</v>
      </c>
      <c r="I1208" t="s">
        <v>7602</v>
      </c>
      <c r="J1208" t="s">
        <v>4416</v>
      </c>
      <c r="K1208" t="s">
        <v>8726</v>
      </c>
      <c r="L1208" t="s">
        <v>4417</v>
      </c>
      <c r="M1208" t="s">
        <v>9918</v>
      </c>
      <c r="N1208" t="s">
        <v>4418</v>
      </c>
      <c r="O1208">
        <f>VALUE(E1208)</f>
        <v>999</v>
      </c>
      <c r="P1208">
        <f>VALUE(F1208)</f>
        <v>0.57999999999999996</v>
      </c>
      <c r="Q1208">
        <f>VALUE(H1208)</f>
        <v>227</v>
      </c>
      <c r="R1208" t="str">
        <f>LEFT(C1208, FIND("|", C1208) - 1)</f>
        <v>Home &amp; Kitchen</v>
      </c>
      <c r="S1208" t="str">
        <f>IF(O1208&lt;200, "&lt;200", IF(O1208&lt;=500, "200–500", "&gt;500"))</f>
        <v>&gt;500</v>
      </c>
      <c r="T1208" t="str">
        <f>IF(P1208&gt;=0.5, "Yes", "No")</f>
        <v>Yes</v>
      </c>
      <c r="U1208">
        <f>COUNTIF(T1208, "Yes")</f>
        <v>1</v>
      </c>
      <c r="V1208">
        <f>G1208 * Q1208</f>
        <v>862.59999999999991</v>
      </c>
      <c r="W1208">
        <f>O1208 * Q1208</f>
        <v>226773</v>
      </c>
      <c r="X1208">
        <f>VALUE(D1208)</f>
        <v>419</v>
      </c>
      <c r="Y1208">
        <f>ROUND(G1208, 0)</f>
        <v>4</v>
      </c>
      <c r="Z1208">
        <f>COUNTIF(Q1208, "&lt;1000")</f>
        <v>1</v>
      </c>
      <c r="AA1208">
        <f>G1208*Q1208</f>
        <v>862.59999999999991</v>
      </c>
    </row>
    <row r="1209" spans="1:27" x14ac:dyDescent="0.25">
      <c r="A1209" t="s">
        <v>4419</v>
      </c>
      <c r="B1209" t="s">
        <v>6162</v>
      </c>
      <c r="C1209" t="s">
        <v>10085</v>
      </c>
      <c r="D1209" s="2">
        <v>7349</v>
      </c>
      <c r="E1209" s="2">
        <v>10900</v>
      </c>
      <c r="F1209" s="1">
        <v>0.33</v>
      </c>
      <c r="G1209">
        <v>3.8</v>
      </c>
      <c r="H1209" s="4">
        <v>11957</v>
      </c>
      <c r="I1209" t="s">
        <v>7603</v>
      </c>
      <c r="J1209" t="s">
        <v>4420</v>
      </c>
      <c r="K1209" t="s">
        <v>8727</v>
      </c>
      <c r="L1209" t="s">
        <v>4421</v>
      </c>
      <c r="M1209" t="s">
        <v>9919</v>
      </c>
      <c r="N1209" t="s">
        <v>4422</v>
      </c>
      <c r="O1209">
        <f>VALUE(E1209)</f>
        <v>10900</v>
      </c>
      <c r="P1209">
        <f>VALUE(F1209)</f>
        <v>0.33</v>
      </c>
      <c r="Q1209">
        <f>VALUE(H1209)</f>
        <v>11957</v>
      </c>
      <c r="R1209" t="str">
        <f>LEFT(C1209, FIND("|", C1209) - 1)</f>
        <v>Home &amp; Kitchen</v>
      </c>
      <c r="S1209" t="str">
        <f>IF(O1209&lt;200, "&lt;200", IF(O1209&lt;=500, "200–500", "&gt;500"))</f>
        <v>&gt;500</v>
      </c>
      <c r="T1209" t="str">
        <f>IF(P1209&gt;=0.5, "Yes", "No")</f>
        <v>No</v>
      </c>
      <c r="U1209">
        <f>COUNTIF(T1209, "Yes")</f>
        <v>0</v>
      </c>
      <c r="V1209">
        <f>G1209 * Q1209</f>
        <v>45436.6</v>
      </c>
      <c r="W1209">
        <f>O1209 * Q1209</f>
        <v>130331300</v>
      </c>
      <c r="X1209">
        <f>VALUE(D1209)</f>
        <v>7349</v>
      </c>
      <c r="Y1209">
        <f>ROUND(G1209, 0)</f>
        <v>4</v>
      </c>
      <c r="Z1209">
        <f>COUNTIF(Q1209, "&lt;1000")</f>
        <v>0</v>
      </c>
      <c r="AA1209">
        <f>G1209*Q1209</f>
        <v>45436.6</v>
      </c>
    </row>
    <row r="1210" spans="1:27" x14ac:dyDescent="0.25">
      <c r="A1210" t="s">
        <v>4423</v>
      </c>
      <c r="B1210" t="s">
        <v>6163</v>
      </c>
      <c r="C1210" t="s">
        <v>10097</v>
      </c>
      <c r="D1210" s="2">
        <v>2899</v>
      </c>
      <c r="E1210" s="2">
        <v>4005</v>
      </c>
      <c r="F1210" s="1">
        <v>0.28000000000000003</v>
      </c>
      <c r="G1210">
        <v>3.7</v>
      </c>
      <c r="H1210" s="4">
        <v>7140</v>
      </c>
      <c r="I1210" t="s">
        <v>7604</v>
      </c>
      <c r="J1210" t="s">
        <v>4424</v>
      </c>
      <c r="K1210" t="s">
        <v>8728</v>
      </c>
      <c r="L1210" t="s">
        <v>4425</v>
      </c>
      <c r="M1210" t="s">
        <v>9920</v>
      </c>
      <c r="N1210" t="s">
        <v>4426</v>
      </c>
      <c r="O1210">
        <f>VALUE(E1210)</f>
        <v>4005</v>
      </c>
      <c r="P1210">
        <f>VALUE(F1210)</f>
        <v>0.28000000000000003</v>
      </c>
      <c r="Q1210">
        <f>VALUE(H1210)</f>
        <v>7140</v>
      </c>
      <c r="R1210" t="str">
        <f>LEFT(C1210, FIND("|", C1210) - 1)</f>
        <v>Home &amp; Kitchen</v>
      </c>
      <c r="S1210" t="str">
        <f>IF(O1210&lt;200, "&lt;200", IF(O1210&lt;=500, "200–500", "&gt;500"))</f>
        <v>&gt;500</v>
      </c>
      <c r="T1210" t="str">
        <f>IF(P1210&gt;=0.5, "Yes", "No")</f>
        <v>No</v>
      </c>
      <c r="U1210">
        <f>COUNTIF(T1210, "Yes")</f>
        <v>0</v>
      </c>
      <c r="V1210">
        <f>G1210 * Q1210</f>
        <v>26418</v>
      </c>
      <c r="W1210">
        <f>O1210 * Q1210</f>
        <v>28595700</v>
      </c>
      <c r="X1210">
        <f>VALUE(D1210)</f>
        <v>2899</v>
      </c>
      <c r="Y1210">
        <f>ROUND(G1210, 0)</f>
        <v>4</v>
      </c>
      <c r="Z1210">
        <f>COUNTIF(Q1210, "&lt;1000")</f>
        <v>0</v>
      </c>
      <c r="AA1210">
        <f>G1210*Q1210</f>
        <v>26418</v>
      </c>
    </row>
    <row r="1211" spans="1:27" x14ac:dyDescent="0.25">
      <c r="A1211" t="s">
        <v>4427</v>
      </c>
      <c r="B1211" t="s">
        <v>6164</v>
      </c>
      <c r="C1211" t="s">
        <v>10091</v>
      </c>
      <c r="D1211" s="2">
        <v>1799</v>
      </c>
      <c r="E1211" s="2">
        <v>3295</v>
      </c>
      <c r="F1211" s="1">
        <v>0.45</v>
      </c>
      <c r="G1211">
        <v>3.7</v>
      </c>
      <c r="H1211" s="4">
        <v>687</v>
      </c>
      <c r="I1211" t="s">
        <v>7605</v>
      </c>
      <c r="J1211" t="s">
        <v>4428</v>
      </c>
      <c r="K1211" t="s">
        <v>8729</v>
      </c>
      <c r="L1211" t="s">
        <v>4429</v>
      </c>
      <c r="M1211" t="s">
        <v>9921</v>
      </c>
      <c r="N1211" t="s">
        <v>4430</v>
      </c>
      <c r="O1211">
        <f>VALUE(E1211)</f>
        <v>3295</v>
      </c>
      <c r="P1211">
        <f>VALUE(F1211)</f>
        <v>0.45</v>
      </c>
      <c r="Q1211">
        <f>VALUE(H1211)</f>
        <v>687</v>
      </c>
      <c r="R1211" t="str">
        <f>LEFT(C1211, FIND("|", C1211) - 1)</f>
        <v>Home &amp; Kitchen</v>
      </c>
      <c r="S1211" t="str">
        <f>IF(O1211&lt;200, "&lt;200", IF(O1211&lt;=500, "200–500", "&gt;500"))</f>
        <v>&gt;500</v>
      </c>
      <c r="T1211" t="str">
        <f>IF(P1211&gt;=0.5, "Yes", "No")</f>
        <v>No</v>
      </c>
      <c r="U1211">
        <f>COUNTIF(T1211, "Yes")</f>
        <v>0</v>
      </c>
      <c r="V1211">
        <f>G1211 * Q1211</f>
        <v>2541.9</v>
      </c>
      <c r="W1211">
        <f>O1211 * Q1211</f>
        <v>2263665</v>
      </c>
      <c r="X1211">
        <f>VALUE(D1211)</f>
        <v>1799</v>
      </c>
      <c r="Y1211">
        <f>ROUND(G1211, 0)</f>
        <v>4</v>
      </c>
      <c r="Z1211">
        <f>COUNTIF(Q1211, "&lt;1000")</f>
        <v>1</v>
      </c>
      <c r="AA1211">
        <f>G1211*Q1211</f>
        <v>2541.9</v>
      </c>
    </row>
    <row r="1212" spans="1:27" x14ac:dyDescent="0.25">
      <c r="A1212" t="s">
        <v>4431</v>
      </c>
      <c r="B1212" t="s">
        <v>6165</v>
      </c>
      <c r="C1212" t="s">
        <v>10093</v>
      </c>
      <c r="D1212" s="2">
        <v>1474</v>
      </c>
      <c r="E1212" s="2">
        <v>4650</v>
      </c>
      <c r="F1212" s="1">
        <v>0.68</v>
      </c>
      <c r="G1212">
        <v>3.7</v>
      </c>
      <c r="H1212" s="4">
        <v>1045</v>
      </c>
      <c r="I1212" t="s">
        <v>7606</v>
      </c>
      <c r="J1212" t="s">
        <v>4432</v>
      </c>
      <c r="K1212" t="s">
        <v>8730</v>
      </c>
      <c r="L1212" t="s">
        <v>4433</v>
      </c>
      <c r="M1212" t="s">
        <v>9922</v>
      </c>
      <c r="N1212" t="s">
        <v>4434</v>
      </c>
      <c r="O1212">
        <f>VALUE(E1212)</f>
        <v>4650</v>
      </c>
      <c r="P1212">
        <f>VALUE(F1212)</f>
        <v>0.68</v>
      </c>
      <c r="Q1212">
        <f>VALUE(H1212)</f>
        <v>1045</v>
      </c>
      <c r="R1212" t="str">
        <f>LEFT(C1212, FIND("|", C1212) - 1)</f>
        <v>Home &amp; Kitchen</v>
      </c>
      <c r="S1212" t="str">
        <f>IF(O1212&lt;200, "&lt;200", IF(O1212&lt;=500, "200–500", "&gt;500"))</f>
        <v>&gt;500</v>
      </c>
      <c r="T1212" t="str">
        <f>IF(P1212&gt;=0.5, "Yes", "No")</f>
        <v>Yes</v>
      </c>
      <c r="U1212">
        <f>COUNTIF(T1212, "Yes")</f>
        <v>1</v>
      </c>
      <c r="V1212">
        <f>G1212 * Q1212</f>
        <v>3866.5</v>
      </c>
      <c r="W1212">
        <f>O1212 * Q1212</f>
        <v>4859250</v>
      </c>
      <c r="X1212">
        <f>VALUE(D1212)</f>
        <v>1474</v>
      </c>
      <c r="Y1212">
        <f>ROUND(G1212, 0)</f>
        <v>4</v>
      </c>
      <c r="Z1212">
        <f>COUNTIF(Q1212, "&lt;1000")</f>
        <v>0</v>
      </c>
      <c r="AA1212">
        <f>G1212*Q1212</f>
        <v>3866.5</v>
      </c>
    </row>
    <row r="1213" spans="1:27" x14ac:dyDescent="0.25">
      <c r="A1213" t="s">
        <v>4435</v>
      </c>
      <c r="B1213" t="s">
        <v>6166</v>
      </c>
      <c r="C1213" t="s">
        <v>10111</v>
      </c>
      <c r="D1213" s="2">
        <v>15999</v>
      </c>
      <c r="E1213" s="2">
        <v>24500</v>
      </c>
      <c r="F1213" s="1">
        <v>0.35</v>
      </c>
      <c r="G1213">
        <v>3.7</v>
      </c>
      <c r="H1213" s="4">
        <v>11206</v>
      </c>
      <c r="I1213" t="s">
        <v>7607</v>
      </c>
      <c r="J1213" t="s">
        <v>4436</v>
      </c>
      <c r="K1213" t="s">
        <v>8731</v>
      </c>
      <c r="L1213" t="s">
        <v>4437</v>
      </c>
      <c r="M1213" t="s">
        <v>9923</v>
      </c>
      <c r="N1213" t="s">
        <v>6479</v>
      </c>
      <c r="O1213">
        <f>VALUE(E1213)</f>
        <v>24500</v>
      </c>
      <c r="P1213">
        <f>VALUE(F1213)</f>
        <v>0.35</v>
      </c>
      <c r="Q1213">
        <f>VALUE(H1213)</f>
        <v>11206</v>
      </c>
      <c r="R1213" t="str">
        <f>LEFT(C1213, FIND("|", C1213) - 1)</f>
        <v>Home &amp; Kitchen</v>
      </c>
      <c r="S1213" t="str">
        <f>IF(O1213&lt;200, "&lt;200", IF(O1213&lt;=500, "200–500", "&gt;500"))</f>
        <v>&gt;500</v>
      </c>
      <c r="T1213" t="str">
        <f>IF(P1213&gt;=0.5, "Yes", "No")</f>
        <v>No</v>
      </c>
      <c r="U1213">
        <f>COUNTIF(T1213, "Yes")</f>
        <v>0</v>
      </c>
      <c r="V1213">
        <f>G1213 * Q1213</f>
        <v>41462.200000000004</v>
      </c>
      <c r="W1213">
        <f>O1213 * Q1213</f>
        <v>274547000</v>
      </c>
      <c r="X1213">
        <f>VALUE(D1213)</f>
        <v>15999</v>
      </c>
      <c r="Y1213">
        <f>ROUND(G1213, 0)</f>
        <v>4</v>
      </c>
      <c r="Z1213">
        <f>COUNTIF(Q1213, "&lt;1000")</f>
        <v>0</v>
      </c>
      <c r="AA1213">
        <f>G1213*Q1213</f>
        <v>41462.200000000004</v>
      </c>
    </row>
    <row r="1214" spans="1:27" x14ac:dyDescent="0.25">
      <c r="A1214" t="s">
        <v>4438</v>
      </c>
      <c r="B1214" t="s">
        <v>6167</v>
      </c>
      <c r="C1214" t="s">
        <v>10082</v>
      </c>
      <c r="D1214" s="2">
        <v>3645</v>
      </c>
      <c r="E1214" s="2">
        <v>6070</v>
      </c>
      <c r="F1214" s="1">
        <v>0.4</v>
      </c>
      <c r="G1214">
        <v>3.7</v>
      </c>
      <c r="H1214" s="4">
        <v>561</v>
      </c>
      <c r="I1214" t="s">
        <v>7608</v>
      </c>
      <c r="J1214" t="s">
        <v>4439</v>
      </c>
      <c r="K1214" t="s">
        <v>8732</v>
      </c>
      <c r="L1214" t="s">
        <v>4440</v>
      </c>
      <c r="M1214" t="s">
        <v>9924</v>
      </c>
      <c r="N1214" t="s">
        <v>4441</v>
      </c>
      <c r="O1214">
        <f>VALUE(E1214)</f>
        <v>6070</v>
      </c>
      <c r="P1214">
        <f>VALUE(F1214)</f>
        <v>0.4</v>
      </c>
      <c r="Q1214">
        <f>VALUE(H1214)</f>
        <v>561</v>
      </c>
      <c r="R1214" t="str">
        <f>LEFT(C1214, FIND("|", C1214) - 1)</f>
        <v>Home &amp; Kitchen</v>
      </c>
      <c r="S1214" t="str">
        <f>IF(O1214&lt;200, "&lt;200", IF(O1214&lt;=500, "200–500", "&gt;500"))</f>
        <v>&gt;500</v>
      </c>
      <c r="T1214" t="str">
        <f>IF(P1214&gt;=0.5, "Yes", "No")</f>
        <v>No</v>
      </c>
      <c r="U1214">
        <f>COUNTIF(T1214, "Yes")</f>
        <v>0</v>
      </c>
      <c r="V1214">
        <f>G1214 * Q1214</f>
        <v>2075.7000000000003</v>
      </c>
      <c r="W1214">
        <f>O1214 * Q1214</f>
        <v>3405270</v>
      </c>
      <c r="X1214">
        <f>VALUE(D1214)</f>
        <v>3645</v>
      </c>
      <c r="Y1214">
        <f>ROUND(G1214, 0)</f>
        <v>4</v>
      </c>
      <c r="Z1214">
        <f>COUNTIF(Q1214, "&lt;1000")</f>
        <v>1</v>
      </c>
      <c r="AA1214">
        <f>G1214*Q1214</f>
        <v>2075.7000000000003</v>
      </c>
    </row>
    <row r="1215" spans="1:27" x14ac:dyDescent="0.25">
      <c r="A1215" t="s">
        <v>4442</v>
      </c>
      <c r="B1215" t="s">
        <v>6168</v>
      </c>
      <c r="C1215" t="s">
        <v>10079</v>
      </c>
      <c r="D1215">
        <v>375</v>
      </c>
      <c r="E1215">
        <v>999</v>
      </c>
      <c r="F1215" s="1">
        <v>0.62</v>
      </c>
      <c r="G1215">
        <v>3.7</v>
      </c>
      <c r="H1215" s="4">
        <v>1988</v>
      </c>
      <c r="I1215" t="s">
        <v>7609</v>
      </c>
      <c r="J1215" t="s">
        <v>4443</v>
      </c>
      <c r="K1215" t="s">
        <v>8733</v>
      </c>
      <c r="L1215" t="s">
        <v>4444</v>
      </c>
      <c r="M1215" t="s">
        <v>9925</v>
      </c>
      <c r="N1215" t="s">
        <v>4445</v>
      </c>
      <c r="O1215">
        <f>VALUE(E1215)</f>
        <v>999</v>
      </c>
      <c r="P1215">
        <f>VALUE(F1215)</f>
        <v>0.62</v>
      </c>
      <c r="Q1215">
        <f>VALUE(H1215)</f>
        <v>1988</v>
      </c>
      <c r="R1215" t="str">
        <f>LEFT(C1215, FIND("|", C1215) - 1)</f>
        <v>Home &amp; Kitchen</v>
      </c>
      <c r="S1215" t="str">
        <f>IF(O1215&lt;200, "&lt;200", IF(O1215&lt;=500, "200–500", "&gt;500"))</f>
        <v>&gt;500</v>
      </c>
      <c r="T1215" t="str">
        <f>IF(P1215&gt;=0.5, "Yes", "No")</f>
        <v>Yes</v>
      </c>
      <c r="U1215">
        <f>COUNTIF(T1215, "Yes")</f>
        <v>1</v>
      </c>
      <c r="V1215">
        <f>G1215 * Q1215</f>
        <v>7355.6</v>
      </c>
      <c r="W1215">
        <f>O1215 * Q1215</f>
        <v>1986012</v>
      </c>
      <c r="X1215">
        <f>VALUE(D1215)</f>
        <v>375</v>
      </c>
      <c r="Y1215">
        <f>ROUND(G1215, 0)</f>
        <v>4</v>
      </c>
      <c r="Z1215">
        <f>COUNTIF(Q1215, "&lt;1000")</f>
        <v>0</v>
      </c>
      <c r="AA1215">
        <f>G1215*Q1215</f>
        <v>7355.6</v>
      </c>
    </row>
    <row r="1216" spans="1:27" x14ac:dyDescent="0.25">
      <c r="A1216" t="s">
        <v>4446</v>
      </c>
      <c r="B1216" t="s">
        <v>6169</v>
      </c>
      <c r="C1216" t="s">
        <v>10108</v>
      </c>
      <c r="D1216" s="2">
        <v>2976</v>
      </c>
      <c r="E1216" s="2">
        <v>3945</v>
      </c>
      <c r="F1216" s="1">
        <v>0.25</v>
      </c>
      <c r="G1216">
        <v>3.7</v>
      </c>
      <c r="H1216" s="4">
        <v>3740</v>
      </c>
      <c r="I1216" t="s">
        <v>7610</v>
      </c>
      <c r="J1216" t="s">
        <v>4447</v>
      </c>
      <c r="K1216" t="s">
        <v>8734</v>
      </c>
      <c r="L1216" t="s">
        <v>4448</v>
      </c>
      <c r="M1216" t="s">
        <v>9926</v>
      </c>
      <c r="N1216" t="s">
        <v>4449</v>
      </c>
      <c r="O1216">
        <f>VALUE(E1216)</f>
        <v>3945</v>
      </c>
      <c r="P1216">
        <f>VALUE(F1216)</f>
        <v>0.25</v>
      </c>
      <c r="Q1216">
        <f>VALUE(H1216)</f>
        <v>3740</v>
      </c>
      <c r="R1216" t="str">
        <f>LEFT(C1216, FIND("|", C1216) - 1)</f>
        <v>Home &amp; Kitchen</v>
      </c>
      <c r="S1216" t="str">
        <f>IF(O1216&lt;200, "&lt;200", IF(O1216&lt;=500, "200–500", "&gt;500"))</f>
        <v>&gt;500</v>
      </c>
      <c r="T1216" t="str">
        <f>IF(P1216&gt;=0.5, "Yes", "No")</f>
        <v>No</v>
      </c>
      <c r="U1216">
        <f>COUNTIF(T1216, "Yes")</f>
        <v>0</v>
      </c>
      <c r="V1216">
        <f>G1216 * Q1216</f>
        <v>13838</v>
      </c>
      <c r="W1216">
        <f>O1216 * Q1216</f>
        <v>14754300</v>
      </c>
      <c r="X1216">
        <f>VALUE(D1216)</f>
        <v>2976</v>
      </c>
      <c r="Y1216">
        <f>ROUND(G1216, 0)</f>
        <v>4</v>
      </c>
      <c r="Z1216">
        <f>COUNTIF(Q1216, "&lt;1000")</f>
        <v>0</v>
      </c>
      <c r="AA1216">
        <f>G1216*Q1216</f>
        <v>13838</v>
      </c>
    </row>
    <row r="1217" spans="1:27" x14ac:dyDescent="0.25">
      <c r="A1217" t="s">
        <v>4450</v>
      </c>
      <c r="B1217" t="s">
        <v>6170</v>
      </c>
      <c r="C1217" t="s">
        <v>10122</v>
      </c>
      <c r="D1217" s="2">
        <v>1099</v>
      </c>
      <c r="E1217" s="2">
        <v>1499</v>
      </c>
      <c r="F1217" s="1">
        <v>0.27</v>
      </c>
      <c r="G1217">
        <v>3.7</v>
      </c>
      <c r="H1217" s="4">
        <v>4401</v>
      </c>
      <c r="I1217" t="s">
        <v>7611</v>
      </c>
      <c r="J1217" t="s">
        <v>4451</v>
      </c>
      <c r="K1217" t="s">
        <v>8735</v>
      </c>
      <c r="L1217" t="s">
        <v>4452</v>
      </c>
      <c r="M1217" t="s">
        <v>9927</v>
      </c>
      <c r="N1217" t="s">
        <v>4453</v>
      </c>
      <c r="O1217">
        <f>VALUE(E1217)</f>
        <v>1499</v>
      </c>
      <c r="P1217">
        <f>VALUE(F1217)</f>
        <v>0.27</v>
      </c>
      <c r="Q1217">
        <f>VALUE(H1217)</f>
        <v>4401</v>
      </c>
      <c r="R1217" t="str">
        <f>LEFT(C1217, FIND("|", C1217) - 1)</f>
        <v>Home &amp; Kitchen</v>
      </c>
      <c r="S1217" t="str">
        <f>IF(O1217&lt;200, "&lt;200", IF(O1217&lt;=500, "200–500", "&gt;500"))</f>
        <v>&gt;500</v>
      </c>
      <c r="T1217" t="str">
        <f>IF(P1217&gt;=0.5, "Yes", "No")</f>
        <v>No</v>
      </c>
      <c r="U1217">
        <f>COUNTIF(T1217, "Yes")</f>
        <v>0</v>
      </c>
      <c r="V1217">
        <f>G1217 * Q1217</f>
        <v>16283.7</v>
      </c>
      <c r="W1217">
        <f>O1217 * Q1217</f>
        <v>6597099</v>
      </c>
      <c r="X1217">
        <f>VALUE(D1217)</f>
        <v>1099</v>
      </c>
      <c r="Y1217">
        <f>ROUND(G1217, 0)</f>
        <v>4</v>
      </c>
      <c r="Z1217">
        <f>COUNTIF(Q1217, "&lt;1000")</f>
        <v>0</v>
      </c>
      <c r="AA1217">
        <f>G1217*Q1217</f>
        <v>16283.7</v>
      </c>
    </row>
    <row r="1218" spans="1:27" x14ac:dyDescent="0.25">
      <c r="A1218" t="s">
        <v>4454</v>
      </c>
      <c r="B1218" t="s">
        <v>6171</v>
      </c>
      <c r="C1218" t="s">
        <v>10089</v>
      </c>
      <c r="D1218" s="2">
        <v>2575</v>
      </c>
      <c r="E1218" s="2">
        <v>6700</v>
      </c>
      <c r="F1218" s="1">
        <v>0.62</v>
      </c>
      <c r="G1218">
        <v>3.7</v>
      </c>
      <c r="H1218" s="4">
        <v>611</v>
      </c>
      <c r="I1218" t="s">
        <v>7612</v>
      </c>
      <c r="J1218" t="s">
        <v>4455</v>
      </c>
      <c r="K1218" t="s">
        <v>8736</v>
      </c>
      <c r="L1218" t="s">
        <v>4456</v>
      </c>
      <c r="M1218" t="s">
        <v>9928</v>
      </c>
      <c r="N1218" t="s">
        <v>4457</v>
      </c>
      <c r="O1218">
        <f>VALUE(E1218)</f>
        <v>6700</v>
      </c>
      <c r="P1218">
        <f>VALUE(F1218)</f>
        <v>0.62</v>
      </c>
      <c r="Q1218">
        <f>VALUE(H1218)</f>
        <v>611</v>
      </c>
      <c r="R1218" t="str">
        <f>LEFT(C1218, FIND("|", C1218) - 1)</f>
        <v>Home &amp; Kitchen</v>
      </c>
      <c r="S1218" t="str">
        <f>IF(O1218&lt;200, "&lt;200", IF(O1218&lt;=500, "200–500", "&gt;500"))</f>
        <v>&gt;500</v>
      </c>
      <c r="T1218" t="str">
        <f>IF(P1218&gt;=0.5, "Yes", "No")</f>
        <v>Yes</v>
      </c>
      <c r="U1218">
        <f>COUNTIF(T1218, "Yes")</f>
        <v>1</v>
      </c>
      <c r="V1218">
        <f>G1218 * Q1218</f>
        <v>2260.7000000000003</v>
      </c>
      <c r="W1218">
        <f>O1218 * Q1218</f>
        <v>4093700</v>
      </c>
      <c r="X1218">
        <f>VALUE(D1218)</f>
        <v>2575</v>
      </c>
      <c r="Y1218">
        <f>ROUND(G1218, 0)</f>
        <v>4</v>
      </c>
      <c r="Z1218">
        <f>COUNTIF(Q1218, "&lt;1000")</f>
        <v>1</v>
      </c>
      <c r="AA1218">
        <f>G1218*Q1218</f>
        <v>2260.7000000000003</v>
      </c>
    </row>
    <row r="1219" spans="1:27" x14ac:dyDescent="0.25">
      <c r="A1219" t="s">
        <v>4458</v>
      </c>
      <c r="B1219" t="s">
        <v>6172</v>
      </c>
      <c r="C1219" t="s">
        <v>10081</v>
      </c>
      <c r="D1219" s="2">
        <v>1649</v>
      </c>
      <c r="E1219" s="2">
        <v>2800</v>
      </c>
      <c r="F1219" s="1">
        <v>0.41</v>
      </c>
      <c r="G1219">
        <v>3.7</v>
      </c>
      <c r="H1219" s="4">
        <v>2162</v>
      </c>
      <c r="I1219" t="s">
        <v>7613</v>
      </c>
      <c r="J1219" t="s">
        <v>4459</v>
      </c>
      <c r="K1219" t="s">
        <v>8737</v>
      </c>
      <c r="L1219" t="s">
        <v>4460</v>
      </c>
      <c r="M1219" t="s">
        <v>9929</v>
      </c>
      <c r="N1219" t="s">
        <v>6480</v>
      </c>
      <c r="O1219">
        <f>VALUE(E1219)</f>
        <v>2800</v>
      </c>
      <c r="P1219">
        <f>VALUE(F1219)</f>
        <v>0.41</v>
      </c>
      <c r="Q1219">
        <f>VALUE(H1219)</f>
        <v>2162</v>
      </c>
      <c r="R1219" t="str">
        <f>LEFT(C1219, FIND("|", C1219) - 1)</f>
        <v>Home &amp; Kitchen</v>
      </c>
      <c r="S1219" t="str">
        <f>IF(O1219&lt;200, "&lt;200", IF(O1219&lt;=500, "200–500", "&gt;500"))</f>
        <v>&gt;500</v>
      </c>
      <c r="T1219" t="str">
        <f>IF(P1219&gt;=0.5, "Yes", "No")</f>
        <v>No</v>
      </c>
      <c r="U1219">
        <f>COUNTIF(T1219, "Yes")</f>
        <v>0</v>
      </c>
      <c r="V1219">
        <f>G1219 * Q1219</f>
        <v>7999.4000000000005</v>
      </c>
      <c r="W1219">
        <f>O1219 * Q1219</f>
        <v>6053600</v>
      </c>
      <c r="X1219">
        <f>VALUE(D1219)</f>
        <v>1649</v>
      </c>
      <c r="Y1219">
        <f>ROUND(G1219, 0)</f>
        <v>4</v>
      </c>
      <c r="Z1219">
        <f>COUNTIF(Q1219, "&lt;1000")</f>
        <v>0</v>
      </c>
      <c r="AA1219">
        <f>G1219*Q1219</f>
        <v>7999.4000000000005</v>
      </c>
    </row>
    <row r="1220" spans="1:27" x14ac:dyDescent="0.25">
      <c r="A1220" t="s">
        <v>4461</v>
      </c>
      <c r="B1220" t="s">
        <v>6173</v>
      </c>
      <c r="C1220" t="s">
        <v>10079</v>
      </c>
      <c r="D1220">
        <v>799</v>
      </c>
      <c r="E1220" s="2">
        <v>1699</v>
      </c>
      <c r="F1220" s="1">
        <v>0.53</v>
      </c>
      <c r="G1220">
        <v>3.7</v>
      </c>
      <c r="H1220" s="4">
        <v>97</v>
      </c>
      <c r="I1220" t="s">
        <v>7614</v>
      </c>
      <c r="J1220" t="s">
        <v>4462</v>
      </c>
      <c r="K1220" t="s">
        <v>8738</v>
      </c>
      <c r="L1220" t="s">
        <v>4463</v>
      </c>
      <c r="M1220" t="s">
        <v>9930</v>
      </c>
      <c r="N1220" t="s">
        <v>4464</v>
      </c>
      <c r="O1220">
        <f>VALUE(E1220)</f>
        <v>1699</v>
      </c>
      <c r="P1220">
        <f>VALUE(F1220)</f>
        <v>0.53</v>
      </c>
      <c r="Q1220">
        <f>VALUE(H1220)</f>
        <v>97</v>
      </c>
      <c r="R1220" t="str">
        <f>LEFT(C1220, FIND("|", C1220) - 1)</f>
        <v>Home &amp; Kitchen</v>
      </c>
      <c r="S1220" t="str">
        <f>IF(O1220&lt;200, "&lt;200", IF(O1220&lt;=500, "200–500", "&gt;500"))</f>
        <v>&gt;500</v>
      </c>
      <c r="T1220" t="str">
        <f>IF(P1220&gt;=0.5, "Yes", "No")</f>
        <v>Yes</v>
      </c>
      <c r="U1220">
        <f>COUNTIF(T1220, "Yes")</f>
        <v>1</v>
      </c>
      <c r="V1220">
        <f>G1220 * Q1220</f>
        <v>358.90000000000003</v>
      </c>
      <c r="W1220">
        <f>O1220 * Q1220</f>
        <v>164803</v>
      </c>
      <c r="X1220">
        <f>VALUE(D1220)</f>
        <v>799</v>
      </c>
      <c r="Y1220">
        <f>ROUND(G1220, 0)</f>
        <v>4</v>
      </c>
      <c r="Z1220">
        <f>COUNTIF(Q1220, "&lt;1000")</f>
        <v>1</v>
      </c>
      <c r="AA1220">
        <f>G1220*Q1220</f>
        <v>358.90000000000003</v>
      </c>
    </row>
    <row r="1221" spans="1:27" x14ac:dyDescent="0.25">
      <c r="A1221" t="s">
        <v>4465</v>
      </c>
      <c r="B1221" t="s">
        <v>6174</v>
      </c>
      <c r="C1221" t="s">
        <v>10079</v>
      </c>
      <c r="D1221">
        <v>765</v>
      </c>
      <c r="E1221">
        <v>970</v>
      </c>
      <c r="F1221" s="1">
        <v>0.21</v>
      </c>
      <c r="G1221">
        <v>3.7</v>
      </c>
      <c r="H1221" s="4">
        <v>6055</v>
      </c>
      <c r="I1221" t="s">
        <v>7615</v>
      </c>
      <c r="J1221" t="s">
        <v>4466</v>
      </c>
      <c r="K1221" t="s">
        <v>8739</v>
      </c>
      <c r="L1221" t="s">
        <v>4467</v>
      </c>
      <c r="M1221" t="s">
        <v>9931</v>
      </c>
      <c r="N1221" t="s">
        <v>4468</v>
      </c>
      <c r="O1221">
        <f>VALUE(E1221)</f>
        <v>970</v>
      </c>
      <c r="P1221">
        <f>VALUE(F1221)</f>
        <v>0.21</v>
      </c>
      <c r="Q1221">
        <f>VALUE(H1221)</f>
        <v>6055</v>
      </c>
      <c r="R1221" t="str">
        <f>LEFT(C1221, FIND("|", C1221) - 1)</f>
        <v>Home &amp; Kitchen</v>
      </c>
      <c r="S1221" t="str">
        <f>IF(O1221&lt;200, "&lt;200", IF(O1221&lt;=500, "200–500", "&gt;500"))</f>
        <v>&gt;500</v>
      </c>
      <c r="T1221" t="str">
        <f>IF(P1221&gt;=0.5, "Yes", "No")</f>
        <v>No</v>
      </c>
      <c r="U1221">
        <f>COUNTIF(T1221, "Yes")</f>
        <v>0</v>
      </c>
      <c r="V1221">
        <f>G1221 * Q1221</f>
        <v>22403.5</v>
      </c>
      <c r="W1221">
        <f>O1221 * Q1221</f>
        <v>5873350</v>
      </c>
      <c r="X1221">
        <f>VALUE(D1221)</f>
        <v>765</v>
      </c>
      <c r="Y1221">
        <f>ROUND(G1221, 0)</f>
        <v>4</v>
      </c>
      <c r="Z1221">
        <f>COUNTIF(Q1221, "&lt;1000")</f>
        <v>0</v>
      </c>
      <c r="AA1221">
        <f>G1221*Q1221</f>
        <v>22403.5</v>
      </c>
    </row>
    <row r="1222" spans="1:27" x14ac:dyDescent="0.25">
      <c r="A1222" t="s">
        <v>4469</v>
      </c>
      <c r="B1222" t="s">
        <v>6175</v>
      </c>
      <c r="C1222" t="s">
        <v>10075</v>
      </c>
      <c r="D1222">
        <v>999</v>
      </c>
      <c r="E1222" s="2">
        <v>1500</v>
      </c>
      <c r="F1222" s="1">
        <v>0.33</v>
      </c>
      <c r="G1222">
        <v>3.7</v>
      </c>
      <c r="H1222" s="4">
        <v>386</v>
      </c>
      <c r="I1222" t="s">
        <v>7616</v>
      </c>
      <c r="J1222" t="s">
        <v>4470</v>
      </c>
      <c r="K1222" t="s">
        <v>8740</v>
      </c>
      <c r="L1222" t="s">
        <v>4471</v>
      </c>
      <c r="M1222" t="s">
        <v>9932</v>
      </c>
      <c r="N1222" t="s">
        <v>4472</v>
      </c>
      <c r="O1222">
        <f>VALUE(E1222)</f>
        <v>1500</v>
      </c>
      <c r="P1222">
        <f>VALUE(F1222)</f>
        <v>0.33</v>
      </c>
      <c r="Q1222">
        <f>VALUE(H1222)</f>
        <v>386</v>
      </c>
      <c r="R1222" t="str">
        <f>LEFT(C1222, FIND("|", C1222) - 1)</f>
        <v>Home &amp; Kitchen</v>
      </c>
      <c r="S1222" t="str">
        <f>IF(O1222&lt;200, "&lt;200", IF(O1222&lt;=500, "200–500", "&gt;500"))</f>
        <v>&gt;500</v>
      </c>
      <c r="T1222" t="str">
        <f>IF(P1222&gt;=0.5, "Yes", "No")</f>
        <v>No</v>
      </c>
      <c r="U1222">
        <f>COUNTIF(T1222, "Yes")</f>
        <v>0</v>
      </c>
      <c r="V1222">
        <f>G1222 * Q1222</f>
        <v>1428.2</v>
      </c>
      <c r="W1222">
        <f>O1222 * Q1222</f>
        <v>579000</v>
      </c>
      <c r="X1222">
        <f>VALUE(D1222)</f>
        <v>999</v>
      </c>
      <c r="Y1222">
        <f>ROUND(G1222, 0)</f>
        <v>4</v>
      </c>
      <c r="Z1222">
        <f>COUNTIF(Q1222, "&lt;1000")</f>
        <v>1</v>
      </c>
      <c r="AA1222">
        <f>G1222*Q1222</f>
        <v>1428.2</v>
      </c>
    </row>
    <row r="1223" spans="1:27" x14ac:dyDescent="0.25">
      <c r="A1223" t="s">
        <v>4473</v>
      </c>
      <c r="B1223" t="s">
        <v>6176</v>
      </c>
      <c r="C1223" t="s">
        <v>10126</v>
      </c>
      <c r="D1223">
        <v>587</v>
      </c>
      <c r="E1223" s="2">
        <v>1295</v>
      </c>
      <c r="F1223" s="1">
        <v>0.55000000000000004</v>
      </c>
      <c r="G1223">
        <v>3.7</v>
      </c>
      <c r="H1223" s="4">
        <v>557</v>
      </c>
      <c r="I1223" t="s">
        <v>7617</v>
      </c>
      <c r="J1223" t="s">
        <v>4474</v>
      </c>
      <c r="K1223" t="s">
        <v>8741</v>
      </c>
      <c r="L1223" t="s">
        <v>4475</v>
      </c>
      <c r="M1223" t="s">
        <v>9933</v>
      </c>
      <c r="N1223" t="s">
        <v>4476</v>
      </c>
      <c r="O1223">
        <f>VALUE(E1223)</f>
        <v>1295</v>
      </c>
      <c r="P1223">
        <f>VALUE(F1223)</f>
        <v>0.55000000000000004</v>
      </c>
      <c r="Q1223">
        <f>VALUE(H1223)</f>
        <v>557</v>
      </c>
      <c r="R1223" t="str">
        <f>LEFT(C1223, FIND("|", C1223) - 1)</f>
        <v>Home &amp; Kitchen</v>
      </c>
      <c r="S1223" t="str">
        <f>IF(O1223&lt;200, "&lt;200", IF(O1223&lt;=500, "200–500", "&gt;500"))</f>
        <v>&gt;500</v>
      </c>
      <c r="T1223" t="str">
        <f>IF(P1223&gt;=0.5, "Yes", "No")</f>
        <v>Yes</v>
      </c>
      <c r="U1223">
        <f>COUNTIF(T1223, "Yes")</f>
        <v>1</v>
      </c>
      <c r="V1223">
        <f>G1223 * Q1223</f>
        <v>2060.9</v>
      </c>
      <c r="W1223">
        <f>O1223 * Q1223</f>
        <v>721315</v>
      </c>
      <c r="X1223">
        <f>VALUE(D1223)</f>
        <v>587</v>
      </c>
      <c r="Y1223">
        <f>ROUND(G1223, 0)</f>
        <v>4</v>
      </c>
      <c r="Z1223">
        <f>COUNTIF(Q1223, "&lt;1000")</f>
        <v>1</v>
      </c>
      <c r="AA1223">
        <f>G1223*Q1223</f>
        <v>2060.9</v>
      </c>
    </row>
    <row r="1224" spans="1:27" x14ac:dyDescent="0.25">
      <c r="A1224" t="s">
        <v>4477</v>
      </c>
      <c r="B1224" t="s">
        <v>6177</v>
      </c>
      <c r="C1224" t="s">
        <v>10127</v>
      </c>
      <c r="D1224" s="2">
        <v>12609</v>
      </c>
      <c r="E1224" s="2">
        <v>23999</v>
      </c>
      <c r="F1224" s="1">
        <v>0.47</v>
      </c>
      <c r="G1224">
        <v>3.7</v>
      </c>
      <c r="H1224" s="4">
        <v>2288</v>
      </c>
      <c r="I1224" t="s">
        <v>7618</v>
      </c>
      <c r="J1224" t="s">
        <v>4478</v>
      </c>
      <c r="K1224" t="s">
        <v>8742</v>
      </c>
      <c r="L1224" t="s">
        <v>4479</v>
      </c>
      <c r="M1224" t="s">
        <v>9934</v>
      </c>
      <c r="N1224" t="s">
        <v>4480</v>
      </c>
      <c r="O1224">
        <f>VALUE(E1224)</f>
        <v>23999</v>
      </c>
      <c r="P1224">
        <f>VALUE(F1224)</f>
        <v>0.47</v>
      </c>
      <c r="Q1224">
        <f>VALUE(H1224)</f>
        <v>2288</v>
      </c>
      <c r="R1224" t="str">
        <f>LEFT(C1224, FIND("|", C1224) - 1)</f>
        <v>Home &amp; Kitchen</v>
      </c>
      <c r="S1224" t="str">
        <f>IF(O1224&lt;200, "&lt;200", IF(O1224&lt;=500, "200–500", "&gt;500"))</f>
        <v>&gt;500</v>
      </c>
      <c r="T1224" t="str">
        <f>IF(P1224&gt;=0.5, "Yes", "No")</f>
        <v>No</v>
      </c>
      <c r="U1224">
        <f>COUNTIF(T1224, "Yes")</f>
        <v>0</v>
      </c>
      <c r="V1224">
        <f>G1224 * Q1224</f>
        <v>8465.6</v>
      </c>
      <c r="W1224">
        <f>O1224 * Q1224</f>
        <v>54909712</v>
      </c>
      <c r="X1224">
        <f>VALUE(D1224)</f>
        <v>12609</v>
      </c>
      <c r="Y1224">
        <f>ROUND(G1224, 0)</f>
        <v>4</v>
      </c>
      <c r="Z1224">
        <f>COUNTIF(Q1224, "&lt;1000")</f>
        <v>0</v>
      </c>
      <c r="AA1224">
        <f>G1224*Q1224</f>
        <v>8465.6</v>
      </c>
    </row>
    <row r="1225" spans="1:27" x14ac:dyDescent="0.25">
      <c r="A1225" t="s">
        <v>4481</v>
      </c>
      <c r="B1225" t="s">
        <v>4482</v>
      </c>
      <c r="C1225" t="s">
        <v>10080</v>
      </c>
      <c r="D1225">
        <v>699</v>
      </c>
      <c r="E1225">
        <v>850</v>
      </c>
      <c r="F1225" s="1">
        <v>0.18</v>
      </c>
      <c r="G1225">
        <v>3.7</v>
      </c>
      <c r="H1225" s="4">
        <v>1106</v>
      </c>
      <c r="I1225" t="s">
        <v>7619</v>
      </c>
      <c r="J1225" t="s">
        <v>4483</v>
      </c>
      <c r="K1225" t="s">
        <v>8743</v>
      </c>
      <c r="L1225" t="s">
        <v>4484</v>
      </c>
      <c r="M1225" t="s">
        <v>9935</v>
      </c>
      <c r="N1225" t="s">
        <v>5035</v>
      </c>
      <c r="O1225">
        <f>VALUE(E1225)</f>
        <v>850</v>
      </c>
      <c r="P1225">
        <f>VALUE(F1225)</f>
        <v>0.18</v>
      </c>
      <c r="Q1225">
        <f>VALUE(H1225)</f>
        <v>1106</v>
      </c>
      <c r="R1225" t="str">
        <f>LEFT(C1225, FIND("|", C1225) - 1)</f>
        <v>Home &amp; Kitchen</v>
      </c>
      <c r="S1225" t="str">
        <f>IF(O1225&lt;200, "&lt;200", IF(O1225&lt;=500, "200–500", "&gt;500"))</f>
        <v>&gt;500</v>
      </c>
      <c r="T1225" t="str">
        <f>IF(P1225&gt;=0.5, "Yes", "No")</f>
        <v>No</v>
      </c>
      <c r="U1225">
        <f>COUNTIF(T1225, "Yes")</f>
        <v>0</v>
      </c>
      <c r="V1225">
        <f>G1225 * Q1225</f>
        <v>4092.2000000000003</v>
      </c>
      <c r="W1225">
        <f>O1225 * Q1225</f>
        <v>940100</v>
      </c>
      <c r="X1225">
        <f>VALUE(D1225)</f>
        <v>699</v>
      </c>
      <c r="Y1225">
        <f>ROUND(G1225, 0)</f>
        <v>4</v>
      </c>
      <c r="Z1225">
        <f>COUNTIF(Q1225, "&lt;1000")</f>
        <v>0</v>
      </c>
      <c r="AA1225">
        <f>G1225*Q1225</f>
        <v>4092.2000000000003</v>
      </c>
    </row>
    <row r="1226" spans="1:27" x14ac:dyDescent="0.25">
      <c r="A1226" t="s">
        <v>4485</v>
      </c>
      <c r="B1226" t="s">
        <v>6178</v>
      </c>
      <c r="C1226" t="s">
        <v>10098</v>
      </c>
      <c r="D1226" s="2">
        <v>3799</v>
      </c>
      <c r="E1226" s="2">
        <v>6000</v>
      </c>
      <c r="F1226" s="1">
        <v>0.37</v>
      </c>
      <c r="G1226">
        <v>3.7</v>
      </c>
      <c r="H1226" s="4">
        <v>11935</v>
      </c>
      <c r="I1226" t="s">
        <v>7620</v>
      </c>
      <c r="J1226" t="s">
        <v>4486</v>
      </c>
      <c r="K1226" t="s">
        <v>8744</v>
      </c>
      <c r="L1226" t="s">
        <v>4487</v>
      </c>
      <c r="M1226" t="s">
        <v>9936</v>
      </c>
      <c r="N1226" t="s">
        <v>4488</v>
      </c>
      <c r="O1226">
        <f>VALUE(E1226)</f>
        <v>6000</v>
      </c>
      <c r="P1226">
        <f>VALUE(F1226)</f>
        <v>0.37</v>
      </c>
      <c r="Q1226">
        <f>VALUE(H1226)</f>
        <v>11935</v>
      </c>
      <c r="R1226" t="str">
        <f>LEFT(C1226, FIND("|", C1226) - 1)</f>
        <v>Home &amp; Kitchen</v>
      </c>
      <c r="S1226" t="str">
        <f>IF(O1226&lt;200, "&lt;200", IF(O1226&lt;=500, "200–500", "&gt;500"))</f>
        <v>&gt;500</v>
      </c>
      <c r="T1226" t="str">
        <f>IF(P1226&gt;=0.5, "Yes", "No")</f>
        <v>No</v>
      </c>
      <c r="U1226">
        <f>COUNTIF(T1226, "Yes")</f>
        <v>0</v>
      </c>
      <c r="V1226">
        <f>G1226 * Q1226</f>
        <v>44159.5</v>
      </c>
      <c r="W1226">
        <f>O1226 * Q1226</f>
        <v>71610000</v>
      </c>
      <c r="X1226">
        <f>VALUE(D1226)</f>
        <v>3799</v>
      </c>
      <c r="Y1226">
        <f>ROUND(G1226, 0)</f>
        <v>4</v>
      </c>
      <c r="Z1226">
        <f>COUNTIF(Q1226, "&lt;1000")</f>
        <v>0</v>
      </c>
      <c r="AA1226">
        <f>G1226*Q1226</f>
        <v>44159.5</v>
      </c>
    </row>
    <row r="1227" spans="1:27" x14ac:dyDescent="0.25">
      <c r="A1227" t="s">
        <v>4489</v>
      </c>
      <c r="B1227" t="s">
        <v>6179</v>
      </c>
      <c r="C1227" t="s">
        <v>10086</v>
      </c>
      <c r="D1227">
        <v>640</v>
      </c>
      <c r="E1227" s="2">
        <v>1020</v>
      </c>
      <c r="F1227" s="1">
        <v>0.37</v>
      </c>
      <c r="G1227">
        <v>3.7</v>
      </c>
      <c r="H1227" s="4">
        <v>5059</v>
      </c>
      <c r="I1227" t="s">
        <v>7621</v>
      </c>
      <c r="J1227" t="s">
        <v>4490</v>
      </c>
      <c r="K1227" t="s">
        <v>8745</v>
      </c>
      <c r="L1227" t="s">
        <v>4491</v>
      </c>
      <c r="M1227" t="s">
        <v>9937</v>
      </c>
      <c r="N1227" t="s">
        <v>4492</v>
      </c>
      <c r="O1227">
        <f>VALUE(E1227)</f>
        <v>1020</v>
      </c>
      <c r="P1227">
        <f>VALUE(F1227)</f>
        <v>0.37</v>
      </c>
      <c r="Q1227">
        <f>VALUE(H1227)</f>
        <v>5059</v>
      </c>
      <c r="R1227" t="str">
        <f>LEFT(C1227, FIND("|", C1227) - 1)</f>
        <v>Home &amp; Kitchen</v>
      </c>
      <c r="S1227" t="str">
        <f>IF(O1227&lt;200, "&lt;200", IF(O1227&lt;=500, "200–500", "&gt;500"))</f>
        <v>&gt;500</v>
      </c>
      <c r="T1227" t="str">
        <f>IF(P1227&gt;=0.5, "Yes", "No")</f>
        <v>No</v>
      </c>
      <c r="U1227">
        <f>COUNTIF(T1227, "Yes")</f>
        <v>0</v>
      </c>
      <c r="V1227">
        <f>G1227 * Q1227</f>
        <v>18718.3</v>
      </c>
      <c r="W1227">
        <f>O1227 * Q1227</f>
        <v>5160180</v>
      </c>
      <c r="X1227">
        <f>VALUE(D1227)</f>
        <v>640</v>
      </c>
      <c r="Y1227">
        <f>ROUND(G1227, 0)</f>
        <v>4</v>
      </c>
      <c r="Z1227">
        <f>COUNTIF(Q1227, "&lt;1000")</f>
        <v>0</v>
      </c>
      <c r="AA1227">
        <f>G1227*Q1227</f>
        <v>18718.3</v>
      </c>
    </row>
    <row r="1228" spans="1:27" x14ac:dyDescent="0.25">
      <c r="A1228" t="s">
        <v>4493</v>
      </c>
      <c r="B1228" t="s">
        <v>6180</v>
      </c>
      <c r="C1228" t="s">
        <v>10074</v>
      </c>
      <c r="D1228">
        <v>979</v>
      </c>
      <c r="E1228" s="2">
        <v>1999</v>
      </c>
      <c r="F1228" s="1">
        <v>0.51</v>
      </c>
      <c r="G1228">
        <v>3.7</v>
      </c>
      <c r="H1228" s="4">
        <v>157</v>
      </c>
      <c r="I1228" t="s">
        <v>7622</v>
      </c>
      <c r="J1228" t="s">
        <v>4494</v>
      </c>
      <c r="K1228" t="s">
        <v>8746</v>
      </c>
      <c r="L1228" t="s">
        <v>4495</v>
      </c>
      <c r="M1228" t="s">
        <v>9938</v>
      </c>
      <c r="N1228" t="s">
        <v>4496</v>
      </c>
      <c r="O1228">
        <f>VALUE(E1228)</f>
        <v>1999</v>
      </c>
      <c r="P1228">
        <f>VALUE(F1228)</f>
        <v>0.51</v>
      </c>
      <c r="Q1228">
        <f>VALUE(H1228)</f>
        <v>157</v>
      </c>
      <c r="R1228" t="str">
        <f>LEFT(C1228, FIND("|", C1228) - 1)</f>
        <v>Home &amp; Kitchen</v>
      </c>
      <c r="S1228" t="str">
        <f>IF(O1228&lt;200, "&lt;200", IF(O1228&lt;=500, "200–500", "&gt;500"))</f>
        <v>&gt;500</v>
      </c>
      <c r="T1228" t="str">
        <f>IF(P1228&gt;=0.5, "Yes", "No")</f>
        <v>Yes</v>
      </c>
      <c r="U1228">
        <f>COUNTIF(T1228, "Yes")</f>
        <v>1</v>
      </c>
      <c r="V1228">
        <f>G1228 * Q1228</f>
        <v>580.9</v>
      </c>
      <c r="W1228">
        <f>O1228 * Q1228</f>
        <v>313843</v>
      </c>
      <c r="X1228">
        <f>VALUE(D1228)</f>
        <v>979</v>
      </c>
      <c r="Y1228">
        <f>ROUND(G1228, 0)</f>
        <v>4</v>
      </c>
      <c r="Z1228">
        <f>COUNTIF(Q1228, "&lt;1000")</f>
        <v>1</v>
      </c>
      <c r="AA1228">
        <f>G1228*Q1228</f>
        <v>580.9</v>
      </c>
    </row>
    <row r="1229" spans="1:27" x14ac:dyDescent="0.25">
      <c r="A1229" t="s">
        <v>4497</v>
      </c>
      <c r="B1229" t="s">
        <v>6181</v>
      </c>
      <c r="C1229" t="s">
        <v>10082</v>
      </c>
      <c r="D1229" s="2">
        <v>5365</v>
      </c>
      <c r="E1229" s="2">
        <v>7445</v>
      </c>
      <c r="F1229" s="1">
        <v>0.28000000000000003</v>
      </c>
      <c r="G1229">
        <v>3.7</v>
      </c>
      <c r="H1229" s="4">
        <v>3584</v>
      </c>
      <c r="I1229" t="s">
        <v>4498</v>
      </c>
      <c r="J1229" t="s">
        <v>4499</v>
      </c>
      <c r="K1229" t="s">
        <v>8747</v>
      </c>
      <c r="L1229" t="s">
        <v>4500</v>
      </c>
      <c r="M1229" t="s">
        <v>9939</v>
      </c>
      <c r="N1229" t="s">
        <v>4501</v>
      </c>
      <c r="O1229">
        <f>VALUE(E1229)</f>
        <v>7445</v>
      </c>
      <c r="P1229">
        <f>VALUE(F1229)</f>
        <v>0.28000000000000003</v>
      </c>
      <c r="Q1229">
        <f>VALUE(H1229)</f>
        <v>3584</v>
      </c>
      <c r="R1229" t="str">
        <f>LEFT(C1229, FIND("|", C1229) - 1)</f>
        <v>Home &amp; Kitchen</v>
      </c>
      <c r="S1229" t="str">
        <f>IF(O1229&lt;200, "&lt;200", IF(O1229&lt;=500, "200–500", "&gt;500"))</f>
        <v>&gt;500</v>
      </c>
      <c r="T1229" t="str">
        <f>IF(P1229&gt;=0.5, "Yes", "No")</f>
        <v>No</v>
      </c>
      <c r="U1229">
        <f>COUNTIF(T1229, "Yes")</f>
        <v>0</v>
      </c>
      <c r="V1229">
        <f>G1229 * Q1229</f>
        <v>13260.800000000001</v>
      </c>
      <c r="W1229">
        <f>O1229 * Q1229</f>
        <v>26682880</v>
      </c>
      <c r="X1229">
        <f>VALUE(D1229)</f>
        <v>5365</v>
      </c>
      <c r="Y1229">
        <f>ROUND(G1229, 0)</f>
        <v>4</v>
      </c>
      <c r="Z1229">
        <f>COUNTIF(Q1229, "&lt;1000")</f>
        <v>0</v>
      </c>
      <c r="AA1229">
        <f>G1229*Q1229</f>
        <v>13260.800000000001</v>
      </c>
    </row>
    <row r="1230" spans="1:27" x14ac:dyDescent="0.25">
      <c r="A1230" t="s">
        <v>4502</v>
      </c>
      <c r="B1230" t="s">
        <v>6182</v>
      </c>
      <c r="C1230" t="s">
        <v>10089</v>
      </c>
      <c r="D1230" s="2">
        <v>3199</v>
      </c>
      <c r="E1230" s="2">
        <v>3500</v>
      </c>
      <c r="F1230" s="1">
        <v>0.09</v>
      </c>
      <c r="G1230">
        <v>3.7</v>
      </c>
      <c r="H1230" s="4">
        <v>1899</v>
      </c>
      <c r="I1230" t="s">
        <v>7623</v>
      </c>
      <c r="J1230" t="s">
        <v>4503</v>
      </c>
      <c r="K1230" t="s">
        <v>8748</v>
      </c>
      <c r="L1230" t="s">
        <v>4504</v>
      </c>
      <c r="M1230" t="s">
        <v>9940</v>
      </c>
      <c r="N1230" t="s">
        <v>4505</v>
      </c>
      <c r="O1230">
        <f>VALUE(E1230)</f>
        <v>3500</v>
      </c>
      <c r="P1230">
        <f>VALUE(F1230)</f>
        <v>0.09</v>
      </c>
      <c r="Q1230">
        <f>VALUE(H1230)</f>
        <v>1899</v>
      </c>
      <c r="R1230" t="str">
        <f>LEFT(C1230, FIND("|", C1230) - 1)</f>
        <v>Home &amp; Kitchen</v>
      </c>
      <c r="S1230" t="str">
        <f>IF(O1230&lt;200, "&lt;200", IF(O1230&lt;=500, "200–500", "&gt;500"))</f>
        <v>&gt;500</v>
      </c>
      <c r="T1230" t="str">
        <f>IF(P1230&gt;=0.5, "Yes", "No")</f>
        <v>No</v>
      </c>
      <c r="U1230">
        <f>COUNTIF(T1230, "Yes")</f>
        <v>0</v>
      </c>
      <c r="V1230">
        <f>G1230 * Q1230</f>
        <v>7026.3</v>
      </c>
      <c r="W1230">
        <f>O1230 * Q1230</f>
        <v>6646500</v>
      </c>
      <c r="X1230">
        <f>VALUE(D1230)</f>
        <v>3199</v>
      </c>
      <c r="Y1230">
        <f>ROUND(G1230, 0)</f>
        <v>4</v>
      </c>
      <c r="Z1230">
        <f>COUNTIF(Q1230, "&lt;1000")</f>
        <v>0</v>
      </c>
      <c r="AA1230">
        <f>G1230*Q1230</f>
        <v>7026.3</v>
      </c>
    </row>
    <row r="1231" spans="1:27" x14ac:dyDescent="0.25">
      <c r="A1231" t="s">
        <v>4506</v>
      </c>
      <c r="B1231" t="s">
        <v>4507</v>
      </c>
      <c r="C1231" t="s">
        <v>10115</v>
      </c>
      <c r="D1231">
        <v>979</v>
      </c>
      <c r="E1231" s="2">
        <v>1395</v>
      </c>
      <c r="F1231" s="1">
        <v>0.3</v>
      </c>
      <c r="G1231">
        <v>3.7</v>
      </c>
      <c r="H1231" s="4">
        <v>15252</v>
      </c>
      <c r="I1231" t="s">
        <v>7624</v>
      </c>
      <c r="J1231" t="s">
        <v>4508</v>
      </c>
      <c r="K1231" t="s">
        <v>8749</v>
      </c>
      <c r="L1231" t="s">
        <v>4509</v>
      </c>
      <c r="M1231" t="s">
        <v>9941</v>
      </c>
      <c r="N1231" t="s">
        <v>4510</v>
      </c>
      <c r="O1231">
        <f>VALUE(E1231)</f>
        <v>1395</v>
      </c>
      <c r="P1231">
        <f>VALUE(F1231)</f>
        <v>0.3</v>
      </c>
      <c r="Q1231">
        <f>VALUE(H1231)</f>
        <v>15252</v>
      </c>
      <c r="R1231" t="str">
        <f>LEFT(C1231, FIND("|", C1231) - 1)</f>
        <v>Home &amp; Kitchen</v>
      </c>
      <c r="S1231" t="str">
        <f>IF(O1231&lt;200, "&lt;200", IF(O1231&lt;=500, "200–500", "&gt;500"))</f>
        <v>&gt;500</v>
      </c>
      <c r="T1231" t="str">
        <f>IF(P1231&gt;=0.5, "Yes", "No")</f>
        <v>No</v>
      </c>
      <c r="U1231">
        <f>COUNTIF(T1231, "Yes")</f>
        <v>0</v>
      </c>
      <c r="V1231">
        <f>G1231 * Q1231</f>
        <v>56432.4</v>
      </c>
      <c r="W1231">
        <f>O1231 * Q1231</f>
        <v>21276540</v>
      </c>
      <c r="X1231">
        <f>VALUE(D1231)</f>
        <v>979</v>
      </c>
      <c r="Y1231">
        <f>ROUND(G1231, 0)</f>
        <v>4</v>
      </c>
      <c r="Z1231">
        <f>COUNTIF(Q1231, "&lt;1000")</f>
        <v>0</v>
      </c>
      <c r="AA1231">
        <f>G1231*Q1231</f>
        <v>56432.4</v>
      </c>
    </row>
    <row r="1232" spans="1:27" x14ac:dyDescent="0.25">
      <c r="A1232" t="s">
        <v>4511</v>
      </c>
      <c r="B1232" t="s">
        <v>6183</v>
      </c>
      <c r="C1232" t="s">
        <v>10073</v>
      </c>
      <c r="D1232">
        <v>929</v>
      </c>
      <c r="E1232" s="2">
        <v>2199</v>
      </c>
      <c r="F1232" s="1">
        <v>0.57999999999999996</v>
      </c>
      <c r="G1232">
        <v>3.7</v>
      </c>
      <c r="H1232" s="4">
        <v>4</v>
      </c>
      <c r="I1232" t="s">
        <v>4512</v>
      </c>
      <c r="J1232" t="s">
        <v>4513</v>
      </c>
      <c r="K1232" t="s">
        <v>4514</v>
      </c>
      <c r="L1232" t="s">
        <v>4515</v>
      </c>
      <c r="M1232" t="s">
        <v>9942</v>
      </c>
      <c r="N1232" t="s">
        <v>4516</v>
      </c>
      <c r="O1232">
        <f>VALUE(E1232)</f>
        <v>2199</v>
      </c>
      <c r="P1232">
        <f>VALUE(F1232)</f>
        <v>0.57999999999999996</v>
      </c>
      <c r="Q1232">
        <f>VALUE(H1232)</f>
        <v>4</v>
      </c>
      <c r="R1232" t="str">
        <f>LEFT(C1232, FIND("|", C1232) - 1)</f>
        <v>Home &amp; Kitchen</v>
      </c>
      <c r="S1232" t="str">
        <f>IF(O1232&lt;200, "&lt;200", IF(O1232&lt;=500, "200–500", "&gt;500"))</f>
        <v>&gt;500</v>
      </c>
      <c r="T1232" t="str">
        <f>IF(P1232&gt;=0.5, "Yes", "No")</f>
        <v>Yes</v>
      </c>
      <c r="U1232">
        <f>COUNTIF(T1232, "Yes")</f>
        <v>1</v>
      </c>
      <c r="V1232">
        <f>G1232 * Q1232</f>
        <v>14.8</v>
      </c>
      <c r="W1232">
        <f>O1232 * Q1232</f>
        <v>8796</v>
      </c>
      <c r="X1232">
        <f>VALUE(D1232)</f>
        <v>929</v>
      </c>
      <c r="Y1232">
        <f>ROUND(G1232, 0)</f>
        <v>4</v>
      </c>
      <c r="Z1232">
        <f>COUNTIF(Q1232, "&lt;1000")</f>
        <v>1</v>
      </c>
      <c r="AA1232">
        <f>G1232*Q1232</f>
        <v>14.8</v>
      </c>
    </row>
    <row r="1233" spans="1:27" x14ac:dyDescent="0.25">
      <c r="A1233" t="s">
        <v>4517</v>
      </c>
      <c r="B1233" t="s">
        <v>6184</v>
      </c>
      <c r="C1233" t="s">
        <v>10116</v>
      </c>
      <c r="D1233" s="2">
        <v>3710</v>
      </c>
      <c r="E1233" s="2">
        <v>4330</v>
      </c>
      <c r="F1233" s="1">
        <v>0.14000000000000001</v>
      </c>
      <c r="G1233">
        <v>3.7</v>
      </c>
      <c r="H1233" s="4">
        <v>1662</v>
      </c>
      <c r="I1233" t="s">
        <v>7625</v>
      </c>
      <c r="J1233" t="s">
        <v>4518</v>
      </c>
      <c r="K1233" t="s">
        <v>8750</v>
      </c>
      <c r="L1233" t="s">
        <v>4519</v>
      </c>
      <c r="M1233" t="s">
        <v>9943</v>
      </c>
      <c r="N1233" t="s">
        <v>4520</v>
      </c>
      <c r="O1233">
        <f>VALUE(E1233)</f>
        <v>4330</v>
      </c>
      <c r="P1233">
        <f>VALUE(F1233)</f>
        <v>0.14000000000000001</v>
      </c>
      <c r="Q1233">
        <f>VALUE(H1233)</f>
        <v>1662</v>
      </c>
      <c r="R1233" t="str">
        <f>LEFT(C1233, FIND("|", C1233) - 1)</f>
        <v>Home &amp; Kitchen</v>
      </c>
      <c r="S1233" t="str">
        <f>IF(O1233&lt;200, "&lt;200", IF(O1233&lt;=500, "200–500", "&gt;500"))</f>
        <v>&gt;500</v>
      </c>
      <c r="T1233" t="str">
        <f>IF(P1233&gt;=0.5, "Yes", "No")</f>
        <v>No</v>
      </c>
      <c r="U1233">
        <f>COUNTIF(T1233, "Yes")</f>
        <v>0</v>
      </c>
      <c r="V1233">
        <f>G1233 * Q1233</f>
        <v>6149.4000000000005</v>
      </c>
      <c r="W1233">
        <f>O1233 * Q1233</f>
        <v>7196460</v>
      </c>
      <c r="X1233">
        <f>VALUE(D1233)</f>
        <v>3710</v>
      </c>
      <c r="Y1233">
        <f>ROUND(G1233, 0)</f>
        <v>4</v>
      </c>
      <c r="Z1233">
        <f>COUNTIF(Q1233, "&lt;1000")</f>
        <v>0</v>
      </c>
      <c r="AA1233">
        <f>G1233*Q1233</f>
        <v>6149.4000000000005</v>
      </c>
    </row>
    <row r="1234" spans="1:27" x14ac:dyDescent="0.25">
      <c r="A1234" t="s">
        <v>4521</v>
      </c>
      <c r="B1234" t="s">
        <v>6185</v>
      </c>
      <c r="C1234" t="s">
        <v>10081</v>
      </c>
      <c r="D1234" s="2">
        <v>2033</v>
      </c>
      <c r="E1234" s="2">
        <v>4295</v>
      </c>
      <c r="F1234" s="1">
        <v>0.53</v>
      </c>
      <c r="G1234">
        <v>3.7</v>
      </c>
      <c r="H1234" s="4">
        <v>422</v>
      </c>
      <c r="I1234" t="s">
        <v>7626</v>
      </c>
      <c r="J1234" t="s">
        <v>4522</v>
      </c>
      <c r="K1234" t="s">
        <v>8751</v>
      </c>
      <c r="L1234" t="s">
        <v>4523</v>
      </c>
      <c r="M1234" t="s">
        <v>9944</v>
      </c>
      <c r="N1234" t="s">
        <v>4524</v>
      </c>
      <c r="O1234">
        <f>VALUE(E1234)</f>
        <v>4295</v>
      </c>
      <c r="P1234">
        <f>VALUE(F1234)</f>
        <v>0.53</v>
      </c>
      <c r="Q1234">
        <f>VALUE(H1234)</f>
        <v>422</v>
      </c>
      <c r="R1234" t="str">
        <f>LEFT(C1234, FIND("|", C1234) - 1)</f>
        <v>Home &amp; Kitchen</v>
      </c>
      <c r="S1234" t="str">
        <f>IF(O1234&lt;200, "&lt;200", IF(O1234&lt;=500, "200–500", "&gt;500"))</f>
        <v>&gt;500</v>
      </c>
      <c r="T1234" t="str">
        <f>IF(P1234&gt;=0.5, "Yes", "No")</f>
        <v>Yes</v>
      </c>
      <c r="U1234">
        <f>COUNTIF(T1234, "Yes")</f>
        <v>1</v>
      </c>
      <c r="V1234">
        <f>G1234 * Q1234</f>
        <v>1561.4</v>
      </c>
      <c r="W1234">
        <f>O1234 * Q1234</f>
        <v>1812490</v>
      </c>
      <c r="X1234">
        <f>VALUE(D1234)</f>
        <v>2033</v>
      </c>
      <c r="Y1234">
        <f>ROUND(G1234, 0)</f>
        <v>4</v>
      </c>
      <c r="Z1234">
        <f>COUNTIF(Q1234, "&lt;1000")</f>
        <v>1</v>
      </c>
      <c r="AA1234">
        <f>G1234*Q1234</f>
        <v>1561.4</v>
      </c>
    </row>
    <row r="1235" spans="1:27" x14ac:dyDescent="0.25">
      <c r="A1235" t="s">
        <v>4525</v>
      </c>
      <c r="B1235" t="s">
        <v>4526</v>
      </c>
      <c r="C1235" t="s">
        <v>10073</v>
      </c>
      <c r="D1235" s="2">
        <v>9495</v>
      </c>
      <c r="E1235" s="2">
        <v>18990</v>
      </c>
      <c r="F1235" s="1">
        <v>0.5</v>
      </c>
      <c r="G1235">
        <v>3.7</v>
      </c>
      <c r="H1235" s="4">
        <v>79</v>
      </c>
      <c r="I1235" t="s">
        <v>7627</v>
      </c>
      <c r="J1235" t="s">
        <v>4527</v>
      </c>
      <c r="K1235" t="s">
        <v>8752</v>
      </c>
      <c r="L1235" t="s">
        <v>4528</v>
      </c>
      <c r="M1235" t="s">
        <v>9945</v>
      </c>
      <c r="N1235" t="s">
        <v>4529</v>
      </c>
      <c r="O1235">
        <f>VALUE(E1235)</f>
        <v>18990</v>
      </c>
      <c r="P1235">
        <f>VALUE(F1235)</f>
        <v>0.5</v>
      </c>
      <c r="Q1235">
        <f>VALUE(H1235)</f>
        <v>79</v>
      </c>
      <c r="R1235" t="str">
        <f>LEFT(C1235, FIND("|", C1235) - 1)</f>
        <v>Home &amp; Kitchen</v>
      </c>
      <c r="S1235" t="str">
        <f>IF(O1235&lt;200, "&lt;200", IF(O1235&lt;=500, "200–500", "&gt;500"))</f>
        <v>&gt;500</v>
      </c>
      <c r="T1235" t="str">
        <f>IF(P1235&gt;=0.5, "Yes", "No")</f>
        <v>Yes</v>
      </c>
      <c r="U1235">
        <f>COUNTIF(T1235, "Yes")</f>
        <v>1</v>
      </c>
      <c r="V1235">
        <f>G1235 * Q1235</f>
        <v>292.3</v>
      </c>
      <c r="W1235">
        <f>O1235 * Q1235</f>
        <v>1500210</v>
      </c>
      <c r="X1235">
        <f>VALUE(D1235)</f>
        <v>9495</v>
      </c>
      <c r="Y1235">
        <f>ROUND(G1235, 0)</f>
        <v>4</v>
      </c>
      <c r="Z1235">
        <f>COUNTIF(Q1235, "&lt;1000")</f>
        <v>1</v>
      </c>
      <c r="AA1235">
        <f>G1235*Q1235</f>
        <v>292.3</v>
      </c>
    </row>
    <row r="1236" spans="1:27" x14ac:dyDescent="0.25">
      <c r="A1236" t="s">
        <v>4530</v>
      </c>
      <c r="B1236" t="s">
        <v>6186</v>
      </c>
      <c r="C1236" t="s">
        <v>10085</v>
      </c>
      <c r="D1236" s="2">
        <v>7799</v>
      </c>
      <c r="E1236" s="2">
        <v>12500</v>
      </c>
      <c r="F1236" s="1">
        <v>0.38</v>
      </c>
      <c r="G1236">
        <v>3.7</v>
      </c>
      <c r="H1236" s="4">
        <v>5160</v>
      </c>
      <c r="I1236" t="s">
        <v>7628</v>
      </c>
      <c r="J1236" t="s">
        <v>4531</v>
      </c>
      <c r="K1236" t="s">
        <v>8753</v>
      </c>
      <c r="L1236" t="s">
        <v>4532</v>
      </c>
      <c r="M1236" t="s">
        <v>9946</v>
      </c>
      <c r="N1236" t="s">
        <v>4533</v>
      </c>
      <c r="O1236">
        <f>VALUE(E1236)</f>
        <v>12500</v>
      </c>
      <c r="P1236">
        <f>VALUE(F1236)</f>
        <v>0.38</v>
      </c>
      <c r="Q1236">
        <f>VALUE(H1236)</f>
        <v>5160</v>
      </c>
      <c r="R1236" t="str">
        <f>LEFT(C1236, FIND("|", C1236) - 1)</f>
        <v>Home &amp; Kitchen</v>
      </c>
      <c r="S1236" t="str">
        <f>IF(O1236&lt;200, "&lt;200", IF(O1236&lt;=500, "200–500", "&gt;500"))</f>
        <v>&gt;500</v>
      </c>
      <c r="T1236" t="str">
        <f>IF(P1236&gt;=0.5, "Yes", "No")</f>
        <v>No</v>
      </c>
      <c r="U1236">
        <f>COUNTIF(T1236, "Yes")</f>
        <v>0</v>
      </c>
      <c r="V1236">
        <f>G1236 * Q1236</f>
        <v>19092</v>
      </c>
      <c r="W1236">
        <f>O1236 * Q1236</f>
        <v>64500000</v>
      </c>
      <c r="X1236">
        <f>VALUE(D1236)</f>
        <v>7799</v>
      </c>
      <c r="Y1236">
        <f>ROUND(G1236, 0)</f>
        <v>4</v>
      </c>
      <c r="Z1236">
        <f>COUNTIF(Q1236, "&lt;1000")</f>
        <v>0</v>
      </c>
      <c r="AA1236">
        <f>G1236*Q1236</f>
        <v>19092</v>
      </c>
    </row>
    <row r="1237" spans="1:27" x14ac:dyDescent="0.25">
      <c r="A1237" t="s">
        <v>4534</v>
      </c>
      <c r="B1237" t="s">
        <v>6187</v>
      </c>
      <c r="C1237" t="s">
        <v>10072</v>
      </c>
      <c r="D1237">
        <v>949</v>
      </c>
      <c r="E1237" s="2">
        <v>2385</v>
      </c>
      <c r="F1237" s="1">
        <v>0.6</v>
      </c>
      <c r="G1237">
        <v>3.7</v>
      </c>
      <c r="H1237" s="4">
        <v>2311</v>
      </c>
      <c r="I1237" t="s">
        <v>7629</v>
      </c>
      <c r="J1237" t="s">
        <v>4535</v>
      </c>
      <c r="K1237" t="s">
        <v>8754</v>
      </c>
      <c r="L1237" t="s">
        <v>4536</v>
      </c>
      <c r="M1237" t="s">
        <v>9947</v>
      </c>
      <c r="N1237" t="s">
        <v>4537</v>
      </c>
      <c r="O1237">
        <f>VALUE(E1237)</f>
        <v>2385</v>
      </c>
      <c r="P1237">
        <f>VALUE(F1237)</f>
        <v>0.6</v>
      </c>
      <c r="Q1237">
        <f>VALUE(H1237)</f>
        <v>2311</v>
      </c>
      <c r="R1237" t="str">
        <f>LEFT(C1237, FIND("|", C1237) - 1)</f>
        <v>Home &amp; Kitchen</v>
      </c>
      <c r="S1237" t="str">
        <f>IF(O1237&lt;200, "&lt;200", IF(O1237&lt;=500, "200–500", "&gt;500"))</f>
        <v>&gt;500</v>
      </c>
      <c r="T1237" t="str">
        <f>IF(P1237&gt;=0.5, "Yes", "No")</f>
        <v>Yes</v>
      </c>
      <c r="U1237">
        <f>COUNTIF(T1237, "Yes")</f>
        <v>1</v>
      </c>
      <c r="V1237">
        <f>G1237 * Q1237</f>
        <v>8550.7000000000007</v>
      </c>
      <c r="W1237">
        <f>O1237 * Q1237</f>
        <v>5511735</v>
      </c>
      <c r="X1237">
        <f>VALUE(D1237)</f>
        <v>949</v>
      </c>
      <c r="Y1237">
        <f>ROUND(G1237, 0)</f>
        <v>4</v>
      </c>
      <c r="Z1237">
        <f>COUNTIF(Q1237, "&lt;1000")</f>
        <v>0</v>
      </c>
      <c r="AA1237">
        <f>G1237*Q1237</f>
        <v>8550.7000000000007</v>
      </c>
    </row>
    <row r="1238" spans="1:27" x14ac:dyDescent="0.25">
      <c r="A1238" t="s">
        <v>4538</v>
      </c>
      <c r="B1238" t="s">
        <v>6188</v>
      </c>
      <c r="C1238" t="s">
        <v>10082</v>
      </c>
      <c r="D1238" s="2">
        <v>2790</v>
      </c>
      <c r="E1238" s="2">
        <v>4890</v>
      </c>
      <c r="F1238" s="1">
        <v>0.43</v>
      </c>
      <c r="G1238">
        <v>3.7</v>
      </c>
      <c r="H1238" s="4">
        <v>588</v>
      </c>
      <c r="I1238" t="s">
        <v>7630</v>
      </c>
      <c r="J1238" t="s">
        <v>4539</v>
      </c>
      <c r="K1238" t="s">
        <v>8755</v>
      </c>
      <c r="L1238" t="s">
        <v>4540</v>
      </c>
      <c r="M1238" t="s">
        <v>9948</v>
      </c>
      <c r="N1238" t="s">
        <v>4541</v>
      </c>
      <c r="O1238">
        <f>VALUE(E1238)</f>
        <v>4890</v>
      </c>
      <c r="P1238">
        <f>VALUE(F1238)</f>
        <v>0.43</v>
      </c>
      <c r="Q1238">
        <f>VALUE(H1238)</f>
        <v>588</v>
      </c>
      <c r="R1238" t="str">
        <f>LEFT(C1238, FIND("|", C1238) - 1)</f>
        <v>Home &amp; Kitchen</v>
      </c>
      <c r="S1238" t="str">
        <f>IF(O1238&lt;200, "&lt;200", IF(O1238&lt;=500, "200–500", "&gt;500"))</f>
        <v>&gt;500</v>
      </c>
      <c r="T1238" t="str">
        <f>IF(P1238&gt;=0.5, "Yes", "No")</f>
        <v>No</v>
      </c>
      <c r="U1238">
        <f>COUNTIF(T1238, "Yes")</f>
        <v>0</v>
      </c>
      <c r="V1238">
        <f>G1238 * Q1238</f>
        <v>2175.6</v>
      </c>
      <c r="W1238">
        <f>O1238 * Q1238</f>
        <v>2875320</v>
      </c>
      <c r="X1238">
        <f>VALUE(D1238)</f>
        <v>2790</v>
      </c>
      <c r="Y1238">
        <f>ROUND(G1238, 0)</f>
        <v>4</v>
      </c>
      <c r="Z1238">
        <f>COUNTIF(Q1238, "&lt;1000")</f>
        <v>1</v>
      </c>
      <c r="AA1238">
        <f>G1238*Q1238</f>
        <v>2175.6</v>
      </c>
    </row>
    <row r="1239" spans="1:27" x14ac:dyDescent="0.25">
      <c r="A1239" t="s">
        <v>4542</v>
      </c>
      <c r="B1239" t="s">
        <v>6189</v>
      </c>
      <c r="C1239" t="s">
        <v>10080</v>
      </c>
      <c r="D1239">
        <v>645</v>
      </c>
      <c r="E1239" s="2">
        <v>1100</v>
      </c>
      <c r="F1239" s="1">
        <v>0.41</v>
      </c>
      <c r="G1239">
        <v>3.7</v>
      </c>
      <c r="H1239" s="4">
        <v>3271</v>
      </c>
      <c r="I1239" t="s">
        <v>7631</v>
      </c>
      <c r="J1239" t="s">
        <v>4543</v>
      </c>
      <c r="K1239" t="s">
        <v>8756</v>
      </c>
      <c r="L1239" t="s">
        <v>4544</v>
      </c>
      <c r="M1239" t="s">
        <v>9949</v>
      </c>
      <c r="N1239" t="s">
        <v>4545</v>
      </c>
      <c r="O1239">
        <f>VALUE(E1239)</f>
        <v>1100</v>
      </c>
      <c r="P1239">
        <f>VALUE(F1239)</f>
        <v>0.41</v>
      </c>
      <c r="Q1239">
        <f>VALUE(H1239)</f>
        <v>3271</v>
      </c>
      <c r="R1239" t="str">
        <f>LEFT(C1239, FIND("|", C1239) - 1)</f>
        <v>Home &amp; Kitchen</v>
      </c>
      <c r="S1239" t="str">
        <f>IF(O1239&lt;200, "&lt;200", IF(O1239&lt;=500, "200–500", "&gt;500"))</f>
        <v>&gt;500</v>
      </c>
      <c r="T1239" t="str">
        <f>IF(P1239&gt;=0.5, "Yes", "No")</f>
        <v>No</v>
      </c>
      <c r="U1239">
        <f>COUNTIF(T1239, "Yes")</f>
        <v>0</v>
      </c>
      <c r="V1239">
        <f>G1239 * Q1239</f>
        <v>12102.7</v>
      </c>
      <c r="W1239">
        <f>O1239 * Q1239</f>
        <v>3598100</v>
      </c>
      <c r="X1239">
        <f>VALUE(D1239)</f>
        <v>645</v>
      </c>
      <c r="Y1239">
        <f>ROUND(G1239, 0)</f>
        <v>4</v>
      </c>
      <c r="Z1239">
        <f>COUNTIF(Q1239, "&lt;1000")</f>
        <v>0</v>
      </c>
      <c r="AA1239">
        <f>G1239*Q1239</f>
        <v>12102.7</v>
      </c>
    </row>
    <row r="1240" spans="1:27" x14ac:dyDescent="0.25">
      <c r="A1240" t="s">
        <v>4546</v>
      </c>
      <c r="B1240" t="s">
        <v>4547</v>
      </c>
      <c r="C1240" t="s">
        <v>10081</v>
      </c>
      <c r="D1240" s="3">
        <v>2237.81</v>
      </c>
      <c r="E1240" s="2">
        <v>3899</v>
      </c>
      <c r="F1240" s="1">
        <v>0.43</v>
      </c>
      <c r="G1240">
        <v>3.7</v>
      </c>
      <c r="H1240" s="4">
        <v>11004</v>
      </c>
      <c r="I1240" t="s">
        <v>7632</v>
      </c>
      <c r="J1240" t="s">
        <v>4548</v>
      </c>
      <c r="K1240" t="s">
        <v>8757</v>
      </c>
      <c r="L1240" t="s">
        <v>4549</v>
      </c>
      <c r="M1240" t="s">
        <v>9950</v>
      </c>
      <c r="N1240" t="s">
        <v>4550</v>
      </c>
      <c r="O1240">
        <f>VALUE(E1240)</f>
        <v>3899</v>
      </c>
      <c r="P1240">
        <f>VALUE(F1240)</f>
        <v>0.43</v>
      </c>
      <c r="Q1240">
        <f>VALUE(H1240)</f>
        <v>11004</v>
      </c>
      <c r="R1240" t="str">
        <f>LEFT(C1240, FIND("|", C1240) - 1)</f>
        <v>Home &amp; Kitchen</v>
      </c>
      <c r="S1240" t="str">
        <f>IF(O1240&lt;200, "&lt;200", IF(O1240&lt;=500, "200–500", "&gt;500"))</f>
        <v>&gt;500</v>
      </c>
      <c r="T1240" t="str">
        <f>IF(P1240&gt;=0.5, "Yes", "No")</f>
        <v>No</v>
      </c>
      <c r="U1240">
        <f>COUNTIF(T1240, "Yes")</f>
        <v>0</v>
      </c>
      <c r="V1240">
        <f>G1240 * Q1240</f>
        <v>40714.800000000003</v>
      </c>
      <c r="W1240">
        <f>O1240 * Q1240</f>
        <v>42904596</v>
      </c>
      <c r="X1240">
        <f>VALUE(D1240)</f>
        <v>2237.81</v>
      </c>
      <c r="Y1240">
        <f>ROUND(G1240, 0)</f>
        <v>4</v>
      </c>
      <c r="Z1240">
        <f>COUNTIF(Q1240, "&lt;1000")</f>
        <v>0</v>
      </c>
      <c r="AA1240">
        <f>G1240*Q1240</f>
        <v>40714.800000000003</v>
      </c>
    </row>
    <row r="1241" spans="1:27" x14ac:dyDescent="0.25">
      <c r="A1241" t="s">
        <v>4551</v>
      </c>
      <c r="B1241" t="s">
        <v>6190</v>
      </c>
      <c r="C1241" t="s">
        <v>10085</v>
      </c>
      <c r="D1241" s="2">
        <v>8699</v>
      </c>
      <c r="E1241" s="2">
        <v>16899</v>
      </c>
      <c r="F1241" s="1">
        <v>0.49</v>
      </c>
      <c r="G1241">
        <v>3.7</v>
      </c>
      <c r="H1241" s="4">
        <v>3195</v>
      </c>
      <c r="I1241" t="s">
        <v>7633</v>
      </c>
      <c r="J1241" t="s">
        <v>4552</v>
      </c>
      <c r="K1241" t="s">
        <v>8758</v>
      </c>
      <c r="L1241" t="s">
        <v>4553</v>
      </c>
      <c r="M1241" t="s">
        <v>9951</v>
      </c>
      <c r="N1241" t="s">
        <v>4554</v>
      </c>
      <c r="O1241">
        <f>VALUE(E1241)</f>
        <v>16899</v>
      </c>
      <c r="P1241">
        <f>VALUE(F1241)</f>
        <v>0.49</v>
      </c>
      <c r="Q1241">
        <f>VALUE(H1241)</f>
        <v>3195</v>
      </c>
      <c r="R1241" t="str">
        <f>LEFT(C1241, FIND("|", C1241) - 1)</f>
        <v>Home &amp; Kitchen</v>
      </c>
      <c r="S1241" t="str">
        <f>IF(O1241&lt;200, "&lt;200", IF(O1241&lt;=500, "200–500", "&gt;500"))</f>
        <v>&gt;500</v>
      </c>
      <c r="T1241" t="str">
        <f>IF(P1241&gt;=0.5, "Yes", "No")</f>
        <v>No</v>
      </c>
      <c r="U1241">
        <f>COUNTIF(T1241, "Yes")</f>
        <v>0</v>
      </c>
      <c r="V1241">
        <f>G1241 * Q1241</f>
        <v>11821.5</v>
      </c>
      <c r="W1241">
        <f>O1241 * Q1241</f>
        <v>53992305</v>
      </c>
      <c r="X1241">
        <f>VALUE(D1241)</f>
        <v>8699</v>
      </c>
      <c r="Y1241">
        <f>ROUND(G1241, 0)</f>
        <v>4</v>
      </c>
      <c r="Z1241">
        <f>COUNTIF(Q1241, "&lt;1000")</f>
        <v>0</v>
      </c>
      <c r="AA1241">
        <f>G1241*Q1241</f>
        <v>11821.5</v>
      </c>
    </row>
    <row r="1242" spans="1:27" x14ac:dyDescent="0.25">
      <c r="A1242" t="s">
        <v>4555</v>
      </c>
      <c r="B1242" t="s">
        <v>6191</v>
      </c>
      <c r="C1242" t="s">
        <v>10128</v>
      </c>
      <c r="D1242" s="2">
        <v>42990</v>
      </c>
      <c r="E1242" s="2">
        <v>75990</v>
      </c>
      <c r="F1242" s="1">
        <v>0.43</v>
      </c>
      <c r="G1242">
        <v>3.7</v>
      </c>
      <c r="H1242" s="4">
        <v>3231</v>
      </c>
      <c r="I1242" t="s">
        <v>7634</v>
      </c>
      <c r="J1242" t="s">
        <v>4556</v>
      </c>
      <c r="K1242" t="s">
        <v>8759</v>
      </c>
      <c r="L1242" t="s">
        <v>4557</v>
      </c>
      <c r="M1242" t="s">
        <v>9952</v>
      </c>
      <c r="N1242" t="s">
        <v>4558</v>
      </c>
      <c r="O1242">
        <f>VALUE(E1242)</f>
        <v>75990</v>
      </c>
      <c r="P1242">
        <f>VALUE(F1242)</f>
        <v>0.43</v>
      </c>
      <c r="Q1242">
        <f>VALUE(H1242)</f>
        <v>3231</v>
      </c>
      <c r="R1242" t="str">
        <f>LEFT(C1242, FIND("|", C1242) - 1)</f>
        <v>Home &amp; Kitchen</v>
      </c>
      <c r="S1242" t="str">
        <f>IF(O1242&lt;200, "&lt;200", IF(O1242&lt;=500, "200–500", "&gt;500"))</f>
        <v>&gt;500</v>
      </c>
      <c r="T1242" t="str">
        <f>IF(P1242&gt;=0.5, "Yes", "No")</f>
        <v>No</v>
      </c>
      <c r="U1242">
        <f>COUNTIF(T1242, "Yes")</f>
        <v>0</v>
      </c>
      <c r="V1242">
        <f>G1242 * Q1242</f>
        <v>11954.7</v>
      </c>
      <c r="W1242">
        <f>O1242 * Q1242</f>
        <v>245523690</v>
      </c>
      <c r="X1242">
        <f>VALUE(D1242)</f>
        <v>42990</v>
      </c>
      <c r="Y1242">
        <f>ROUND(G1242, 0)</f>
        <v>4</v>
      </c>
      <c r="Z1242">
        <f>COUNTIF(Q1242, "&lt;1000")</f>
        <v>0</v>
      </c>
      <c r="AA1242">
        <f>G1242*Q1242</f>
        <v>11954.7</v>
      </c>
    </row>
    <row r="1243" spans="1:27" x14ac:dyDescent="0.25">
      <c r="A1243" t="s">
        <v>4559</v>
      </c>
      <c r="B1243" t="s">
        <v>6192</v>
      </c>
      <c r="C1243" t="s">
        <v>10106</v>
      </c>
      <c r="D1243">
        <v>825</v>
      </c>
      <c r="E1243">
        <v>825</v>
      </c>
      <c r="F1243" s="1">
        <v>0</v>
      </c>
      <c r="G1243">
        <v>3.7</v>
      </c>
      <c r="H1243" s="4">
        <v>3246</v>
      </c>
      <c r="I1243" t="s">
        <v>7635</v>
      </c>
      <c r="J1243" t="s">
        <v>4560</v>
      </c>
      <c r="K1243" t="s">
        <v>8760</v>
      </c>
      <c r="L1243" t="s">
        <v>4561</v>
      </c>
      <c r="M1243" t="s">
        <v>9953</v>
      </c>
      <c r="N1243" t="s">
        <v>4562</v>
      </c>
      <c r="O1243">
        <f>VALUE(E1243)</f>
        <v>825</v>
      </c>
      <c r="P1243">
        <f>VALUE(F1243)</f>
        <v>0</v>
      </c>
      <c r="Q1243">
        <f>VALUE(H1243)</f>
        <v>3246</v>
      </c>
      <c r="R1243" t="str">
        <f>LEFT(C1243, FIND("|", C1243) - 1)</f>
        <v>Home &amp; Kitchen</v>
      </c>
      <c r="S1243" t="str">
        <f>IF(O1243&lt;200, "&lt;200", IF(O1243&lt;=500, "200–500", "&gt;500"))</f>
        <v>&gt;500</v>
      </c>
      <c r="T1243" t="str">
        <f>IF(P1243&gt;=0.5, "Yes", "No")</f>
        <v>No</v>
      </c>
      <c r="U1243">
        <f>COUNTIF(T1243, "Yes")</f>
        <v>0</v>
      </c>
      <c r="V1243">
        <f>G1243 * Q1243</f>
        <v>12010.2</v>
      </c>
      <c r="W1243">
        <f>O1243 * Q1243</f>
        <v>2677950</v>
      </c>
      <c r="X1243">
        <f>VALUE(D1243)</f>
        <v>825</v>
      </c>
      <c r="Y1243">
        <f>ROUND(G1243, 0)</f>
        <v>4</v>
      </c>
      <c r="Z1243">
        <f>COUNTIF(Q1243, "&lt;1000")</f>
        <v>0</v>
      </c>
      <c r="AA1243">
        <f>G1243*Q1243</f>
        <v>12010.2</v>
      </c>
    </row>
    <row r="1244" spans="1:27" x14ac:dyDescent="0.25">
      <c r="A1244" t="s">
        <v>4563</v>
      </c>
      <c r="B1244" t="s">
        <v>6193</v>
      </c>
      <c r="C1244" t="s">
        <v>10096</v>
      </c>
      <c r="D1244">
        <v>161</v>
      </c>
      <c r="E1244">
        <v>300</v>
      </c>
      <c r="F1244" s="1">
        <v>0.46</v>
      </c>
      <c r="G1244">
        <v>3.7</v>
      </c>
      <c r="H1244" s="4">
        <v>24</v>
      </c>
      <c r="I1244" t="s">
        <v>7636</v>
      </c>
      <c r="J1244" t="s">
        <v>4564</v>
      </c>
      <c r="K1244" t="s">
        <v>8761</v>
      </c>
      <c r="L1244" t="s">
        <v>4565</v>
      </c>
      <c r="M1244" t="s">
        <v>9954</v>
      </c>
      <c r="N1244" t="s">
        <v>4566</v>
      </c>
      <c r="O1244">
        <f>VALUE(E1244)</f>
        <v>300</v>
      </c>
      <c r="P1244">
        <f>VALUE(F1244)</f>
        <v>0.46</v>
      </c>
      <c r="Q1244">
        <f>VALUE(H1244)</f>
        <v>24</v>
      </c>
      <c r="R1244" t="str">
        <f>LEFT(C1244, FIND("|", C1244) - 1)</f>
        <v>Home &amp; Kitchen</v>
      </c>
      <c r="S1244" t="str">
        <f>IF(O1244&lt;200, "&lt;200", IF(O1244&lt;=500, "200–500", "&gt;500"))</f>
        <v>200–500</v>
      </c>
      <c r="T1244" t="str">
        <f>IF(P1244&gt;=0.5, "Yes", "No")</f>
        <v>No</v>
      </c>
      <c r="U1244">
        <f>COUNTIF(T1244, "Yes")</f>
        <v>0</v>
      </c>
      <c r="V1244">
        <f>G1244 * Q1244</f>
        <v>88.800000000000011</v>
      </c>
      <c r="W1244">
        <f>O1244 * Q1244</f>
        <v>7200</v>
      </c>
      <c r="X1244">
        <f>VALUE(D1244)</f>
        <v>161</v>
      </c>
      <c r="Y1244">
        <f>ROUND(G1244, 0)</f>
        <v>4</v>
      </c>
      <c r="Z1244">
        <f>COUNTIF(Q1244, "&lt;1000")</f>
        <v>1</v>
      </c>
      <c r="AA1244">
        <f>G1244*Q1244</f>
        <v>88.800000000000011</v>
      </c>
    </row>
    <row r="1245" spans="1:27" x14ac:dyDescent="0.25">
      <c r="A1245" t="s">
        <v>4567</v>
      </c>
      <c r="B1245" t="s">
        <v>6194</v>
      </c>
      <c r="C1245" t="s">
        <v>10078</v>
      </c>
      <c r="D1245">
        <v>697</v>
      </c>
      <c r="E1245" s="2">
        <v>1499</v>
      </c>
      <c r="F1245" s="1">
        <v>0.54</v>
      </c>
      <c r="G1245">
        <v>3.7</v>
      </c>
      <c r="H1245" s="4">
        <v>144</v>
      </c>
      <c r="I1245" t="s">
        <v>7637</v>
      </c>
      <c r="J1245" t="s">
        <v>4568</v>
      </c>
      <c r="K1245" t="s">
        <v>8762</v>
      </c>
      <c r="L1245" t="s">
        <v>4569</v>
      </c>
      <c r="M1245" t="s">
        <v>9955</v>
      </c>
      <c r="N1245" t="s">
        <v>4570</v>
      </c>
      <c r="O1245">
        <f>VALUE(E1245)</f>
        <v>1499</v>
      </c>
      <c r="P1245">
        <f>VALUE(F1245)</f>
        <v>0.54</v>
      </c>
      <c r="Q1245">
        <f>VALUE(H1245)</f>
        <v>144</v>
      </c>
      <c r="R1245" t="str">
        <f>LEFT(C1245, FIND("|", C1245) - 1)</f>
        <v>Home &amp; Kitchen</v>
      </c>
      <c r="S1245" t="str">
        <f>IF(O1245&lt;200, "&lt;200", IF(O1245&lt;=500, "200–500", "&gt;500"))</f>
        <v>&gt;500</v>
      </c>
      <c r="T1245" t="str">
        <f>IF(P1245&gt;=0.5, "Yes", "No")</f>
        <v>Yes</v>
      </c>
      <c r="U1245">
        <f>COUNTIF(T1245, "Yes")</f>
        <v>1</v>
      </c>
      <c r="V1245">
        <f>G1245 * Q1245</f>
        <v>532.80000000000007</v>
      </c>
      <c r="W1245">
        <f>O1245 * Q1245</f>
        <v>215856</v>
      </c>
      <c r="X1245">
        <f>VALUE(D1245)</f>
        <v>697</v>
      </c>
      <c r="Y1245">
        <f>ROUND(G1245, 0)</f>
        <v>4</v>
      </c>
      <c r="Z1245">
        <f>COUNTIF(Q1245, "&lt;1000")</f>
        <v>1</v>
      </c>
      <c r="AA1245">
        <f>G1245*Q1245</f>
        <v>532.80000000000007</v>
      </c>
    </row>
    <row r="1246" spans="1:27" x14ac:dyDescent="0.25">
      <c r="A1246" t="s">
        <v>4571</v>
      </c>
      <c r="B1246" t="s">
        <v>6195</v>
      </c>
      <c r="C1246" t="s">
        <v>10129</v>
      </c>
      <c r="D1246">
        <v>688</v>
      </c>
      <c r="E1246">
        <v>747</v>
      </c>
      <c r="F1246" s="1">
        <v>0.08</v>
      </c>
      <c r="G1246">
        <v>3.7</v>
      </c>
      <c r="H1246" s="4">
        <v>2280</v>
      </c>
      <c r="I1246" t="s">
        <v>7638</v>
      </c>
      <c r="J1246" t="s">
        <v>4572</v>
      </c>
      <c r="K1246" t="s">
        <v>8763</v>
      </c>
      <c r="L1246" t="s">
        <v>4573</v>
      </c>
      <c r="M1246" t="s">
        <v>9956</v>
      </c>
      <c r="N1246" t="s">
        <v>6481</v>
      </c>
      <c r="O1246">
        <f>VALUE(E1246)</f>
        <v>747</v>
      </c>
      <c r="P1246">
        <f>VALUE(F1246)</f>
        <v>0.08</v>
      </c>
      <c r="Q1246">
        <f>VALUE(H1246)</f>
        <v>2280</v>
      </c>
      <c r="R1246" t="str">
        <f>LEFT(C1246, FIND("|", C1246) - 1)</f>
        <v>Home &amp; Kitchen</v>
      </c>
      <c r="S1246" t="str">
        <f>IF(O1246&lt;200, "&lt;200", IF(O1246&lt;=500, "200–500", "&gt;500"))</f>
        <v>&gt;500</v>
      </c>
      <c r="T1246" t="str">
        <f>IF(P1246&gt;=0.5, "Yes", "No")</f>
        <v>No</v>
      </c>
      <c r="U1246">
        <f>COUNTIF(T1246, "Yes")</f>
        <v>0</v>
      </c>
      <c r="V1246">
        <f>G1246 * Q1246</f>
        <v>8436</v>
      </c>
      <c r="W1246">
        <f>O1246 * Q1246</f>
        <v>1703160</v>
      </c>
      <c r="X1246">
        <f>VALUE(D1246)</f>
        <v>688</v>
      </c>
      <c r="Y1246">
        <f>ROUND(G1246, 0)</f>
        <v>4</v>
      </c>
      <c r="Z1246">
        <f>COUNTIF(Q1246, "&lt;1000")</f>
        <v>0</v>
      </c>
      <c r="AA1246">
        <f>G1246*Q1246</f>
        <v>8436</v>
      </c>
    </row>
    <row r="1247" spans="1:27" x14ac:dyDescent="0.25">
      <c r="A1247" t="s">
        <v>4574</v>
      </c>
      <c r="B1247" t="s">
        <v>6196</v>
      </c>
      <c r="C1247" t="s">
        <v>10100</v>
      </c>
      <c r="D1247" s="2">
        <v>2199</v>
      </c>
      <c r="E1247" s="2">
        <v>3999</v>
      </c>
      <c r="F1247" s="1">
        <v>0.45</v>
      </c>
      <c r="G1247">
        <v>3.7</v>
      </c>
      <c r="H1247" s="4">
        <v>340</v>
      </c>
      <c r="I1247" t="s">
        <v>7639</v>
      </c>
      <c r="J1247" t="s">
        <v>4575</v>
      </c>
      <c r="K1247" t="s">
        <v>8764</v>
      </c>
      <c r="L1247" t="s">
        <v>4576</v>
      </c>
      <c r="M1247" t="s">
        <v>9957</v>
      </c>
      <c r="N1247" t="s">
        <v>4577</v>
      </c>
      <c r="O1247">
        <f>VALUE(E1247)</f>
        <v>3999</v>
      </c>
      <c r="P1247">
        <f>VALUE(F1247)</f>
        <v>0.45</v>
      </c>
      <c r="Q1247">
        <f>VALUE(H1247)</f>
        <v>340</v>
      </c>
      <c r="R1247" t="str">
        <f>LEFT(C1247, FIND("|", C1247) - 1)</f>
        <v>Home &amp; Kitchen</v>
      </c>
      <c r="S1247" t="str">
        <f>IF(O1247&lt;200, "&lt;200", IF(O1247&lt;=500, "200–500", "&gt;500"))</f>
        <v>&gt;500</v>
      </c>
      <c r="T1247" t="str">
        <f>IF(P1247&gt;=0.5, "Yes", "No")</f>
        <v>No</v>
      </c>
      <c r="U1247">
        <f>COUNTIF(T1247, "Yes")</f>
        <v>0</v>
      </c>
      <c r="V1247">
        <f>G1247 * Q1247</f>
        <v>1258</v>
      </c>
      <c r="W1247">
        <f>O1247 * Q1247</f>
        <v>1359660</v>
      </c>
      <c r="X1247">
        <f>VALUE(D1247)</f>
        <v>2199</v>
      </c>
      <c r="Y1247">
        <f>ROUND(G1247, 0)</f>
        <v>4</v>
      </c>
      <c r="Z1247">
        <f>COUNTIF(Q1247, "&lt;1000")</f>
        <v>1</v>
      </c>
      <c r="AA1247">
        <f>G1247*Q1247</f>
        <v>1258</v>
      </c>
    </row>
    <row r="1248" spans="1:27" x14ac:dyDescent="0.25">
      <c r="A1248" t="s">
        <v>4578</v>
      </c>
      <c r="B1248" t="s">
        <v>6197</v>
      </c>
      <c r="C1248" t="s">
        <v>10074</v>
      </c>
      <c r="D1248" s="2">
        <v>6850</v>
      </c>
      <c r="E1248" s="2">
        <v>11990</v>
      </c>
      <c r="F1248" s="1">
        <v>0.43</v>
      </c>
      <c r="G1248">
        <v>3.7</v>
      </c>
      <c r="H1248" s="4">
        <v>144</v>
      </c>
      <c r="I1248" t="s">
        <v>7640</v>
      </c>
      <c r="J1248" t="s">
        <v>4579</v>
      </c>
      <c r="K1248" t="s">
        <v>8765</v>
      </c>
      <c r="L1248" t="s">
        <v>4580</v>
      </c>
      <c r="M1248" t="s">
        <v>9958</v>
      </c>
      <c r="N1248" t="s">
        <v>4581</v>
      </c>
      <c r="O1248">
        <f>VALUE(E1248)</f>
        <v>11990</v>
      </c>
      <c r="P1248">
        <f>VALUE(F1248)</f>
        <v>0.43</v>
      </c>
      <c r="Q1248">
        <f>VALUE(H1248)</f>
        <v>144</v>
      </c>
      <c r="R1248" t="str">
        <f>LEFT(C1248, FIND("|", C1248) - 1)</f>
        <v>Home &amp; Kitchen</v>
      </c>
      <c r="S1248" t="str">
        <f>IF(O1248&lt;200, "&lt;200", IF(O1248&lt;=500, "200–500", "&gt;500"))</f>
        <v>&gt;500</v>
      </c>
      <c r="T1248" t="str">
        <f>IF(P1248&gt;=0.5, "Yes", "No")</f>
        <v>No</v>
      </c>
      <c r="U1248">
        <f>COUNTIF(T1248, "Yes")</f>
        <v>0</v>
      </c>
      <c r="V1248">
        <f>G1248 * Q1248</f>
        <v>532.80000000000007</v>
      </c>
      <c r="W1248">
        <f>O1248 * Q1248</f>
        <v>1726560</v>
      </c>
      <c r="X1248">
        <f>VALUE(D1248)</f>
        <v>6850</v>
      </c>
      <c r="Y1248">
        <f>ROUND(G1248, 0)</f>
        <v>4</v>
      </c>
      <c r="Z1248">
        <f>COUNTIF(Q1248, "&lt;1000")</f>
        <v>1</v>
      </c>
      <c r="AA1248">
        <f>G1248*Q1248</f>
        <v>532.80000000000007</v>
      </c>
    </row>
    <row r="1249" spans="1:27" x14ac:dyDescent="0.25">
      <c r="A1249" t="s">
        <v>4582</v>
      </c>
      <c r="B1249" t="s">
        <v>6198</v>
      </c>
      <c r="C1249" t="s">
        <v>10082</v>
      </c>
      <c r="D1249" s="2">
        <v>2699</v>
      </c>
      <c r="E1249" s="2">
        <v>3799</v>
      </c>
      <c r="F1249" s="1">
        <v>0.28999999999999998</v>
      </c>
      <c r="G1249">
        <v>3.7</v>
      </c>
      <c r="H1249" s="4">
        <v>727</v>
      </c>
      <c r="I1249" t="s">
        <v>7641</v>
      </c>
      <c r="J1249" t="s">
        <v>4583</v>
      </c>
      <c r="K1249" t="s">
        <v>8766</v>
      </c>
      <c r="L1249" t="s">
        <v>4584</v>
      </c>
      <c r="M1249" t="s">
        <v>9959</v>
      </c>
      <c r="N1249" t="s">
        <v>4585</v>
      </c>
      <c r="O1249">
        <f>VALUE(E1249)</f>
        <v>3799</v>
      </c>
      <c r="P1249">
        <f>VALUE(F1249)</f>
        <v>0.28999999999999998</v>
      </c>
      <c r="Q1249">
        <f>VALUE(H1249)</f>
        <v>727</v>
      </c>
      <c r="R1249" t="str">
        <f>LEFT(C1249, FIND("|", C1249) - 1)</f>
        <v>Home &amp; Kitchen</v>
      </c>
      <c r="S1249" t="str">
        <f>IF(O1249&lt;200, "&lt;200", IF(O1249&lt;=500, "200–500", "&gt;500"))</f>
        <v>&gt;500</v>
      </c>
      <c r="T1249" t="str">
        <f>IF(P1249&gt;=0.5, "Yes", "No")</f>
        <v>No</v>
      </c>
      <c r="U1249">
        <f>COUNTIF(T1249, "Yes")</f>
        <v>0</v>
      </c>
      <c r="V1249">
        <f>G1249 * Q1249</f>
        <v>2689.9</v>
      </c>
      <c r="W1249">
        <f>O1249 * Q1249</f>
        <v>2761873</v>
      </c>
      <c r="X1249">
        <f>VALUE(D1249)</f>
        <v>2699</v>
      </c>
      <c r="Y1249">
        <f>ROUND(G1249, 0)</f>
        <v>4</v>
      </c>
      <c r="Z1249">
        <f>COUNTIF(Q1249, "&lt;1000")</f>
        <v>1</v>
      </c>
      <c r="AA1249">
        <f>G1249*Q1249</f>
        <v>2689.9</v>
      </c>
    </row>
    <row r="1250" spans="1:27" x14ac:dyDescent="0.25">
      <c r="A1250" t="s">
        <v>4586</v>
      </c>
      <c r="B1250" t="s">
        <v>6199</v>
      </c>
      <c r="C1250" t="s">
        <v>10130</v>
      </c>
      <c r="D1250">
        <v>899</v>
      </c>
      <c r="E1250" s="2">
        <v>1999</v>
      </c>
      <c r="F1250" s="1">
        <v>0.55000000000000004</v>
      </c>
      <c r="G1250">
        <v>3.7</v>
      </c>
      <c r="H1250" s="4">
        <v>832</v>
      </c>
      <c r="I1250" t="s">
        <v>7642</v>
      </c>
      <c r="J1250" t="s">
        <v>4587</v>
      </c>
      <c r="K1250" t="s">
        <v>8767</v>
      </c>
      <c r="L1250" t="s">
        <v>4588</v>
      </c>
      <c r="M1250" t="s">
        <v>9960</v>
      </c>
      <c r="N1250" t="s">
        <v>4589</v>
      </c>
      <c r="O1250">
        <f>VALUE(E1250)</f>
        <v>1999</v>
      </c>
      <c r="P1250">
        <f>VALUE(F1250)</f>
        <v>0.55000000000000004</v>
      </c>
      <c r="Q1250">
        <f>VALUE(H1250)</f>
        <v>832</v>
      </c>
      <c r="R1250" t="str">
        <f>LEFT(C1250, FIND("|", C1250) - 1)</f>
        <v>Home &amp; Kitchen</v>
      </c>
      <c r="S1250" t="str">
        <f>IF(O1250&lt;200, "&lt;200", IF(O1250&lt;=500, "200–500", "&gt;500"))</f>
        <v>&gt;500</v>
      </c>
      <c r="T1250" t="str">
        <f>IF(P1250&gt;=0.5, "Yes", "No")</f>
        <v>Yes</v>
      </c>
      <c r="U1250">
        <f>COUNTIF(T1250, "Yes")</f>
        <v>1</v>
      </c>
      <c r="V1250">
        <f>G1250 * Q1250</f>
        <v>3078.4</v>
      </c>
      <c r="W1250">
        <f>O1250 * Q1250</f>
        <v>1663168</v>
      </c>
      <c r="X1250">
        <f>VALUE(D1250)</f>
        <v>899</v>
      </c>
      <c r="Y1250">
        <f>ROUND(G1250, 0)</f>
        <v>4</v>
      </c>
      <c r="Z1250">
        <f>COUNTIF(Q1250, "&lt;1000")</f>
        <v>1</v>
      </c>
      <c r="AA1250">
        <f>G1250*Q1250</f>
        <v>3078.4</v>
      </c>
    </row>
    <row r="1251" spans="1:27" x14ac:dyDescent="0.25">
      <c r="A1251" t="s">
        <v>4590</v>
      </c>
      <c r="B1251" t="s">
        <v>6200</v>
      </c>
      <c r="C1251" t="s">
        <v>10074</v>
      </c>
      <c r="D1251" s="2">
        <v>1090</v>
      </c>
      <c r="E1251" s="2">
        <v>2999</v>
      </c>
      <c r="F1251" s="1">
        <v>0.64</v>
      </c>
      <c r="G1251">
        <v>3.6</v>
      </c>
      <c r="H1251" s="4">
        <v>57</v>
      </c>
      <c r="I1251" t="s">
        <v>7643</v>
      </c>
      <c r="J1251" t="s">
        <v>4591</v>
      </c>
      <c r="K1251" t="s">
        <v>8768</v>
      </c>
      <c r="L1251" t="s">
        <v>4592</v>
      </c>
      <c r="M1251" t="s">
        <v>9961</v>
      </c>
      <c r="N1251" t="s">
        <v>4593</v>
      </c>
      <c r="O1251">
        <f>VALUE(E1251)</f>
        <v>2999</v>
      </c>
      <c r="P1251">
        <f>VALUE(F1251)</f>
        <v>0.64</v>
      </c>
      <c r="Q1251">
        <f>VALUE(H1251)</f>
        <v>57</v>
      </c>
      <c r="R1251" t="str">
        <f>LEFT(C1251, FIND("|", C1251) - 1)</f>
        <v>Home &amp; Kitchen</v>
      </c>
      <c r="S1251" t="str">
        <f>IF(O1251&lt;200, "&lt;200", IF(O1251&lt;=500, "200–500", "&gt;500"))</f>
        <v>&gt;500</v>
      </c>
      <c r="T1251" t="str">
        <f>IF(P1251&gt;=0.5, "Yes", "No")</f>
        <v>Yes</v>
      </c>
      <c r="U1251">
        <f>COUNTIF(T1251, "Yes")</f>
        <v>1</v>
      </c>
      <c r="V1251">
        <f>G1251 * Q1251</f>
        <v>205.20000000000002</v>
      </c>
      <c r="W1251">
        <f>O1251 * Q1251</f>
        <v>170943</v>
      </c>
      <c r="X1251">
        <f>VALUE(D1251)</f>
        <v>1090</v>
      </c>
      <c r="Y1251">
        <f>ROUND(G1251, 0)</f>
        <v>4</v>
      </c>
      <c r="Z1251">
        <f>COUNTIF(Q1251, "&lt;1000")</f>
        <v>1</v>
      </c>
      <c r="AA1251">
        <f>G1251*Q1251</f>
        <v>205.20000000000002</v>
      </c>
    </row>
    <row r="1252" spans="1:27" x14ac:dyDescent="0.25">
      <c r="A1252" t="s">
        <v>4594</v>
      </c>
      <c r="B1252" t="s">
        <v>6201</v>
      </c>
      <c r="C1252" t="s">
        <v>10076</v>
      </c>
      <c r="D1252">
        <v>295</v>
      </c>
      <c r="E1252">
        <v>599</v>
      </c>
      <c r="F1252" s="1">
        <v>0.51</v>
      </c>
      <c r="G1252">
        <v>3.6</v>
      </c>
      <c r="H1252" s="4">
        <v>1644</v>
      </c>
      <c r="I1252" t="s">
        <v>7644</v>
      </c>
      <c r="J1252" t="s">
        <v>4595</v>
      </c>
      <c r="K1252" t="s">
        <v>8769</v>
      </c>
      <c r="L1252" t="s">
        <v>4596</v>
      </c>
      <c r="M1252" t="s">
        <v>9962</v>
      </c>
      <c r="N1252" t="s">
        <v>4597</v>
      </c>
      <c r="O1252">
        <f>VALUE(E1252)</f>
        <v>599</v>
      </c>
      <c r="P1252">
        <f>VALUE(F1252)</f>
        <v>0.51</v>
      </c>
      <c r="Q1252">
        <f>VALUE(H1252)</f>
        <v>1644</v>
      </c>
      <c r="R1252" t="str">
        <f>LEFT(C1252, FIND("|", C1252) - 1)</f>
        <v>Home &amp; Kitchen</v>
      </c>
      <c r="S1252" t="str">
        <f>IF(O1252&lt;200, "&lt;200", IF(O1252&lt;=500, "200–500", "&gt;500"))</f>
        <v>&gt;500</v>
      </c>
      <c r="T1252" t="str">
        <f>IF(P1252&gt;=0.5, "Yes", "No")</f>
        <v>Yes</v>
      </c>
      <c r="U1252">
        <f>COUNTIF(T1252, "Yes")</f>
        <v>1</v>
      </c>
      <c r="V1252">
        <f>G1252 * Q1252</f>
        <v>5918.4000000000005</v>
      </c>
      <c r="W1252">
        <f>O1252 * Q1252</f>
        <v>984756</v>
      </c>
      <c r="X1252">
        <f>VALUE(D1252)</f>
        <v>295</v>
      </c>
      <c r="Y1252">
        <f>ROUND(G1252, 0)</f>
        <v>4</v>
      </c>
      <c r="Z1252">
        <f>COUNTIF(Q1252, "&lt;1000")</f>
        <v>0</v>
      </c>
      <c r="AA1252">
        <f>G1252*Q1252</f>
        <v>5918.4000000000005</v>
      </c>
    </row>
    <row r="1253" spans="1:27" x14ac:dyDescent="0.25">
      <c r="A1253" t="s">
        <v>4598</v>
      </c>
      <c r="B1253" t="s">
        <v>6202</v>
      </c>
      <c r="C1253" t="s">
        <v>10084</v>
      </c>
      <c r="D1253">
        <v>479</v>
      </c>
      <c r="E1253" s="2">
        <v>1999</v>
      </c>
      <c r="F1253" s="1">
        <v>0.76</v>
      </c>
      <c r="G1253">
        <v>3.6</v>
      </c>
      <c r="H1253" s="4">
        <v>1066</v>
      </c>
      <c r="I1253" t="s">
        <v>7645</v>
      </c>
      <c r="J1253" t="s">
        <v>4599</v>
      </c>
      <c r="K1253" t="s">
        <v>8770</v>
      </c>
      <c r="L1253" t="s">
        <v>4600</v>
      </c>
      <c r="M1253" t="s">
        <v>9963</v>
      </c>
      <c r="N1253" t="s">
        <v>4601</v>
      </c>
      <c r="O1253">
        <f>VALUE(E1253)</f>
        <v>1999</v>
      </c>
      <c r="P1253">
        <f>VALUE(F1253)</f>
        <v>0.76</v>
      </c>
      <c r="Q1253">
        <f>VALUE(H1253)</f>
        <v>1066</v>
      </c>
      <c r="R1253" t="str">
        <f>LEFT(C1253, FIND("|", C1253) - 1)</f>
        <v>Home &amp; Kitchen</v>
      </c>
      <c r="S1253" t="str">
        <f>IF(O1253&lt;200, "&lt;200", IF(O1253&lt;=500, "200–500", "&gt;500"))</f>
        <v>&gt;500</v>
      </c>
      <c r="T1253" t="str">
        <f>IF(P1253&gt;=0.5, "Yes", "No")</f>
        <v>Yes</v>
      </c>
      <c r="U1253">
        <f>COUNTIF(T1253, "Yes")</f>
        <v>1</v>
      </c>
      <c r="V1253">
        <f>G1253 * Q1253</f>
        <v>3837.6</v>
      </c>
      <c r="W1253">
        <f>O1253 * Q1253</f>
        <v>2130934</v>
      </c>
      <c r="X1253">
        <f>VALUE(D1253)</f>
        <v>479</v>
      </c>
      <c r="Y1253">
        <f>ROUND(G1253, 0)</f>
        <v>4</v>
      </c>
      <c r="Z1253">
        <f>COUNTIF(Q1253, "&lt;1000")</f>
        <v>0</v>
      </c>
      <c r="AA1253">
        <f>G1253*Q1253</f>
        <v>3837.6</v>
      </c>
    </row>
    <row r="1254" spans="1:27" x14ac:dyDescent="0.25">
      <c r="A1254" t="s">
        <v>4602</v>
      </c>
      <c r="B1254" t="s">
        <v>6203</v>
      </c>
      <c r="C1254" t="s">
        <v>10082</v>
      </c>
      <c r="D1254" s="2">
        <v>2949</v>
      </c>
      <c r="E1254" s="2">
        <v>4849</v>
      </c>
      <c r="F1254" s="1">
        <v>0.39</v>
      </c>
      <c r="G1254">
        <v>3.6</v>
      </c>
      <c r="H1254" s="4">
        <v>7968</v>
      </c>
      <c r="I1254" t="s">
        <v>7646</v>
      </c>
      <c r="J1254" t="s">
        <v>4603</v>
      </c>
      <c r="K1254" t="s">
        <v>8771</v>
      </c>
      <c r="L1254" t="s">
        <v>4604</v>
      </c>
      <c r="M1254" t="s">
        <v>9964</v>
      </c>
      <c r="N1254" t="s">
        <v>4605</v>
      </c>
      <c r="O1254">
        <f>VALUE(E1254)</f>
        <v>4849</v>
      </c>
      <c r="P1254">
        <f>VALUE(F1254)</f>
        <v>0.39</v>
      </c>
      <c r="Q1254">
        <f>VALUE(H1254)</f>
        <v>7968</v>
      </c>
      <c r="R1254" t="str">
        <f>LEFT(C1254, FIND("|", C1254) - 1)</f>
        <v>Home &amp; Kitchen</v>
      </c>
      <c r="S1254" t="str">
        <f>IF(O1254&lt;200, "&lt;200", IF(O1254&lt;=500, "200–500", "&gt;500"))</f>
        <v>&gt;500</v>
      </c>
      <c r="T1254" t="str">
        <f>IF(P1254&gt;=0.5, "Yes", "No")</f>
        <v>No</v>
      </c>
      <c r="U1254">
        <f>COUNTIF(T1254, "Yes")</f>
        <v>0</v>
      </c>
      <c r="V1254">
        <f>G1254 * Q1254</f>
        <v>28684.799999999999</v>
      </c>
      <c r="W1254">
        <f>O1254 * Q1254</f>
        <v>38636832</v>
      </c>
      <c r="X1254">
        <f>VALUE(D1254)</f>
        <v>2949</v>
      </c>
      <c r="Y1254">
        <f>ROUND(G1254, 0)</f>
        <v>4</v>
      </c>
      <c r="Z1254">
        <f>COUNTIF(Q1254, "&lt;1000")</f>
        <v>0</v>
      </c>
      <c r="AA1254">
        <f>G1254*Q1254</f>
        <v>28684.799999999999</v>
      </c>
    </row>
    <row r="1255" spans="1:27" x14ac:dyDescent="0.25">
      <c r="A1255" t="s">
        <v>4606</v>
      </c>
      <c r="B1255" t="s">
        <v>6204</v>
      </c>
      <c r="C1255" t="s">
        <v>10086</v>
      </c>
      <c r="D1255">
        <v>335</v>
      </c>
      <c r="E1255">
        <v>510</v>
      </c>
      <c r="F1255" s="1">
        <v>0.34</v>
      </c>
      <c r="G1255">
        <v>3.6</v>
      </c>
      <c r="H1255" s="4">
        <v>3195</v>
      </c>
      <c r="I1255" t="s">
        <v>7647</v>
      </c>
      <c r="J1255" t="s">
        <v>4607</v>
      </c>
      <c r="K1255" t="s">
        <v>8772</v>
      </c>
      <c r="L1255" t="s">
        <v>4608</v>
      </c>
      <c r="M1255" t="s">
        <v>9965</v>
      </c>
      <c r="N1255" t="s">
        <v>4609</v>
      </c>
      <c r="O1255">
        <f>VALUE(E1255)</f>
        <v>510</v>
      </c>
      <c r="P1255">
        <f>VALUE(F1255)</f>
        <v>0.34</v>
      </c>
      <c r="Q1255">
        <f>VALUE(H1255)</f>
        <v>3195</v>
      </c>
      <c r="R1255" t="str">
        <f>LEFT(C1255, FIND("|", C1255) - 1)</f>
        <v>Home &amp; Kitchen</v>
      </c>
      <c r="S1255" t="str">
        <f>IF(O1255&lt;200, "&lt;200", IF(O1255&lt;=500, "200–500", "&gt;500"))</f>
        <v>&gt;500</v>
      </c>
      <c r="T1255" t="str">
        <f>IF(P1255&gt;=0.5, "Yes", "No")</f>
        <v>No</v>
      </c>
      <c r="U1255">
        <f>COUNTIF(T1255, "Yes")</f>
        <v>0</v>
      </c>
      <c r="V1255">
        <f>G1255 * Q1255</f>
        <v>11502</v>
      </c>
      <c r="W1255">
        <f>O1255 * Q1255</f>
        <v>1629450</v>
      </c>
      <c r="X1255">
        <f>VALUE(D1255)</f>
        <v>335</v>
      </c>
      <c r="Y1255">
        <f>ROUND(G1255, 0)</f>
        <v>4</v>
      </c>
      <c r="Z1255">
        <f>COUNTIF(Q1255, "&lt;1000")</f>
        <v>0</v>
      </c>
      <c r="AA1255">
        <f>G1255*Q1255</f>
        <v>11502</v>
      </c>
    </row>
    <row r="1256" spans="1:27" x14ac:dyDescent="0.25">
      <c r="A1256" t="s">
        <v>4610</v>
      </c>
      <c r="B1256" t="s">
        <v>6205</v>
      </c>
      <c r="C1256" t="s">
        <v>10105</v>
      </c>
      <c r="D1256">
        <v>293</v>
      </c>
      <c r="E1256">
        <v>499</v>
      </c>
      <c r="F1256" s="1">
        <v>0.41</v>
      </c>
      <c r="G1256">
        <v>3.6</v>
      </c>
      <c r="H1256" s="4">
        <v>1456</v>
      </c>
      <c r="I1256" t="s">
        <v>7648</v>
      </c>
      <c r="J1256" t="s">
        <v>4611</v>
      </c>
      <c r="K1256" t="s">
        <v>8773</v>
      </c>
      <c r="L1256" t="s">
        <v>4612</v>
      </c>
      <c r="M1256" t="s">
        <v>9966</v>
      </c>
      <c r="N1256" t="s">
        <v>4613</v>
      </c>
      <c r="O1256">
        <f>VALUE(E1256)</f>
        <v>499</v>
      </c>
      <c r="P1256">
        <f>VALUE(F1256)</f>
        <v>0.41</v>
      </c>
      <c r="Q1256">
        <f>VALUE(H1256)</f>
        <v>1456</v>
      </c>
      <c r="R1256" t="str">
        <f>LEFT(C1256, FIND("|", C1256) - 1)</f>
        <v>Home &amp; Kitchen</v>
      </c>
      <c r="S1256" t="str">
        <f>IF(O1256&lt;200, "&lt;200", IF(O1256&lt;=500, "200–500", "&gt;500"))</f>
        <v>200–500</v>
      </c>
      <c r="T1256" t="str">
        <f>IF(P1256&gt;=0.5, "Yes", "No")</f>
        <v>No</v>
      </c>
      <c r="U1256">
        <f>COUNTIF(T1256, "Yes")</f>
        <v>0</v>
      </c>
      <c r="V1256">
        <f>G1256 * Q1256</f>
        <v>5241.6000000000004</v>
      </c>
      <c r="W1256">
        <f>O1256 * Q1256</f>
        <v>726544</v>
      </c>
      <c r="X1256">
        <f>VALUE(D1256)</f>
        <v>293</v>
      </c>
      <c r="Y1256">
        <f>ROUND(G1256, 0)</f>
        <v>4</v>
      </c>
      <c r="Z1256">
        <f>COUNTIF(Q1256, "&lt;1000")</f>
        <v>0</v>
      </c>
      <c r="AA1256">
        <f>G1256*Q1256</f>
        <v>5241.6000000000004</v>
      </c>
    </row>
    <row r="1257" spans="1:27" x14ac:dyDescent="0.25">
      <c r="A1257" t="s">
        <v>4614</v>
      </c>
      <c r="B1257" t="s">
        <v>6206</v>
      </c>
      <c r="C1257" t="s">
        <v>10131</v>
      </c>
      <c r="D1257">
        <v>599</v>
      </c>
      <c r="E1257" s="2">
        <v>1299</v>
      </c>
      <c r="F1257" s="1">
        <v>0.54</v>
      </c>
      <c r="G1257">
        <v>3.6</v>
      </c>
      <c r="H1257" s="4">
        <v>590</v>
      </c>
      <c r="I1257" t="s">
        <v>7649</v>
      </c>
      <c r="J1257" t="s">
        <v>4615</v>
      </c>
      <c r="K1257" t="s">
        <v>8774</v>
      </c>
      <c r="L1257" t="s">
        <v>4616</v>
      </c>
      <c r="M1257" t="s">
        <v>9967</v>
      </c>
      <c r="N1257" t="s">
        <v>4617</v>
      </c>
      <c r="O1257">
        <f>VALUE(E1257)</f>
        <v>1299</v>
      </c>
      <c r="P1257">
        <f>VALUE(F1257)</f>
        <v>0.54</v>
      </c>
      <c r="Q1257">
        <f>VALUE(H1257)</f>
        <v>590</v>
      </c>
      <c r="R1257" t="str">
        <f>LEFT(C1257, FIND("|", C1257) - 1)</f>
        <v>Home &amp; Kitchen</v>
      </c>
      <c r="S1257" t="str">
        <f>IF(O1257&lt;200, "&lt;200", IF(O1257&lt;=500, "200–500", "&gt;500"))</f>
        <v>&gt;500</v>
      </c>
      <c r="T1257" t="str">
        <f>IF(P1257&gt;=0.5, "Yes", "No")</f>
        <v>Yes</v>
      </c>
      <c r="U1257">
        <f>COUNTIF(T1257, "Yes")</f>
        <v>1</v>
      </c>
      <c r="V1257">
        <f>G1257 * Q1257</f>
        <v>2124</v>
      </c>
      <c r="W1257">
        <f>O1257 * Q1257</f>
        <v>766410</v>
      </c>
      <c r="X1257">
        <f>VALUE(D1257)</f>
        <v>599</v>
      </c>
      <c r="Y1257">
        <f>ROUND(G1257, 0)</f>
        <v>4</v>
      </c>
      <c r="Z1257">
        <f>COUNTIF(Q1257, "&lt;1000")</f>
        <v>1</v>
      </c>
      <c r="AA1257">
        <f>G1257*Q1257</f>
        <v>2124</v>
      </c>
    </row>
    <row r="1258" spans="1:27" x14ac:dyDescent="0.25">
      <c r="A1258" t="s">
        <v>4618</v>
      </c>
      <c r="B1258" t="s">
        <v>6207</v>
      </c>
      <c r="C1258" t="s">
        <v>10106</v>
      </c>
      <c r="D1258">
        <v>499</v>
      </c>
      <c r="E1258">
        <v>999</v>
      </c>
      <c r="F1258" s="1">
        <v>0.5</v>
      </c>
      <c r="G1258">
        <v>3.6</v>
      </c>
      <c r="H1258" s="4">
        <v>1436</v>
      </c>
      <c r="I1258" t="s">
        <v>7650</v>
      </c>
      <c r="J1258" t="s">
        <v>4619</v>
      </c>
      <c r="K1258" t="s">
        <v>8775</v>
      </c>
      <c r="L1258" t="s">
        <v>4620</v>
      </c>
      <c r="M1258" t="s">
        <v>9968</v>
      </c>
      <c r="N1258" t="s">
        <v>6482</v>
      </c>
      <c r="O1258">
        <f>VALUE(E1258)</f>
        <v>999</v>
      </c>
      <c r="P1258">
        <f>VALUE(F1258)</f>
        <v>0.5</v>
      </c>
      <c r="Q1258">
        <f>VALUE(H1258)</f>
        <v>1436</v>
      </c>
      <c r="R1258" t="str">
        <f>LEFT(C1258, FIND("|", C1258) - 1)</f>
        <v>Home &amp; Kitchen</v>
      </c>
      <c r="S1258" t="str">
        <f>IF(O1258&lt;200, "&lt;200", IF(O1258&lt;=500, "200–500", "&gt;500"))</f>
        <v>&gt;500</v>
      </c>
      <c r="T1258" t="str">
        <f>IF(P1258&gt;=0.5, "Yes", "No")</f>
        <v>Yes</v>
      </c>
      <c r="U1258">
        <f>COUNTIF(T1258, "Yes")</f>
        <v>1</v>
      </c>
      <c r="V1258">
        <f>G1258 * Q1258</f>
        <v>5169.6000000000004</v>
      </c>
      <c r="W1258">
        <f>O1258 * Q1258</f>
        <v>1434564</v>
      </c>
      <c r="X1258">
        <f>VALUE(D1258)</f>
        <v>499</v>
      </c>
      <c r="Y1258">
        <f>ROUND(G1258, 0)</f>
        <v>4</v>
      </c>
      <c r="Z1258">
        <f>COUNTIF(Q1258, "&lt;1000")</f>
        <v>0</v>
      </c>
      <c r="AA1258">
        <f>G1258*Q1258</f>
        <v>5169.6000000000004</v>
      </c>
    </row>
    <row r="1259" spans="1:27" x14ac:dyDescent="0.25">
      <c r="A1259" t="s">
        <v>4621</v>
      </c>
      <c r="B1259" t="s">
        <v>6208</v>
      </c>
      <c r="C1259" t="s">
        <v>10080</v>
      </c>
      <c r="D1259">
        <v>849</v>
      </c>
      <c r="E1259" s="2">
        <v>1190</v>
      </c>
      <c r="F1259" s="1">
        <v>0.28999999999999998</v>
      </c>
      <c r="G1259">
        <v>3.6</v>
      </c>
      <c r="H1259" s="4">
        <v>4184</v>
      </c>
      <c r="I1259" t="s">
        <v>7651</v>
      </c>
      <c r="J1259" t="s">
        <v>4622</v>
      </c>
      <c r="K1259" t="s">
        <v>8776</v>
      </c>
      <c r="L1259" t="s">
        <v>4623</v>
      </c>
      <c r="M1259" t="s">
        <v>9969</v>
      </c>
      <c r="N1259" t="s">
        <v>4624</v>
      </c>
      <c r="O1259">
        <f>VALUE(E1259)</f>
        <v>1190</v>
      </c>
      <c r="P1259">
        <f>VALUE(F1259)</f>
        <v>0.28999999999999998</v>
      </c>
      <c r="Q1259">
        <f>VALUE(H1259)</f>
        <v>4184</v>
      </c>
      <c r="R1259" t="str">
        <f>LEFT(C1259, FIND("|", C1259) - 1)</f>
        <v>Home &amp; Kitchen</v>
      </c>
      <c r="S1259" t="str">
        <f>IF(O1259&lt;200, "&lt;200", IF(O1259&lt;=500, "200–500", "&gt;500"))</f>
        <v>&gt;500</v>
      </c>
      <c r="T1259" t="str">
        <f>IF(P1259&gt;=0.5, "Yes", "No")</f>
        <v>No</v>
      </c>
      <c r="U1259">
        <f>COUNTIF(T1259, "Yes")</f>
        <v>0</v>
      </c>
      <c r="V1259">
        <f>G1259 * Q1259</f>
        <v>15062.4</v>
      </c>
      <c r="W1259">
        <f>O1259 * Q1259</f>
        <v>4978960</v>
      </c>
      <c r="X1259">
        <f>VALUE(D1259)</f>
        <v>849</v>
      </c>
      <c r="Y1259">
        <f>ROUND(G1259, 0)</f>
        <v>4</v>
      </c>
      <c r="Z1259">
        <f>COUNTIF(Q1259, "&lt;1000")</f>
        <v>0</v>
      </c>
      <c r="AA1259">
        <f>G1259*Q1259</f>
        <v>15062.4</v>
      </c>
    </row>
    <row r="1260" spans="1:27" x14ac:dyDescent="0.25">
      <c r="A1260" t="s">
        <v>4625</v>
      </c>
      <c r="B1260" t="s">
        <v>6209</v>
      </c>
      <c r="C1260" t="s">
        <v>10105</v>
      </c>
      <c r="D1260">
        <v>249</v>
      </c>
      <c r="E1260">
        <v>400</v>
      </c>
      <c r="F1260" s="1">
        <v>0.38</v>
      </c>
      <c r="G1260">
        <v>3.6</v>
      </c>
      <c r="H1260" s="4">
        <v>693</v>
      </c>
      <c r="I1260" t="s">
        <v>7652</v>
      </c>
      <c r="J1260" t="s">
        <v>4626</v>
      </c>
      <c r="K1260" t="s">
        <v>8777</v>
      </c>
      <c r="L1260" t="s">
        <v>4627</v>
      </c>
      <c r="M1260" t="s">
        <v>9970</v>
      </c>
      <c r="N1260" t="s">
        <v>4628</v>
      </c>
      <c r="O1260">
        <f>VALUE(E1260)</f>
        <v>400</v>
      </c>
      <c r="P1260">
        <f>VALUE(F1260)</f>
        <v>0.38</v>
      </c>
      <c r="Q1260">
        <f>VALUE(H1260)</f>
        <v>693</v>
      </c>
      <c r="R1260" t="str">
        <f>LEFT(C1260, FIND("|", C1260) - 1)</f>
        <v>Home &amp; Kitchen</v>
      </c>
      <c r="S1260" t="str">
        <f>IF(O1260&lt;200, "&lt;200", IF(O1260&lt;=500, "200–500", "&gt;500"))</f>
        <v>200–500</v>
      </c>
      <c r="T1260" t="str">
        <f>IF(P1260&gt;=0.5, "Yes", "No")</f>
        <v>No</v>
      </c>
      <c r="U1260">
        <f>COUNTIF(T1260, "Yes")</f>
        <v>0</v>
      </c>
      <c r="V1260">
        <f>G1260 * Q1260</f>
        <v>2494.8000000000002</v>
      </c>
      <c r="W1260">
        <f>O1260 * Q1260</f>
        <v>277200</v>
      </c>
      <c r="X1260">
        <f>VALUE(D1260)</f>
        <v>249</v>
      </c>
      <c r="Y1260">
        <f>ROUND(G1260, 0)</f>
        <v>4</v>
      </c>
      <c r="Z1260">
        <f>COUNTIF(Q1260, "&lt;1000")</f>
        <v>1</v>
      </c>
      <c r="AA1260">
        <f>G1260*Q1260</f>
        <v>2494.8000000000002</v>
      </c>
    </row>
    <row r="1261" spans="1:27" x14ac:dyDescent="0.25">
      <c r="A1261" t="s">
        <v>4629</v>
      </c>
      <c r="B1261" t="s">
        <v>6210</v>
      </c>
      <c r="C1261" t="s">
        <v>10106</v>
      </c>
      <c r="D1261">
        <v>185</v>
      </c>
      <c r="E1261">
        <v>599</v>
      </c>
      <c r="F1261" s="1">
        <v>0.69</v>
      </c>
      <c r="G1261">
        <v>3.6</v>
      </c>
      <c r="H1261" s="4">
        <v>1306</v>
      </c>
      <c r="I1261" t="s">
        <v>7653</v>
      </c>
      <c r="J1261" t="s">
        <v>4630</v>
      </c>
      <c r="K1261" t="s">
        <v>8778</v>
      </c>
      <c r="L1261" t="s">
        <v>4631</v>
      </c>
      <c r="M1261" t="s">
        <v>9971</v>
      </c>
      <c r="N1261" t="s">
        <v>4632</v>
      </c>
      <c r="O1261">
        <f>VALUE(E1261)</f>
        <v>599</v>
      </c>
      <c r="P1261">
        <f>VALUE(F1261)</f>
        <v>0.69</v>
      </c>
      <c r="Q1261">
        <f>VALUE(H1261)</f>
        <v>1306</v>
      </c>
      <c r="R1261" t="str">
        <f>LEFT(C1261, FIND("|", C1261) - 1)</f>
        <v>Home &amp; Kitchen</v>
      </c>
      <c r="S1261" t="str">
        <f>IF(O1261&lt;200, "&lt;200", IF(O1261&lt;=500, "200–500", "&gt;500"))</f>
        <v>&gt;500</v>
      </c>
      <c r="T1261" t="str">
        <f>IF(P1261&gt;=0.5, "Yes", "No")</f>
        <v>Yes</v>
      </c>
      <c r="U1261">
        <f>COUNTIF(T1261, "Yes")</f>
        <v>1</v>
      </c>
      <c r="V1261">
        <f>G1261 * Q1261</f>
        <v>4701.6000000000004</v>
      </c>
      <c r="W1261">
        <f>O1261 * Q1261</f>
        <v>782294</v>
      </c>
      <c r="X1261">
        <f>VALUE(D1261)</f>
        <v>185</v>
      </c>
      <c r="Y1261">
        <f>ROUND(G1261, 0)</f>
        <v>4</v>
      </c>
      <c r="Z1261">
        <f>COUNTIF(Q1261, "&lt;1000")</f>
        <v>0</v>
      </c>
      <c r="AA1261">
        <f>G1261*Q1261</f>
        <v>4701.6000000000004</v>
      </c>
    </row>
    <row r="1262" spans="1:27" x14ac:dyDescent="0.25">
      <c r="A1262" t="s">
        <v>4633</v>
      </c>
      <c r="B1262" t="s">
        <v>6211</v>
      </c>
      <c r="C1262" t="s">
        <v>10074</v>
      </c>
      <c r="D1262">
        <v>778</v>
      </c>
      <c r="E1262">
        <v>999</v>
      </c>
      <c r="F1262" s="1">
        <v>0.22</v>
      </c>
      <c r="G1262">
        <v>3.6</v>
      </c>
      <c r="H1262" s="4">
        <v>8</v>
      </c>
      <c r="I1262" t="s">
        <v>7654</v>
      </c>
      <c r="J1262" t="s">
        <v>4634</v>
      </c>
      <c r="K1262" t="s">
        <v>8779</v>
      </c>
      <c r="L1262" t="s">
        <v>4635</v>
      </c>
      <c r="M1262" t="s">
        <v>9972</v>
      </c>
      <c r="N1262" t="s">
        <v>4636</v>
      </c>
      <c r="O1262">
        <f>VALUE(E1262)</f>
        <v>999</v>
      </c>
      <c r="P1262">
        <f>VALUE(F1262)</f>
        <v>0.22</v>
      </c>
      <c r="Q1262">
        <f>VALUE(H1262)</f>
        <v>8</v>
      </c>
      <c r="R1262" t="str">
        <f>LEFT(C1262, FIND("|", C1262) - 1)</f>
        <v>Home &amp; Kitchen</v>
      </c>
      <c r="S1262" t="str">
        <f>IF(O1262&lt;200, "&lt;200", IF(O1262&lt;=500, "200–500", "&gt;500"))</f>
        <v>&gt;500</v>
      </c>
      <c r="T1262" t="str">
        <f>IF(P1262&gt;=0.5, "Yes", "No")</f>
        <v>No</v>
      </c>
      <c r="U1262">
        <f>COUNTIF(T1262, "Yes")</f>
        <v>0</v>
      </c>
      <c r="V1262">
        <f>G1262 * Q1262</f>
        <v>28.8</v>
      </c>
      <c r="W1262">
        <f>O1262 * Q1262</f>
        <v>7992</v>
      </c>
      <c r="X1262">
        <f>VALUE(D1262)</f>
        <v>778</v>
      </c>
      <c r="Y1262">
        <f>ROUND(G1262, 0)</f>
        <v>4</v>
      </c>
      <c r="Z1262">
        <f>COUNTIF(Q1262, "&lt;1000")</f>
        <v>1</v>
      </c>
      <c r="AA1262">
        <f>G1262*Q1262</f>
        <v>28.8</v>
      </c>
    </row>
    <row r="1263" spans="1:27" x14ac:dyDescent="0.25">
      <c r="A1263" t="s">
        <v>4637</v>
      </c>
      <c r="B1263" t="s">
        <v>6212</v>
      </c>
      <c r="C1263" t="s">
        <v>10132</v>
      </c>
      <c r="D1263">
        <v>279</v>
      </c>
      <c r="E1263">
        <v>699</v>
      </c>
      <c r="F1263" s="1">
        <v>0.6</v>
      </c>
      <c r="G1263">
        <v>3.6</v>
      </c>
      <c r="H1263" s="4">
        <v>2326</v>
      </c>
      <c r="I1263" t="s">
        <v>7655</v>
      </c>
      <c r="J1263" t="s">
        <v>4638</v>
      </c>
      <c r="K1263" t="s">
        <v>8780</v>
      </c>
      <c r="L1263" t="s">
        <v>4639</v>
      </c>
      <c r="M1263" t="s">
        <v>9973</v>
      </c>
      <c r="N1263" t="s">
        <v>6483</v>
      </c>
      <c r="O1263">
        <f>VALUE(E1263)</f>
        <v>699</v>
      </c>
      <c r="P1263">
        <f>VALUE(F1263)</f>
        <v>0.6</v>
      </c>
      <c r="Q1263">
        <f>VALUE(H1263)</f>
        <v>2326</v>
      </c>
      <c r="R1263" t="str">
        <f>LEFT(C1263, FIND("|", C1263) - 1)</f>
        <v>Home &amp; Kitchen</v>
      </c>
      <c r="S1263" t="str">
        <f>IF(O1263&lt;200, "&lt;200", IF(O1263&lt;=500, "200–500", "&gt;500"))</f>
        <v>&gt;500</v>
      </c>
      <c r="T1263" t="str">
        <f>IF(P1263&gt;=0.5, "Yes", "No")</f>
        <v>Yes</v>
      </c>
      <c r="U1263">
        <f>COUNTIF(T1263, "Yes")</f>
        <v>1</v>
      </c>
      <c r="V1263">
        <f>G1263 * Q1263</f>
        <v>8373.6</v>
      </c>
      <c r="W1263">
        <f>O1263 * Q1263</f>
        <v>1625874</v>
      </c>
      <c r="X1263">
        <f>VALUE(D1263)</f>
        <v>279</v>
      </c>
      <c r="Y1263">
        <f>ROUND(G1263, 0)</f>
        <v>4</v>
      </c>
      <c r="Z1263">
        <f>COUNTIF(Q1263, "&lt;1000")</f>
        <v>0</v>
      </c>
      <c r="AA1263">
        <f>G1263*Q1263</f>
        <v>8373.6</v>
      </c>
    </row>
    <row r="1264" spans="1:27" x14ac:dyDescent="0.25">
      <c r="A1264" t="s">
        <v>4640</v>
      </c>
      <c r="B1264" t="s">
        <v>6213</v>
      </c>
      <c r="C1264" t="s">
        <v>10106</v>
      </c>
      <c r="D1264">
        <v>215</v>
      </c>
      <c r="E1264" s="2">
        <v>1499</v>
      </c>
      <c r="F1264" s="1">
        <v>0.86</v>
      </c>
      <c r="G1264">
        <v>3.6</v>
      </c>
      <c r="H1264" s="4">
        <v>1004</v>
      </c>
      <c r="I1264" t="s">
        <v>7656</v>
      </c>
      <c r="J1264" t="s">
        <v>4641</v>
      </c>
      <c r="K1264" t="s">
        <v>8781</v>
      </c>
      <c r="L1264" t="s">
        <v>4642</v>
      </c>
      <c r="M1264" t="s">
        <v>9974</v>
      </c>
      <c r="N1264" t="s">
        <v>4643</v>
      </c>
      <c r="O1264">
        <f>VALUE(E1264)</f>
        <v>1499</v>
      </c>
      <c r="P1264">
        <f>VALUE(F1264)</f>
        <v>0.86</v>
      </c>
      <c r="Q1264">
        <f>VALUE(H1264)</f>
        <v>1004</v>
      </c>
      <c r="R1264" t="str">
        <f>LEFT(C1264, FIND("|", C1264) - 1)</f>
        <v>Home &amp; Kitchen</v>
      </c>
      <c r="S1264" t="str">
        <f>IF(O1264&lt;200, "&lt;200", IF(O1264&lt;=500, "200–500", "&gt;500"))</f>
        <v>&gt;500</v>
      </c>
      <c r="T1264" t="str">
        <f>IF(P1264&gt;=0.5, "Yes", "No")</f>
        <v>Yes</v>
      </c>
      <c r="U1264">
        <f>COUNTIF(T1264, "Yes")</f>
        <v>1</v>
      </c>
      <c r="V1264">
        <f>G1264 * Q1264</f>
        <v>3614.4</v>
      </c>
      <c r="W1264">
        <f>O1264 * Q1264</f>
        <v>1504996</v>
      </c>
      <c r="X1264">
        <f>VALUE(D1264)</f>
        <v>215</v>
      </c>
      <c r="Y1264">
        <f>ROUND(G1264, 0)</f>
        <v>4</v>
      </c>
      <c r="Z1264">
        <f>COUNTIF(Q1264, "&lt;1000")</f>
        <v>0</v>
      </c>
      <c r="AA1264">
        <f>G1264*Q1264</f>
        <v>3614.4</v>
      </c>
    </row>
    <row r="1265" spans="1:27" x14ac:dyDescent="0.25">
      <c r="A1265" t="s">
        <v>4644</v>
      </c>
      <c r="B1265" t="s">
        <v>6214</v>
      </c>
      <c r="C1265" t="s">
        <v>10080</v>
      </c>
      <c r="D1265">
        <v>889</v>
      </c>
      <c r="E1265" s="2">
        <v>1295</v>
      </c>
      <c r="F1265" s="1">
        <v>0.31</v>
      </c>
      <c r="G1265">
        <v>3.6</v>
      </c>
      <c r="H1265" s="4">
        <v>6400</v>
      </c>
      <c r="I1265" t="s">
        <v>7657</v>
      </c>
      <c r="J1265" t="s">
        <v>4645</v>
      </c>
      <c r="K1265" t="s">
        <v>8782</v>
      </c>
      <c r="L1265" t="s">
        <v>4646</v>
      </c>
      <c r="M1265" t="s">
        <v>9975</v>
      </c>
      <c r="N1265" t="s">
        <v>4647</v>
      </c>
      <c r="O1265">
        <f>VALUE(E1265)</f>
        <v>1295</v>
      </c>
      <c r="P1265">
        <f>VALUE(F1265)</f>
        <v>0.31</v>
      </c>
      <c r="Q1265">
        <f>VALUE(H1265)</f>
        <v>6400</v>
      </c>
      <c r="R1265" t="str">
        <f>LEFT(C1265, FIND("|", C1265) - 1)</f>
        <v>Home &amp; Kitchen</v>
      </c>
      <c r="S1265" t="str">
        <f>IF(O1265&lt;200, "&lt;200", IF(O1265&lt;=500, "200–500", "&gt;500"))</f>
        <v>&gt;500</v>
      </c>
      <c r="T1265" t="str">
        <f>IF(P1265&gt;=0.5, "Yes", "No")</f>
        <v>No</v>
      </c>
      <c r="U1265">
        <f>COUNTIF(T1265, "Yes")</f>
        <v>0</v>
      </c>
      <c r="V1265">
        <f>G1265 * Q1265</f>
        <v>23040</v>
      </c>
      <c r="W1265">
        <f>O1265 * Q1265</f>
        <v>8288000</v>
      </c>
      <c r="X1265">
        <f>VALUE(D1265)</f>
        <v>889</v>
      </c>
      <c r="Y1265">
        <f>ROUND(G1265, 0)</f>
        <v>4</v>
      </c>
      <c r="Z1265">
        <f>COUNTIF(Q1265, "&lt;1000")</f>
        <v>0</v>
      </c>
      <c r="AA1265">
        <f>G1265*Q1265</f>
        <v>23040</v>
      </c>
    </row>
    <row r="1266" spans="1:27" x14ac:dyDescent="0.25">
      <c r="A1266" t="s">
        <v>4648</v>
      </c>
      <c r="B1266" t="s">
        <v>6215</v>
      </c>
      <c r="C1266" t="s">
        <v>10082</v>
      </c>
      <c r="D1266" s="2">
        <v>1449</v>
      </c>
      <c r="E1266" s="2">
        <v>4999</v>
      </c>
      <c r="F1266" s="1">
        <v>0.71</v>
      </c>
      <c r="G1266">
        <v>3.6</v>
      </c>
      <c r="H1266" s="4">
        <v>63</v>
      </c>
      <c r="I1266" t="s">
        <v>7658</v>
      </c>
      <c r="J1266" t="s">
        <v>4649</v>
      </c>
      <c r="K1266" t="s">
        <v>8783</v>
      </c>
      <c r="L1266" t="s">
        <v>4650</v>
      </c>
      <c r="M1266" t="s">
        <v>9976</v>
      </c>
      <c r="N1266" t="s">
        <v>4651</v>
      </c>
      <c r="O1266">
        <f>VALUE(E1266)</f>
        <v>4999</v>
      </c>
      <c r="P1266">
        <f>VALUE(F1266)</f>
        <v>0.71</v>
      </c>
      <c r="Q1266">
        <f>VALUE(H1266)</f>
        <v>63</v>
      </c>
      <c r="R1266" t="str">
        <f>LEFT(C1266, FIND("|", C1266) - 1)</f>
        <v>Home &amp; Kitchen</v>
      </c>
      <c r="S1266" t="str">
        <f>IF(O1266&lt;200, "&lt;200", IF(O1266&lt;=500, "200–500", "&gt;500"))</f>
        <v>&gt;500</v>
      </c>
      <c r="T1266" t="str">
        <f>IF(P1266&gt;=0.5, "Yes", "No")</f>
        <v>Yes</v>
      </c>
      <c r="U1266">
        <f>COUNTIF(T1266, "Yes")</f>
        <v>1</v>
      </c>
      <c r="V1266">
        <f>G1266 * Q1266</f>
        <v>226.8</v>
      </c>
      <c r="W1266">
        <f>O1266 * Q1266</f>
        <v>314937</v>
      </c>
      <c r="X1266">
        <f>VALUE(D1266)</f>
        <v>1449</v>
      </c>
      <c r="Y1266">
        <f>ROUND(G1266, 0)</f>
        <v>4</v>
      </c>
      <c r="Z1266">
        <f>COUNTIF(Q1266, "&lt;1000")</f>
        <v>1</v>
      </c>
      <c r="AA1266">
        <f>G1266*Q1266</f>
        <v>226.8</v>
      </c>
    </row>
    <row r="1267" spans="1:27" x14ac:dyDescent="0.25">
      <c r="A1267" t="s">
        <v>4652</v>
      </c>
      <c r="B1267" t="s">
        <v>6216</v>
      </c>
      <c r="C1267" t="s">
        <v>10082</v>
      </c>
      <c r="D1267" s="2">
        <v>1190</v>
      </c>
      <c r="E1267" s="2">
        <v>2550</v>
      </c>
      <c r="F1267" s="1">
        <v>0.53</v>
      </c>
      <c r="G1267">
        <v>3.6</v>
      </c>
      <c r="H1267" s="4">
        <v>1181</v>
      </c>
      <c r="I1267" t="s">
        <v>7659</v>
      </c>
      <c r="J1267" t="s">
        <v>4653</v>
      </c>
      <c r="K1267" t="s">
        <v>8784</v>
      </c>
      <c r="L1267" t="s">
        <v>4654</v>
      </c>
      <c r="M1267" t="s">
        <v>9977</v>
      </c>
      <c r="N1267" t="s">
        <v>4655</v>
      </c>
      <c r="O1267">
        <f>VALUE(E1267)</f>
        <v>2550</v>
      </c>
      <c r="P1267">
        <f>VALUE(F1267)</f>
        <v>0.53</v>
      </c>
      <c r="Q1267">
        <f>VALUE(H1267)</f>
        <v>1181</v>
      </c>
      <c r="R1267" t="str">
        <f>LEFT(C1267, FIND("|", C1267) - 1)</f>
        <v>Home &amp; Kitchen</v>
      </c>
      <c r="S1267" t="str">
        <f>IF(O1267&lt;200, "&lt;200", IF(O1267&lt;=500, "200–500", "&gt;500"))</f>
        <v>&gt;500</v>
      </c>
      <c r="T1267" t="str">
        <f>IF(P1267&gt;=0.5, "Yes", "No")</f>
        <v>Yes</v>
      </c>
      <c r="U1267">
        <f>COUNTIF(T1267, "Yes")</f>
        <v>1</v>
      </c>
      <c r="V1267">
        <f>G1267 * Q1267</f>
        <v>4251.6000000000004</v>
      </c>
      <c r="W1267">
        <f>O1267 * Q1267</f>
        <v>3011550</v>
      </c>
      <c r="X1267">
        <f>VALUE(D1267)</f>
        <v>1190</v>
      </c>
      <c r="Y1267">
        <f>ROUND(G1267, 0)</f>
        <v>4</v>
      </c>
      <c r="Z1267">
        <f>COUNTIF(Q1267, "&lt;1000")</f>
        <v>0</v>
      </c>
      <c r="AA1267">
        <f>G1267*Q1267</f>
        <v>4251.6000000000004</v>
      </c>
    </row>
    <row r="1268" spans="1:27" x14ac:dyDescent="0.25">
      <c r="A1268" t="s">
        <v>4656</v>
      </c>
      <c r="B1268" t="s">
        <v>6217</v>
      </c>
      <c r="C1268" t="s">
        <v>10111</v>
      </c>
      <c r="D1268" s="2">
        <v>1799</v>
      </c>
      <c r="E1268" s="2">
        <v>1950</v>
      </c>
      <c r="F1268" s="1">
        <v>0.08</v>
      </c>
      <c r="G1268">
        <v>3.6</v>
      </c>
      <c r="H1268" s="4">
        <v>1888</v>
      </c>
      <c r="I1268" t="s">
        <v>7660</v>
      </c>
      <c r="J1268" t="s">
        <v>4657</v>
      </c>
      <c r="K1268" t="s">
        <v>8785</v>
      </c>
      <c r="L1268" t="s">
        <v>4658</v>
      </c>
      <c r="M1268" t="s">
        <v>9978</v>
      </c>
      <c r="N1268" t="s">
        <v>4659</v>
      </c>
      <c r="O1268">
        <f>VALUE(E1268)</f>
        <v>1950</v>
      </c>
      <c r="P1268">
        <f>VALUE(F1268)</f>
        <v>0.08</v>
      </c>
      <c r="Q1268">
        <f>VALUE(H1268)</f>
        <v>1888</v>
      </c>
      <c r="R1268" t="str">
        <f>LEFT(C1268, FIND("|", C1268) - 1)</f>
        <v>Home &amp; Kitchen</v>
      </c>
      <c r="S1268" t="str">
        <f>IF(O1268&lt;200, "&lt;200", IF(O1268&lt;=500, "200–500", "&gt;500"))</f>
        <v>&gt;500</v>
      </c>
      <c r="T1268" t="str">
        <f>IF(P1268&gt;=0.5, "Yes", "No")</f>
        <v>No</v>
      </c>
      <c r="U1268">
        <f>COUNTIF(T1268, "Yes")</f>
        <v>0</v>
      </c>
      <c r="V1268">
        <f>G1268 * Q1268</f>
        <v>6796.8</v>
      </c>
      <c r="W1268">
        <f>O1268 * Q1268</f>
        <v>3681600</v>
      </c>
      <c r="X1268">
        <f>VALUE(D1268)</f>
        <v>1799</v>
      </c>
      <c r="Y1268">
        <f>ROUND(G1268, 0)</f>
        <v>4</v>
      </c>
      <c r="Z1268">
        <f>COUNTIF(Q1268, "&lt;1000")</f>
        <v>0</v>
      </c>
      <c r="AA1268">
        <f>G1268*Q1268</f>
        <v>6796.8</v>
      </c>
    </row>
    <row r="1269" spans="1:27" x14ac:dyDescent="0.25">
      <c r="A1269" t="s">
        <v>4660</v>
      </c>
      <c r="B1269" t="s">
        <v>6218</v>
      </c>
      <c r="C1269" t="s">
        <v>10081</v>
      </c>
      <c r="D1269" s="2">
        <v>6120</v>
      </c>
      <c r="E1269" s="2">
        <v>8478</v>
      </c>
      <c r="F1269" s="1">
        <v>0.28000000000000003</v>
      </c>
      <c r="G1269">
        <v>3.6</v>
      </c>
      <c r="H1269" s="4">
        <v>6550</v>
      </c>
      <c r="I1269" t="s">
        <v>7661</v>
      </c>
      <c r="J1269" t="s">
        <v>4661</v>
      </c>
      <c r="K1269" t="s">
        <v>8786</v>
      </c>
      <c r="L1269" t="s">
        <v>4662</v>
      </c>
      <c r="M1269" t="s">
        <v>9979</v>
      </c>
      <c r="N1269" t="s">
        <v>4663</v>
      </c>
      <c r="O1269">
        <f>VALUE(E1269)</f>
        <v>8478</v>
      </c>
      <c r="P1269">
        <f>VALUE(F1269)</f>
        <v>0.28000000000000003</v>
      </c>
      <c r="Q1269">
        <f>VALUE(H1269)</f>
        <v>6550</v>
      </c>
      <c r="R1269" t="str">
        <f>LEFT(C1269, FIND("|", C1269) - 1)</f>
        <v>Home &amp; Kitchen</v>
      </c>
      <c r="S1269" t="str">
        <f>IF(O1269&lt;200, "&lt;200", IF(O1269&lt;=500, "200–500", "&gt;500"))</f>
        <v>&gt;500</v>
      </c>
      <c r="T1269" t="str">
        <f>IF(P1269&gt;=0.5, "Yes", "No")</f>
        <v>No</v>
      </c>
      <c r="U1269">
        <f>COUNTIF(T1269, "Yes")</f>
        <v>0</v>
      </c>
      <c r="V1269">
        <f>G1269 * Q1269</f>
        <v>23580</v>
      </c>
      <c r="W1269">
        <f>O1269 * Q1269</f>
        <v>55530900</v>
      </c>
      <c r="X1269">
        <f>VALUE(D1269)</f>
        <v>6120</v>
      </c>
      <c r="Y1269">
        <f>ROUND(G1269, 0)</f>
        <v>4</v>
      </c>
      <c r="Z1269">
        <f>COUNTIF(Q1269, "&lt;1000")</f>
        <v>0</v>
      </c>
      <c r="AA1269">
        <f>G1269*Q1269</f>
        <v>23580</v>
      </c>
    </row>
    <row r="1270" spans="1:27" x14ac:dyDescent="0.25">
      <c r="A1270" t="s">
        <v>4664</v>
      </c>
      <c r="B1270" t="s">
        <v>6219</v>
      </c>
      <c r="C1270" t="s">
        <v>10081</v>
      </c>
      <c r="D1270" s="2">
        <v>1799</v>
      </c>
      <c r="E1270" s="2">
        <v>3299</v>
      </c>
      <c r="F1270" s="1">
        <v>0.45</v>
      </c>
      <c r="G1270">
        <v>3.6</v>
      </c>
      <c r="H1270" s="4">
        <v>1846</v>
      </c>
      <c r="I1270" t="s">
        <v>4665</v>
      </c>
      <c r="J1270" t="s">
        <v>4666</v>
      </c>
      <c r="K1270" t="s">
        <v>8787</v>
      </c>
      <c r="L1270" t="s">
        <v>4667</v>
      </c>
      <c r="M1270" t="s">
        <v>9980</v>
      </c>
      <c r="N1270" t="s">
        <v>4668</v>
      </c>
      <c r="O1270">
        <f>VALUE(E1270)</f>
        <v>3299</v>
      </c>
      <c r="P1270">
        <f>VALUE(F1270)</f>
        <v>0.45</v>
      </c>
      <c r="Q1270">
        <f>VALUE(H1270)</f>
        <v>1846</v>
      </c>
      <c r="R1270" t="str">
        <f>LEFT(C1270, FIND("|", C1270) - 1)</f>
        <v>Home &amp; Kitchen</v>
      </c>
      <c r="S1270" t="str">
        <f>IF(O1270&lt;200, "&lt;200", IF(O1270&lt;=500, "200–500", "&gt;500"))</f>
        <v>&gt;500</v>
      </c>
      <c r="T1270" t="str">
        <f>IF(P1270&gt;=0.5, "Yes", "No")</f>
        <v>No</v>
      </c>
      <c r="U1270">
        <f>COUNTIF(T1270, "Yes")</f>
        <v>0</v>
      </c>
      <c r="V1270">
        <f>G1270 * Q1270</f>
        <v>6645.6</v>
      </c>
      <c r="W1270">
        <f>O1270 * Q1270</f>
        <v>6089954</v>
      </c>
      <c r="X1270">
        <f>VALUE(D1270)</f>
        <v>1799</v>
      </c>
      <c r="Y1270">
        <f>ROUND(G1270, 0)</f>
        <v>4</v>
      </c>
      <c r="Z1270">
        <f>COUNTIF(Q1270, "&lt;1000")</f>
        <v>0</v>
      </c>
      <c r="AA1270">
        <f>G1270*Q1270</f>
        <v>6645.6</v>
      </c>
    </row>
    <row r="1271" spans="1:27" x14ac:dyDescent="0.25">
      <c r="A1271" t="s">
        <v>4669</v>
      </c>
      <c r="B1271" t="s">
        <v>6220</v>
      </c>
      <c r="C1271" t="s">
        <v>10081</v>
      </c>
      <c r="D1271" s="2">
        <v>2199</v>
      </c>
      <c r="E1271" s="2">
        <v>3895</v>
      </c>
      <c r="F1271" s="1">
        <v>0.44</v>
      </c>
      <c r="G1271">
        <v>3.6</v>
      </c>
      <c r="H1271" s="4">
        <v>1085</v>
      </c>
      <c r="I1271" t="s">
        <v>7662</v>
      </c>
      <c r="J1271" t="s">
        <v>4670</v>
      </c>
      <c r="K1271" t="s">
        <v>8788</v>
      </c>
      <c r="L1271" t="s">
        <v>4671</v>
      </c>
      <c r="M1271" t="s">
        <v>9981</v>
      </c>
      <c r="N1271" t="s">
        <v>4672</v>
      </c>
      <c r="O1271">
        <f>VALUE(E1271)</f>
        <v>3895</v>
      </c>
      <c r="P1271">
        <f>VALUE(F1271)</f>
        <v>0.44</v>
      </c>
      <c r="Q1271">
        <f>VALUE(H1271)</f>
        <v>1085</v>
      </c>
      <c r="R1271" t="str">
        <f>LEFT(C1271, FIND("|", C1271) - 1)</f>
        <v>Home &amp; Kitchen</v>
      </c>
      <c r="S1271" t="str">
        <f>IF(O1271&lt;200, "&lt;200", IF(O1271&lt;=500, "200–500", "&gt;500"))</f>
        <v>&gt;500</v>
      </c>
      <c r="T1271" t="str">
        <f>IF(P1271&gt;=0.5, "Yes", "No")</f>
        <v>No</v>
      </c>
      <c r="U1271">
        <f>COUNTIF(T1271, "Yes")</f>
        <v>0</v>
      </c>
      <c r="V1271">
        <f>G1271 * Q1271</f>
        <v>3906</v>
      </c>
      <c r="W1271">
        <f>O1271 * Q1271</f>
        <v>4226075</v>
      </c>
      <c r="X1271">
        <f>VALUE(D1271)</f>
        <v>2199</v>
      </c>
      <c r="Y1271">
        <f>ROUND(G1271, 0)</f>
        <v>4</v>
      </c>
      <c r="Z1271">
        <f>COUNTIF(Q1271, "&lt;1000")</f>
        <v>0</v>
      </c>
      <c r="AA1271">
        <f>G1271*Q1271</f>
        <v>3906</v>
      </c>
    </row>
    <row r="1272" spans="1:27" x14ac:dyDescent="0.25">
      <c r="A1272" t="s">
        <v>4673</v>
      </c>
      <c r="B1272" t="s">
        <v>6221</v>
      </c>
      <c r="C1272" t="s">
        <v>10108</v>
      </c>
      <c r="D1272" s="2">
        <v>3685</v>
      </c>
      <c r="E1272" s="2">
        <v>5495</v>
      </c>
      <c r="F1272" s="1">
        <v>0.33</v>
      </c>
      <c r="G1272">
        <v>3.6</v>
      </c>
      <c r="H1272" s="4">
        <v>290</v>
      </c>
      <c r="I1272" t="s">
        <v>7663</v>
      </c>
      <c r="J1272" t="s">
        <v>4674</v>
      </c>
      <c r="K1272" t="s">
        <v>8789</v>
      </c>
      <c r="L1272" t="s">
        <v>4675</v>
      </c>
      <c r="M1272" t="s">
        <v>9982</v>
      </c>
      <c r="N1272" t="s">
        <v>4676</v>
      </c>
      <c r="O1272">
        <f>VALUE(E1272)</f>
        <v>5495</v>
      </c>
      <c r="P1272">
        <f>VALUE(F1272)</f>
        <v>0.33</v>
      </c>
      <c r="Q1272">
        <f>VALUE(H1272)</f>
        <v>290</v>
      </c>
      <c r="R1272" t="str">
        <f>LEFT(C1272, FIND("|", C1272) - 1)</f>
        <v>Home &amp; Kitchen</v>
      </c>
      <c r="S1272" t="str">
        <f>IF(O1272&lt;200, "&lt;200", IF(O1272&lt;=500, "200–500", "&gt;500"))</f>
        <v>&gt;500</v>
      </c>
      <c r="T1272" t="str">
        <f>IF(P1272&gt;=0.5, "Yes", "No")</f>
        <v>No</v>
      </c>
      <c r="U1272">
        <f>COUNTIF(T1272, "Yes")</f>
        <v>0</v>
      </c>
      <c r="V1272">
        <f>G1272 * Q1272</f>
        <v>1044</v>
      </c>
      <c r="W1272">
        <f>O1272 * Q1272</f>
        <v>1593550</v>
      </c>
      <c r="X1272">
        <f>VALUE(D1272)</f>
        <v>3685</v>
      </c>
      <c r="Y1272">
        <f>ROUND(G1272, 0)</f>
        <v>4</v>
      </c>
      <c r="Z1272">
        <f>COUNTIF(Q1272, "&lt;1000")</f>
        <v>1</v>
      </c>
      <c r="AA1272">
        <f>G1272*Q1272</f>
        <v>1044</v>
      </c>
    </row>
    <row r="1273" spans="1:27" x14ac:dyDescent="0.25">
      <c r="A1273" t="s">
        <v>4677</v>
      </c>
      <c r="B1273" t="s">
        <v>6222</v>
      </c>
      <c r="C1273" t="s">
        <v>10090</v>
      </c>
      <c r="D1273">
        <v>649</v>
      </c>
      <c r="E1273">
        <v>999</v>
      </c>
      <c r="F1273" s="1">
        <v>0.35</v>
      </c>
      <c r="G1273">
        <v>3.6</v>
      </c>
      <c r="H1273" s="4">
        <v>4</v>
      </c>
      <c r="I1273" t="s">
        <v>7664</v>
      </c>
      <c r="J1273" t="s">
        <v>4678</v>
      </c>
      <c r="K1273" t="s">
        <v>4679</v>
      </c>
      <c r="L1273" t="s">
        <v>4680</v>
      </c>
      <c r="M1273" t="s">
        <v>9983</v>
      </c>
      <c r="N1273" t="s">
        <v>4681</v>
      </c>
      <c r="O1273">
        <f>VALUE(E1273)</f>
        <v>999</v>
      </c>
      <c r="P1273">
        <f>VALUE(F1273)</f>
        <v>0.35</v>
      </c>
      <c r="Q1273">
        <f>VALUE(H1273)</f>
        <v>4</v>
      </c>
      <c r="R1273" t="str">
        <f>LEFT(C1273, FIND("|", C1273) - 1)</f>
        <v>Home &amp; Kitchen</v>
      </c>
      <c r="S1273" t="str">
        <f>IF(O1273&lt;200, "&lt;200", IF(O1273&lt;=500, "200–500", "&gt;500"))</f>
        <v>&gt;500</v>
      </c>
      <c r="T1273" t="str">
        <f>IF(P1273&gt;=0.5, "Yes", "No")</f>
        <v>No</v>
      </c>
      <c r="U1273">
        <f>COUNTIF(T1273, "Yes")</f>
        <v>0</v>
      </c>
      <c r="V1273">
        <f>G1273 * Q1273</f>
        <v>14.4</v>
      </c>
      <c r="W1273">
        <f>O1273 * Q1273</f>
        <v>3996</v>
      </c>
      <c r="X1273">
        <f>VALUE(D1273)</f>
        <v>649</v>
      </c>
      <c r="Y1273">
        <f>ROUND(G1273, 0)</f>
        <v>4</v>
      </c>
      <c r="Z1273">
        <f>COUNTIF(Q1273, "&lt;1000")</f>
        <v>1</v>
      </c>
      <c r="AA1273">
        <f>G1273*Q1273</f>
        <v>14.4</v>
      </c>
    </row>
    <row r="1274" spans="1:27" x14ac:dyDescent="0.25">
      <c r="A1274" t="s">
        <v>4682</v>
      </c>
      <c r="B1274" t="s">
        <v>6223</v>
      </c>
      <c r="C1274" t="s">
        <v>10117</v>
      </c>
      <c r="D1274" s="2">
        <v>8599</v>
      </c>
      <c r="E1274" s="2">
        <v>8995</v>
      </c>
      <c r="F1274" s="1">
        <v>0.04</v>
      </c>
      <c r="G1274">
        <v>3.6</v>
      </c>
      <c r="H1274" s="4">
        <v>9734</v>
      </c>
      <c r="I1274" t="s">
        <v>7665</v>
      </c>
      <c r="J1274" t="s">
        <v>4683</v>
      </c>
      <c r="K1274" t="s">
        <v>8790</v>
      </c>
      <c r="L1274" t="s">
        <v>4684</v>
      </c>
      <c r="M1274" t="s">
        <v>9984</v>
      </c>
      <c r="N1274" t="s">
        <v>4685</v>
      </c>
      <c r="O1274">
        <f>VALUE(E1274)</f>
        <v>8995</v>
      </c>
      <c r="P1274">
        <f>VALUE(F1274)</f>
        <v>0.04</v>
      </c>
      <c r="Q1274">
        <f>VALUE(H1274)</f>
        <v>9734</v>
      </c>
      <c r="R1274" t="str">
        <f>LEFT(C1274, FIND("|", C1274) - 1)</f>
        <v>Home &amp; Kitchen</v>
      </c>
      <c r="S1274" t="str">
        <f>IF(O1274&lt;200, "&lt;200", IF(O1274&lt;=500, "200–500", "&gt;500"))</f>
        <v>&gt;500</v>
      </c>
      <c r="T1274" t="str">
        <f>IF(P1274&gt;=0.5, "Yes", "No")</f>
        <v>No</v>
      </c>
      <c r="U1274">
        <f>COUNTIF(T1274, "Yes")</f>
        <v>0</v>
      </c>
      <c r="V1274">
        <f>G1274 * Q1274</f>
        <v>35042.400000000001</v>
      </c>
      <c r="W1274">
        <f>O1274 * Q1274</f>
        <v>87557330</v>
      </c>
      <c r="X1274">
        <f>VALUE(D1274)</f>
        <v>8599</v>
      </c>
      <c r="Y1274">
        <f>ROUND(G1274, 0)</f>
        <v>4</v>
      </c>
      <c r="Z1274">
        <f>COUNTIF(Q1274, "&lt;1000")</f>
        <v>0</v>
      </c>
      <c r="AA1274">
        <f>G1274*Q1274</f>
        <v>35042.400000000001</v>
      </c>
    </row>
    <row r="1275" spans="1:27" x14ac:dyDescent="0.25">
      <c r="A1275" t="s">
        <v>4686</v>
      </c>
      <c r="B1275" t="s">
        <v>6224</v>
      </c>
      <c r="C1275" t="s">
        <v>10080</v>
      </c>
      <c r="D1275" s="2">
        <v>1110</v>
      </c>
      <c r="E1275" s="2">
        <v>1599</v>
      </c>
      <c r="F1275" s="1">
        <v>0.31</v>
      </c>
      <c r="G1275">
        <v>3.6</v>
      </c>
      <c r="H1275" s="4">
        <v>4022</v>
      </c>
      <c r="I1275" t="s">
        <v>7666</v>
      </c>
      <c r="J1275" t="s">
        <v>4687</v>
      </c>
      <c r="K1275" t="s">
        <v>8791</v>
      </c>
      <c r="L1275" t="s">
        <v>4688</v>
      </c>
      <c r="M1275" t="s">
        <v>9985</v>
      </c>
      <c r="N1275" t="s">
        <v>4689</v>
      </c>
      <c r="O1275">
        <f>VALUE(E1275)</f>
        <v>1599</v>
      </c>
      <c r="P1275">
        <f>VALUE(F1275)</f>
        <v>0.31</v>
      </c>
      <c r="Q1275">
        <f>VALUE(H1275)</f>
        <v>4022</v>
      </c>
      <c r="R1275" t="str">
        <f>LEFT(C1275, FIND("|", C1275) - 1)</f>
        <v>Home &amp; Kitchen</v>
      </c>
      <c r="S1275" t="str">
        <f>IF(O1275&lt;200, "&lt;200", IF(O1275&lt;=500, "200–500", "&gt;500"))</f>
        <v>&gt;500</v>
      </c>
      <c r="T1275" t="str">
        <f>IF(P1275&gt;=0.5, "Yes", "No")</f>
        <v>No</v>
      </c>
      <c r="U1275">
        <f>COUNTIF(T1275, "Yes")</f>
        <v>0</v>
      </c>
      <c r="V1275">
        <f>G1275 * Q1275</f>
        <v>14479.2</v>
      </c>
      <c r="W1275">
        <f>O1275 * Q1275</f>
        <v>6431178</v>
      </c>
      <c r="X1275">
        <f>VALUE(D1275)</f>
        <v>1110</v>
      </c>
      <c r="Y1275">
        <f>ROUND(G1275, 0)</f>
        <v>4</v>
      </c>
      <c r="Z1275">
        <f>COUNTIF(Q1275, "&lt;1000")</f>
        <v>0</v>
      </c>
      <c r="AA1275">
        <f>G1275*Q1275</f>
        <v>14479.2</v>
      </c>
    </row>
    <row r="1276" spans="1:27" x14ac:dyDescent="0.25">
      <c r="A1276" t="s">
        <v>4690</v>
      </c>
      <c r="B1276" t="s">
        <v>6225</v>
      </c>
      <c r="C1276" t="s">
        <v>10082</v>
      </c>
      <c r="D1276" s="2">
        <v>1499</v>
      </c>
      <c r="E1276" s="2">
        <v>3500</v>
      </c>
      <c r="F1276" s="1">
        <v>0.56999999999999995</v>
      </c>
      <c r="G1276">
        <v>3.6</v>
      </c>
      <c r="H1276" s="4">
        <v>2591</v>
      </c>
      <c r="I1276" t="s">
        <v>7667</v>
      </c>
      <c r="J1276" t="s">
        <v>4691</v>
      </c>
      <c r="K1276" t="s">
        <v>8792</v>
      </c>
      <c r="L1276" t="s">
        <v>4692</v>
      </c>
      <c r="M1276" t="s">
        <v>9986</v>
      </c>
      <c r="N1276" t="s">
        <v>4693</v>
      </c>
      <c r="O1276">
        <f>VALUE(E1276)</f>
        <v>3500</v>
      </c>
      <c r="P1276">
        <f>VALUE(F1276)</f>
        <v>0.56999999999999995</v>
      </c>
      <c r="Q1276">
        <f>VALUE(H1276)</f>
        <v>2591</v>
      </c>
      <c r="R1276" t="str">
        <f>LEFT(C1276, FIND("|", C1276) - 1)</f>
        <v>Home &amp; Kitchen</v>
      </c>
      <c r="S1276" t="str">
        <f>IF(O1276&lt;200, "&lt;200", IF(O1276&lt;=500, "200–500", "&gt;500"))</f>
        <v>&gt;500</v>
      </c>
      <c r="T1276" t="str">
        <f>IF(P1276&gt;=0.5, "Yes", "No")</f>
        <v>Yes</v>
      </c>
      <c r="U1276">
        <f>COUNTIF(T1276, "Yes")</f>
        <v>1</v>
      </c>
      <c r="V1276">
        <f>G1276 * Q1276</f>
        <v>9327.6</v>
      </c>
      <c r="W1276">
        <f>O1276 * Q1276</f>
        <v>9068500</v>
      </c>
      <c r="X1276">
        <f>VALUE(D1276)</f>
        <v>1499</v>
      </c>
      <c r="Y1276">
        <f>ROUND(G1276, 0)</f>
        <v>4</v>
      </c>
      <c r="Z1276">
        <f>COUNTIF(Q1276, "&lt;1000")</f>
        <v>0</v>
      </c>
      <c r="AA1276">
        <f>G1276*Q1276</f>
        <v>9327.6</v>
      </c>
    </row>
    <row r="1277" spans="1:27" x14ac:dyDescent="0.25">
      <c r="A1277" t="s">
        <v>4694</v>
      </c>
      <c r="B1277" t="s">
        <v>6226</v>
      </c>
      <c r="C1277" t="s">
        <v>10076</v>
      </c>
      <c r="D1277">
        <v>759</v>
      </c>
      <c r="E1277" s="2">
        <v>1999</v>
      </c>
      <c r="F1277" s="1">
        <v>0.62</v>
      </c>
      <c r="G1277">
        <v>3.6</v>
      </c>
      <c r="H1277" s="4">
        <v>532</v>
      </c>
      <c r="I1277" t="s">
        <v>7668</v>
      </c>
      <c r="J1277" t="s">
        <v>4695</v>
      </c>
      <c r="K1277" t="s">
        <v>8793</v>
      </c>
      <c r="L1277" t="s">
        <v>4696</v>
      </c>
      <c r="M1277" t="s">
        <v>9987</v>
      </c>
      <c r="N1277" t="s">
        <v>4697</v>
      </c>
      <c r="O1277">
        <f>VALUE(E1277)</f>
        <v>1999</v>
      </c>
      <c r="P1277">
        <f>VALUE(F1277)</f>
        <v>0.62</v>
      </c>
      <c r="Q1277">
        <f>VALUE(H1277)</f>
        <v>532</v>
      </c>
      <c r="R1277" t="str">
        <f>LEFT(C1277, FIND("|", C1277) - 1)</f>
        <v>Home &amp; Kitchen</v>
      </c>
      <c r="S1277" t="str">
        <f>IF(O1277&lt;200, "&lt;200", IF(O1277&lt;=500, "200–500", "&gt;500"))</f>
        <v>&gt;500</v>
      </c>
      <c r="T1277" t="str">
        <f>IF(P1277&gt;=0.5, "Yes", "No")</f>
        <v>Yes</v>
      </c>
      <c r="U1277">
        <f>COUNTIF(T1277, "Yes")</f>
        <v>1</v>
      </c>
      <c r="V1277">
        <f>G1277 * Q1277</f>
        <v>1915.2</v>
      </c>
      <c r="W1277">
        <f>O1277 * Q1277</f>
        <v>1063468</v>
      </c>
      <c r="X1277">
        <f>VALUE(D1277)</f>
        <v>759</v>
      </c>
      <c r="Y1277">
        <f>ROUND(G1277, 0)</f>
        <v>4</v>
      </c>
      <c r="Z1277">
        <f>COUNTIF(Q1277, "&lt;1000")</f>
        <v>1</v>
      </c>
      <c r="AA1277">
        <f>G1277*Q1277</f>
        <v>1915.2</v>
      </c>
    </row>
    <row r="1278" spans="1:27" x14ac:dyDescent="0.25">
      <c r="A1278" t="s">
        <v>4698</v>
      </c>
      <c r="B1278" t="s">
        <v>6227</v>
      </c>
      <c r="C1278" t="s">
        <v>10091</v>
      </c>
      <c r="D1278" s="2">
        <v>2669</v>
      </c>
      <c r="E1278" s="2">
        <v>3199</v>
      </c>
      <c r="F1278" s="1">
        <v>0.17</v>
      </c>
      <c r="G1278">
        <v>3.6</v>
      </c>
      <c r="H1278" s="4">
        <v>260</v>
      </c>
      <c r="I1278" t="s">
        <v>7669</v>
      </c>
      <c r="J1278" t="s">
        <v>4699</v>
      </c>
      <c r="K1278" t="s">
        <v>4700</v>
      </c>
      <c r="L1278" t="s">
        <v>4701</v>
      </c>
      <c r="M1278" t="s">
        <v>9988</v>
      </c>
      <c r="N1278" t="s">
        <v>4702</v>
      </c>
      <c r="O1278">
        <f>VALUE(E1278)</f>
        <v>3199</v>
      </c>
      <c r="P1278">
        <f>VALUE(F1278)</f>
        <v>0.17</v>
      </c>
      <c r="Q1278">
        <f>VALUE(H1278)</f>
        <v>260</v>
      </c>
      <c r="R1278" t="str">
        <f>LEFT(C1278, FIND("|", C1278) - 1)</f>
        <v>Home &amp; Kitchen</v>
      </c>
      <c r="S1278" t="str">
        <f>IF(O1278&lt;200, "&lt;200", IF(O1278&lt;=500, "200–500", "&gt;500"))</f>
        <v>&gt;500</v>
      </c>
      <c r="T1278" t="str">
        <f>IF(P1278&gt;=0.5, "Yes", "No")</f>
        <v>No</v>
      </c>
      <c r="U1278">
        <f>COUNTIF(T1278, "Yes")</f>
        <v>0</v>
      </c>
      <c r="V1278">
        <f>G1278 * Q1278</f>
        <v>936</v>
      </c>
      <c r="W1278">
        <f>O1278 * Q1278</f>
        <v>831740</v>
      </c>
      <c r="X1278">
        <f>VALUE(D1278)</f>
        <v>2669</v>
      </c>
      <c r="Y1278">
        <f>ROUND(G1278, 0)</f>
        <v>4</v>
      </c>
      <c r="Z1278">
        <f>COUNTIF(Q1278, "&lt;1000")</f>
        <v>1</v>
      </c>
      <c r="AA1278">
        <f>G1278*Q1278</f>
        <v>936</v>
      </c>
    </row>
    <row r="1279" spans="1:27" x14ac:dyDescent="0.25">
      <c r="A1279" t="s">
        <v>4703</v>
      </c>
      <c r="B1279" t="s">
        <v>6228</v>
      </c>
      <c r="C1279" t="s">
        <v>10093</v>
      </c>
      <c r="D1279">
        <v>929</v>
      </c>
      <c r="E1279" s="2">
        <v>1300</v>
      </c>
      <c r="F1279" s="1">
        <v>0.28999999999999998</v>
      </c>
      <c r="G1279">
        <v>3.6</v>
      </c>
      <c r="H1279" s="4">
        <v>1672</v>
      </c>
      <c r="I1279" t="s">
        <v>7670</v>
      </c>
      <c r="J1279" t="s">
        <v>4704</v>
      </c>
      <c r="K1279" t="s">
        <v>8794</v>
      </c>
      <c r="L1279" t="s">
        <v>4705</v>
      </c>
      <c r="M1279" t="s">
        <v>9989</v>
      </c>
      <c r="N1279" t="s">
        <v>4706</v>
      </c>
      <c r="O1279">
        <f>VALUE(E1279)</f>
        <v>1300</v>
      </c>
      <c r="P1279">
        <f>VALUE(F1279)</f>
        <v>0.28999999999999998</v>
      </c>
      <c r="Q1279">
        <f>VALUE(H1279)</f>
        <v>1672</v>
      </c>
      <c r="R1279" t="str">
        <f>LEFT(C1279, FIND("|", C1279) - 1)</f>
        <v>Home &amp; Kitchen</v>
      </c>
      <c r="S1279" t="str">
        <f>IF(O1279&lt;200, "&lt;200", IF(O1279&lt;=500, "200–500", "&gt;500"))</f>
        <v>&gt;500</v>
      </c>
      <c r="T1279" t="str">
        <f>IF(P1279&gt;=0.5, "Yes", "No")</f>
        <v>No</v>
      </c>
      <c r="U1279">
        <f>COUNTIF(T1279, "Yes")</f>
        <v>0</v>
      </c>
      <c r="V1279">
        <f>G1279 * Q1279</f>
        <v>6019.2</v>
      </c>
      <c r="W1279">
        <f>O1279 * Q1279</f>
        <v>2173600</v>
      </c>
      <c r="X1279">
        <f>VALUE(D1279)</f>
        <v>929</v>
      </c>
      <c r="Y1279">
        <f>ROUND(G1279, 0)</f>
        <v>4</v>
      </c>
      <c r="Z1279">
        <f>COUNTIF(Q1279, "&lt;1000")</f>
        <v>0</v>
      </c>
      <c r="AA1279">
        <f>G1279*Q1279</f>
        <v>6019.2</v>
      </c>
    </row>
    <row r="1280" spans="1:27" x14ac:dyDescent="0.25">
      <c r="A1280" t="s">
        <v>4707</v>
      </c>
      <c r="B1280" t="s">
        <v>6229</v>
      </c>
      <c r="C1280" t="s">
        <v>10088</v>
      </c>
      <c r="D1280">
        <v>199</v>
      </c>
      <c r="E1280">
        <v>399</v>
      </c>
      <c r="F1280" s="1">
        <v>0.5</v>
      </c>
      <c r="G1280">
        <v>3.6</v>
      </c>
      <c r="H1280" s="4">
        <v>7945</v>
      </c>
      <c r="I1280" t="s">
        <v>7671</v>
      </c>
      <c r="J1280" t="s">
        <v>4708</v>
      </c>
      <c r="K1280" t="s">
        <v>8795</v>
      </c>
      <c r="L1280" t="s">
        <v>4709</v>
      </c>
      <c r="M1280" t="s">
        <v>9990</v>
      </c>
      <c r="N1280" t="s">
        <v>4710</v>
      </c>
      <c r="O1280">
        <f>VALUE(E1280)</f>
        <v>399</v>
      </c>
      <c r="P1280">
        <f>VALUE(F1280)</f>
        <v>0.5</v>
      </c>
      <c r="Q1280">
        <f>VALUE(H1280)</f>
        <v>7945</v>
      </c>
      <c r="R1280" t="str">
        <f>LEFT(C1280, FIND("|", C1280) - 1)</f>
        <v>Home &amp; Kitchen</v>
      </c>
      <c r="S1280" t="str">
        <f>IF(O1280&lt;200, "&lt;200", IF(O1280&lt;=500, "200–500", "&gt;500"))</f>
        <v>200–500</v>
      </c>
      <c r="T1280" t="str">
        <f>IF(P1280&gt;=0.5, "Yes", "No")</f>
        <v>Yes</v>
      </c>
      <c r="U1280">
        <f>COUNTIF(T1280, "Yes")</f>
        <v>1</v>
      </c>
      <c r="V1280">
        <f>G1280 * Q1280</f>
        <v>28602</v>
      </c>
      <c r="W1280">
        <f>O1280 * Q1280</f>
        <v>3170055</v>
      </c>
      <c r="X1280">
        <f>VALUE(D1280)</f>
        <v>199</v>
      </c>
      <c r="Y1280">
        <f>ROUND(G1280, 0)</f>
        <v>4</v>
      </c>
      <c r="Z1280">
        <f>COUNTIF(Q1280, "&lt;1000")</f>
        <v>0</v>
      </c>
      <c r="AA1280">
        <f>G1280*Q1280</f>
        <v>28602</v>
      </c>
    </row>
    <row r="1281" spans="1:27" x14ac:dyDescent="0.25">
      <c r="A1281" t="s">
        <v>4711</v>
      </c>
      <c r="B1281" t="s">
        <v>6230</v>
      </c>
      <c r="C1281" t="s">
        <v>10075</v>
      </c>
      <c r="D1281">
        <v>279</v>
      </c>
      <c r="E1281">
        <v>599</v>
      </c>
      <c r="F1281" s="1">
        <v>0.53</v>
      </c>
      <c r="G1281">
        <v>3.6</v>
      </c>
      <c r="H1281" s="4">
        <v>1367</v>
      </c>
      <c r="I1281" t="s">
        <v>7672</v>
      </c>
      <c r="J1281" t="s">
        <v>4712</v>
      </c>
      <c r="K1281" t="s">
        <v>8796</v>
      </c>
      <c r="L1281" t="s">
        <v>4713</v>
      </c>
      <c r="M1281" t="s">
        <v>9991</v>
      </c>
      <c r="N1281" t="s">
        <v>4714</v>
      </c>
      <c r="O1281">
        <f>VALUE(E1281)</f>
        <v>599</v>
      </c>
      <c r="P1281">
        <f>VALUE(F1281)</f>
        <v>0.53</v>
      </c>
      <c r="Q1281">
        <f>VALUE(H1281)</f>
        <v>1367</v>
      </c>
      <c r="R1281" t="str">
        <f>LEFT(C1281, FIND("|", C1281) - 1)</f>
        <v>Home &amp; Kitchen</v>
      </c>
      <c r="S1281" t="str">
        <f>IF(O1281&lt;200, "&lt;200", IF(O1281&lt;=500, "200–500", "&gt;500"))</f>
        <v>&gt;500</v>
      </c>
      <c r="T1281" t="str">
        <f>IF(P1281&gt;=0.5, "Yes", "No")</f>
        <v>Yes</v>
      </c>
      <c r="U1281">
        <f>COUNTIF(T1281, "Yes")</f>
        <v>1</v>
      </c>
      <c r="V1281">
        <f>G1281 * Q1281</f>
        <v>4921.2</v>
      </c>
      <c r="W1281">
        <f>O1281 * Q1281</f>
        <v>818833</v>
      </c>
      <c r="X1281">
        <f>VALUE(D1281)</f>
        <v>279</v>
      </c>
      <c r="Y1281">
        <f>ROUND(G1281, 0)</f>
        <v>4</v>
      </c>
      <c r="Z1281">
        <f>COUNTIF(Q1281, "&lt;1000")</f>
        <v>0</v>
      </c>
      <c r="AA1281">
        <f>G1281*Q1281</f>
        <v>4921.2</v>
      </c>
    </row>
    <row r="1282" spans="1:27" x14ac:dyDescent="0.25">
      <c r="A1282" t="s">
        <v>4715</v>
      </c>
      <c r="B1282" t="s">
        <v>6231</v>
      </c>
      <c r="C1282" t="s">
        <v>10079</v>
      </c>
      <c r="D1282">
        <v>549</v>
      </c>
      <c r="E1282">
        <v>999</v>
      </c>
      <c r="F1282" s="1">
        <v>0.45</v>
      </c>
      <c r="G1282">
        <v>3.6</v>
      </c>
      <c r="H1282" s="4">
        <v>1313</v>
      </c>
      <c r="I1282" t="s">
        <v>7673</v>
      </c>
      <c r="J1282" t="s">
        <v>4716</v>
      </c>
      <c r="K1282" t="s">
        <v>8797</v>
      </c>
      <c r="L1282" t="s">
        <v>4717</v>
      </c>
      <c r="M1282" t="s">
        <v>9992</v>
      </c>
      <c r="N1282" t="s">
        <v>6484</v>
      </c>
      <c r="O1282">
        <f>VALUE(E1282)</f>
        <v>999</v>
      </c>
      <c r="P1282">
        <f>VALUE(F1282)</f>
        <v>0.45</v>
      </c>
      <c r="Q1282">
        <f>VALUE(H1282)</f>
        <v>1313</v>
      </c>
      <c r="R1282" t="str">
        <f>LEFT(C1282, FIND("|", C1282) - 1)</f>
        <v>Home &amp; Kitchen</v>
      </c>
      <c r="S1282" t="str">
        <f>IF(O1282&lt;200, "&lt;200", IF(O1282&lt;=500, "200–500", "&gt;500"))</f>
        <v>&gt;500</v>
      </c>
      <c r="T1282" t="str">
        <f>IF(P1282&gt;=0.5, "Yes", "No")</f>
        <v>No</v>
      </c>
      <c r="U1282">
        <f>COUNTIF(T1282, "Yes")</f>
        <v>0</v>
      </c>
      <c r="V1282">
        <f>G1282 * Q1282</f>
        <v>4726.8</v>
      </c>
      <c r="W1282">
        <f>O1282 * Q1282</f>
        <v>1311687</v>
      </c>
      <c r="X1282">
        <f>VALUE(D1282)</f>
        <v>549</v>
      </c>
      <c r="Y1282">
        <f>ROUND(G1282, 0)</f>
        <v>4</v>
      </c>
      <c r="Z1282">
        <f>COUNTIF(Q1282, "&lt;1000")</f>
        <v>0</v>
      </c>
      <c r="AA1282">
        <f>G1282*Q1282</f>
        <v>4726.8</v>
      </c>
    </row>
    <row r="1283" spans="1:27" x14ac:dyDescent="0.25">
      <c r="A1283" t="s">
        <v>4718</v>
      </c>
      <c r="B1283" t="s">
        <v>6232</v>
      </c>
      <c r="C1283" t="s">
        <v>10114</v>
      </c>
      <c r="D1283">
        <v>85</v>
      </c>
      <c r="E1283">
        <v>199</v>
      </c>
      <c r="F1283" s="1">
        <v>0.56999999999999995</v>
      </c>
      <c r="G1283">
        <v>3.6</v>
      </c>
      <c r="H1283" s="4">
        <v>212</v>
      </c>
      <c r="I1283" t="s">
        <v>7674</v>
      </c>
      <c r="J1283" t="s">
        <v>4719</v>
      </c>
      <c r="K1283" t="s">
        <v>8798</v>
      </c>
      <c r="L1283" t="s">
        <v>4720</v>
      </c>
      <c r="M1283" t="s">
        <v>9993</v>
      </c>
      <c r="N1283" t="s">
        <v>6485</v>
      </c>
      <c r="O1283">
        <f>VALUE(E1283)</f>
        <v>199</v>
      </c>
      <c r="P1283">
        <f>VALUE(F1283)</f>
        <v>0.56999999999999995</v>
      </c>
      <c r="Q1283">
        <f>VALUE(H1283)</f>
        <v>212</v>
      </c>
      <c r="R1283" t="str">
        <f>LEFT(C1283, FIND("|", C1283) - 1)</f>
        <v>Home &amp; Kitchen</v>
      </c>
      <c r="S1283" t="str">
        <f>IF(O1283&lt;200, "&lt;200", IF(O1283&lt;=500, "200–500", "&gt;500"))</f>
        <v>&lt;200</v>
      </c>
      <c r="T1283" t="str">
        <f>IF(P1283&gt;=0.5, "Yes", "No")</f>
        <v>Yes</v>
      </c>
      <c r="U1283">
        <f>COUNTIF(T1283, "Yes")</f>
        <v>1</v>
      </c>
      <c r="V1283">
        <f>G1283 * Q1283</f>
        <v>763.2</v>
      </c>
      <c r="W1283">
        <f>O1283 * Q1283</f>
        <v>42188</v>
      </c>
      <c r="X1283">
        <f>VALUE(D1283)</f>
        <v>85</v>
      </c>
      <c r="Y1283">
        <f>ROUND(G1283, 0)</f>
        <v>4</v>
      </c>
      <c r="Z1283">
        <f>COUNTIF(Q1283, "&lt;1000")</f>
        <v>1</v>
      </c>
      <c r="AA1283">
        <f>G1283*Q1283</f>
        <v>763.2</v>
      </c>
    </row>
    <row r="1284" spans="1:27" x14ac:dyDescent="0.25">
      <c r="A1284" t="s">
        <v>4721</v>
      </c>
      <c r="B1284" t="s">
        <v>6233</v>
      </c>
      <c r="C1284" t="s">
        <v>10090</v>
      </c>
      <c r="D1284">
        <v>499</v>
      </c>
      <c r="E1284" s="2">
        <v>1299</v>
      </c>
      <c r="F1284" s="1">
        <v>0.62</v>
      </c>
      <c r="G1284">
        <v>3.6</v>
      </c>
      <c r="H1284" s="4">
        <v>65</v>
      </c>
      <c r="I1284" t="s">
        <v>7675</v>
      </c>
      <c r="J1284" t="s">
        <v>4722</v>
      </c>
      <c r="K1284" t="s">
        <v>8799</v>
      </c>
      <c r="L1284" t="s">
        <v>4723</v>
      </c>
      <c r="M1284" t="s">
        <v>9994</v>
      </c>
      <c r="N1284" t="s">
        <v>4724</v>
      </c>
      <c r="O1284">
        <f>VALUE(E1284)</f>
        <v>1299</v>
      </c>
      <c r="P1284">
        <f>VALUE(F1284)</f>
        <v>0.62</v>
      </c>
      <c r="Q1284">
        <f>VALUE(H1284)</f>
        <v>65</v>
      </c>
      <c r="R1284" t="str">
        <f>LEFT(C1284, FIND("|", C1284) - 1)</f>
        <v>Home &amp; Kitchen</v>
      </c>
      <c r="S1284" t="str">
        <f>IF(O1284&lt;200, "&lt;200", IF(O1284&lt;=500, "200–500", "&gt;500"))</f>
        <v>&gt;500</v>
      </c>
      <c r="T1284" t="str">
        <f>IF(P1284&gt;=0.5, "Yes", "No")</f>
        <v>Yes</v>
      </c>
      <c r="U1284">
        <f>COUNTIF(T1284, "Yes")</f>
        <v>1</v>
      </c>
      <c r="V1284">
        <f>G1284 * Q1284</f>
        <v>234</v>
      </c>
      <c r="W1284">
        <f>O1284 * Q1284</f>
        <v>84435</v>
      </c>
      <c r="X1284">
        <f>VALUE(D1284)</f>
        <v>499</v>
      </c>
      <c r="Y1284">
        <f>ROUND(G1284, 0)</f>
        <v>4</v>
      </c>
      <c r="Z1284">
        <f>COUNTIF(Q1284, "&lt;1000")</f>
        <v>1</v>
      </c>
      <c r="AA1284">
        <f>G1284*Q1284</f>
        <v>234</v>
      </c>
    </row>
    <row r="1285" spans="1:27" x14ac:dyDescent="0.25">
      <c r="A1285" t="s">
        <v>4725</v>
      </c>
      <c r="B1285" t="s">
        <v>6234</v>
      </c>
      <c r="C1285" t="s">
        <v>10090</v>
      </c>
      <c r="D1285" s="2">
        <v>5865</v>
      </c>
      <c r="E1285" s="2">
        <v>7776</v>
      </c>
      <c r="F1285" s="1">
        <v>0.25</v>
      </c>
      <c r="G1285">
        <v>3.5</v>
      </c>
      <c r="H1285" s="4">
        <v>2737</v>
      </c>
      <c r="I1285" t="s">
        <v>7676</v>
      </c>
      <c r="J1285" t="s">
        <v>4726</v>
      </c>
      <c r="K1285" t="s">
        <v>8800</v>
      </c>
      <c r="L1285" t="s">
        <v>4727</v>
      </c>
      <c r="M1285" t="s">
        <v>9995</v>
      </c>
      <c r="N1285" t="s">
        <v>4728</v>
      </c>
      <c r="O1285">
        <f>VALUE(E1285)</f>
        <v>7776</v>
      </c>
      <c r="P1285">
        <f>VALUE(F1285)</f>
        <v>0.25</v>
      </c>
      <c r="Q1285">
        <f>VALUE(H1285)</f>
        <v>2737</v>
      </c>
      <c r="R1285" t="str">
        <f>LEFT(C1285, FIND("|", C1285) - 1)</f>
        <v>Home &amp; Kitchen</v>
      </c>
      <c r="S1285" t="str">
        <f>IF(O1285&lt;200, "&lt;200", IF(O1285&lt;=500, "200–500", "&gt;500"))</f>
        <v>&gt;500</v>
      </c>
      <c r="T1285" t="str">
        <f>IF(P1285&gt;=0.5, "Yes", "No")</f>
        <v>No</v>
      </c>
      <c r="U1285">
        <f>COUNTIF(T1285, "Yes")</f>
        <v>0</v>
      </c>
      <c r="V1285">
        <f>G1285 * Q1285</f>
        <v>9579.5</v>
      </c>
      <c r="W1285">
        <f>O1285 * Q1285</f>
        <v>21282912</v>
      </c>
      <c r="X1285">
        <f>VALUE(D1285)</f>
        <v>5865</v>
      </c>
      <c r="Y1285">
        <f>ROUND(G1285, 0)</f>
        <v>4</v>
      </c>
      <c r="Z1285">
        <f>COUNTIF(Q1285, "&lt;1000")</f>
        <v>0</v>
      </c>
      <c r="AA1285">
        <f>G1285*Q1285</f>
        <v>9579.5</v>
      </c>
    </row>
    <row r="1286" spans="1:27" x14ac:dyDescent="0.25">
      <c r="A1286" t="s">
        <v>4729</v>
      </c>
      <c r="B1286" t="s">
        <v>6235</v>
      </c>
      <c r="C1286" t="s">
        <v>10072</v>
      </c>
      <c r="D1286" s="2">
        <v>1260</v>
      </c>
      <c r="E1286" s="2">
        <v>2299</v>
      </c>
      <c r="F1286" s="1">
        <v>0.45</v>
      </c>
      <c r="G1286">
        <v>3.5</v>
      </c>
      <c r="H1286" s="4">
        <v>55</v>
      </c>
      <c r="I1286" t="s">
        <v>7677</v>
      </c>
      <c r="J1286" t="s">
        <v>4730</v>
      </c>
      <c r="K1286" t="s">
        <v>8801</v>
      </c>
      <c r="L1286" t="s">
        <v>4731</v>
      </c>
      <c r="M1286" t="s">
        <v>9996</v>
      </c>
      <c r="N1286" t="s">
        <v>6486</v>
      </c>
      <c r="O1286">
        <f>VALUE(E1286)</f>
        <v>2299</v>
      </c>
      <c r="P1286">
        <f>VALUE(F1286)</f>
        <v>0.45</v>
      </c>
      <c r="Q1286">
        <f>VALUE(H1286)</f>
        <v>55</v>
      </c>
      <c r="R1286" t="str">
        <f>LEFT(C1286, FIND("|", C1286) - 1)</f>
        <v>Home &amp; Kitchen</v>
      </c>
      <c r="S1286" t="str">
        <f>IF(O1286&lt;200, "&lt;200", IF(O1286&lt;=500, "200–500", "&gt;500"))</f>
        <v>&gt;500</v>
      </c>
      <c r="T1286" t="str">
        <f>IF(P1286&gt;=0.5, "Yes", "No")</f>
        <v>No</v>
      </c>
      <c r="U1286">
        <f>COUNTIF(T1286, "Yes")</f>
        <v>0</v>
      </c>
      <c r="V1286">
        <f>G1286 * Q1286</f>
        <v>192.5</v>
      </c>
      <c r="W1286">
        <f>O1286 * Q1286</f>
        <v>126445</v>
      </c>
      <c r="X1286">
        <f>VALUE(D1286)</f>
        <v>1260</v>
      </c>
      <c r="Y1286">
        <f>ROUND(G1286, 0)</f>
        <v>4</v>
      </c>
      <c r="Z1286">
        <f>COUNTIF(Q1286, "&lt;1000")</f>
        <v>1</v>
      </c>
      <c r="AA1286">
        <f>G1286*Q1286</f>
        <v>192.5</v>
      </c>
    </row>
    <row r="1287" spans="1:27" x14ac:dyDescent="0.25">
      <c r="A1287" t="s">
        <v>4732</v>
      </c>
      <c r="B1287" t="s">
        <v>6236</v>
      </c>
      <c r="C1287" t="s">
        <v>10133</v>
      </c>
      <c r="D1287" s="2">
        <v>1099</v>
      </c>
      <c r="E1287" s="2">
        <v>1500</v>
      </c>
      <c r="F1287" s="1">
        <v>0.27</v>
      </c>
      <c r="G1287">
        <v>3.5</v>
      </c>
      <c r="H1287" s="4">
        <v>1065</v>
      </c>
      <c r="I1287" t="s">
        <v>7678</v>
      </c>
      <c r="J1287" t="s">
        <v>4733</v>
      </c>
      <c r="K1287" t="s">
        <v>4734</v>
      </c>
      <c r="L1287" t="s">
        <v>4735</v>
      </c>
      <c r="M1287" t="s">
        <v>9997</v>
      </c>
      <c r="N1287" t="s">
        <v>4736</v>
      </c>
      <c r="O1287">
        <f>VALUE(E1287)</f>
        <v>1500</v>
      </c>
      <c r="P1287">
        <f>VALUE(F1287)</f>
        <v>0.27</v>
      </c>
      <c r="Q1287">
        <f>VALUE(H1287)</f>
        <v>1065</v>
      </c>
      <c r="R1287" t="str">
        <f>LEFT(C1287, FIND("|", C1287) - 1)</f>
        <v>Home &amp; Kitchen</v>
      </c>
      <c r="S1287" t="str">
        <f>IF(O1287&lt;200, "&lt;200", IF(O1287&lt;=500, "200–500", "&gt;500"))</f>
        <v>&gt;500</v>
      </c>
      <c r="T1287" t="str">
        <f>IF(P1287&gt;=0.5, "Yes", "No")</f>
        <v>No</v>
      </c>
      <c r="U1287">
        <f>COUNTIF(T1287, "Yes")</f>
        <v>0</v>
      </c>
      <c r="V1287">
        <f>G1287 * Q1287</f>
        <v>3727.5</v>
      </c>
      <c r="W1287">
        <f>O1287 * Q1287</f>
        <v>1597500</v>
      </c>
      <c r="X1287">
        <f>VALUE(D1287)</f>
        <v>1099</v>
      </c>
      <c r="Y1287">
        <f>ROUND(G1287, 0)</f>
        <v>4</v>
      </c>
      <c r="Z1287">
        <f>COUNTIF(Q1287, "&lt;1000")</f>
        <v>0</v>
      </c>
      <c r="AA1287">
        <f>G1287*Q1287</f>
        <v>3727.5</v>
      </c>
    </row>
    <row r="1288" spans="1:27" x14ac:dyDescent="0.25">
      <c r="A1288" t="s">
        <v>4737</v>
      </c>
      <c r="B1288" t="s">
        <v>4738</v>
      </c>
      <c r="C1288" t="s">
        <v>10093</v>
      </c>
      <c r="D1288" s="2">
        <v>1928</v>
      </c>
      <c r="E1288" s="2">
        <v>2590</v>
      </c>
      <c r="F1288" s="1">
        <v>0.26</v>
      </c>
      <c r="G1288">
        <v>3.5</v>
      </c>
      <c r="H1288" s="4">
        <v>2377</v>
      </c>
      <c r="I1288" t="s">
        <v>7679</v>
      </c>
      <c r="J1288" t="s">
        <v>4739</v>
      </c>
      <c r="K1288" t="s">
        <v>8802</v>
      </c>
      <c r="L1288" t="s">
        <v>4740</v>
      </c>
      <c r="M1288" t="s">
        <v>9998</v>
      </c>
      <c r="N1288" t="s">
        <v>4741</v>
      </c>
      <c r="O1288">
        <f>VALUE(E1288)</f>
        <v>2590</v>
      </c>
      <c r="P1288">
        <f>VALUE(F1288)</f>
        <v>0.26</v>
      </c>
      <c r="Q1288">
        <f>VALUE(H1288)</f>
        <v>2377</v>
      </c>
      <c r="R1288" t="str">
        <f>LEFT(C1288, FIND("|", C1288) - 1)</f>
        <v>Home &amp; Kitchen</v>
      </c>
      <c r="S1288" t="str">
        <f>IF(O1288&lt;200, "&lt;200", IF(O1288&lt;=500, "200–500", "&gt;500"))</f>
        <v>&gt;500</v>
      </c>
      <c r="T1288" t="str">
        <f>IF(P1288&gt;=0.5, "Yes", "No")</f>
        <v>No</v>
      </c>
      <c r="U1288">
        <f>COUNTIF(T1288, "Yes")</f>
        <v>0</v>
      </c>
      <c r="V1288">
        <f>G1288 * Q1288</f>
        <v>8319.5</v>
      </c>
      <c r="W1288">
        <f>O1288 * Q1288</f>
        <v>6156430</v>
      </c>
      <c r="X1288">
        <f>VALUE(D1288)</f>
        <v>1928</v>
      </c>
      <c r="Y1288">
        <f>ROUND(G1288, 0)</f>
        <v>4</v>
      </c>
      <c r="Z1288">
        <f>COUNTIF(Q1288, "&lt;1000")</f>
        <v>0</v>
      </c>
      <c r="AA1288">
        <f>G1288*Q1288</f>
        <v>8319.5</v>
      </c>
    </row>
    <row r="1289" spans="1:27" x14ac:dyDescent="0.25">
      <c r="A1289" t="s">
        <v>4742</v>
      </c>
      <c r="B1289" t="s">
        <v>6237</v>
      </c>
      <c r="C1289" t="s">
        <v>10085</v>
      </c>
      <c r="D1289" s="2">
        <v>3249</v>
      </c>
      <c r="E1289" s="2">
        <v>6299</v>
      </c>
      <c r="F1289" s="1">
        <v>0.48</v>
      </c>
      <c r="G1289">
        <v>3.5</v>
      </c>
      <c r="H1289" s="4">
        <v>2569</v>
      </c>
      <c r="I1289" t="s">
        <v>7680</v>
      </c>
      <c r="J1289" t="s">
        <v>4743</v>
      </c>
      <c r="K1289" t="s">
        <v>8803</v>
      </c>
      <c r="L1289" t="s">
        <v>4744</v>
      </c>
      <c r="M1289" t="s">
        <v>9999</v>
      </c>
      <c r="N1289" t="s">
        <v>4745</v>
      </c>
      <c r="O1289">
        <f>VALUE(E1289)</f>
        <v>6299</v>
      </c>
      <c r="P1289">
        <f>VALUE(F1289)</f>
        <v>0.48</v>
      </c>
      <c r="Q1289">
        <f>VALUE(H1289)</f>
        <v>2569</v>
      </c>
      <c r="R1289" t="str">
        <f>LEFT(C1289, FIND("|", C1289) - 1)</f>
        <v>Home &amp; Kitchen</v>
      </c>
      <c r="S1289" t="str">
        <f>IF(O1289&lt;200, "&lt;200", IF(O1289&lt;=500, "200–500", "&gt;500"))</f>
        <v>&gt;500</v>
      </c>
      <c r="T1289" t="str">
        <f>IF(P1289&gt;=0.5, "Yes", "No")</f>
        <v>No</v>
      </c>
      <c r="U1289">
        <f>COUNTIF(T1289, "Yes")</f>
        <v>0</v>
      </c>
      <c r="V1289">
        <f>G1289 * Q1289</f>
        <v>8991.5</v>
      </c>
      <c r="W1289">
        <f>O1289 * Q1289</f>
        <v>16182131</v>
      </c>
      <c r="X1289">
        <f>VALUE(D1289)</f>
        <v>3249</v>
      </c>
      <c r="Y1289">
        <f>ROUND(G1289, 0)</f>
        <v>4</v>
      </c>
      <c r="Z1289">
        <f>COUNTIF(Q1289, "&lt;1000")</f>
        <v>0</v>
      </c>
      <c r="AA1289">
        <f>G1289*Q1289</f>
        <v>8991.5</v>
      </c>
    </row>
    <row r="1290" spans="1:27" x14ac:dyDescent="0.25">
      <c r="A1290" t="s">
        <v>4746</v>
      </c>
      <c r="B1290" t="s">
        <v>6238</v>
      </c>
      <c r="C1290" t="s">
        <v>10093</v>
      </c>
      <c r="D1290" s="2">
        <v>1199</v>
      </c>
      <c r="E1290" s="2">
        <v>1795</v>
      </c>
      <c r="F1290" s="1">
        <v>0.33</v>
      </c>
      <c r="G1290">
        <v>3.5</v>
      </c>
      <c r="H1290" s="4">
        <v>5967</v>
      </c>
      <c r="I1290" t="s">
        <v>7681</v>
      </c>
      <c r="J1290" t="s">
        <v>4747</v>
      </c>
      <c r="K1290" t="s">
        <v>8804</v>
      </c>
      <c r="L1290" t="s">
        <v>4748</v>
      </c>
      <c r="M1290" t="s">
        <v>10000</v>
      </c>
      <c r="N1290" t="s">
        <v>4749</v>
      </c>
      <c r="O1290">
        <f>VALUE(E1290)</f>
        <v>1795</v>
      </c>
      <c r="P1290">
        <f>VALUE(F1290)</f>
        <v>0.33</v>
      </c>
      <c r="Q1290">
        <f>VALUE(H1290)</f>
        <v>5967</v>
      </c>
      <c r="R1290" t="str">
        <f>LEFT(C1290, FIND("|", C1290) - 1)</f>
        <v>Home &amp; Kitchen</v>
      </c>
      <c r="S1290" t="str">
        <f>IF(O1290&lt;200, "&lt;200", IF(O1290&lt;=500, "200–500", "&gt;500"))</f>
        <v>&gt;500</v>
      </c>
      <c r="T1290" t="str">
        <f>IF(P1290&gt;=0.5, "Yes", "No")</f>
        <v>No</v>
      </c>
      <c r="U1290">
        <f>COUNTIF(T1290, "Yes")</f>
        <v>0</v>
      </c>
      <c r="V1290">
        <f>G1290 * Q1290</f>
        <v>20884.5</v>
      </c>
      <c r="W1290">
        <f>O1290 * Q1290</f>
        <v>10710765</v>
      </c>
      <c r="X1290">
        <f>VALUE(D1290)</f>
        <v>1199</v>
      </c>
      <c r="Y1290">
        <f>ROUND(G1290, 0)</f>
        <v>4</v>
      </c>
      <c r="Z1290">
        <f>COUNTIF(Q1290, "&lt;1000")</f>
        <v>0</v>
      </c>
      <c r="AA1290">
        <f>G1290*Q1290</f>
        <v>20884.5</v>
      </c>
    </row>
    <row r="1291" spans="1:27" x14ac:dyDescent="0.25">
      <c r="A1291" t="s">
        <v>4750</v>
      </c>
      <c r="B1291" t="s">
        <v>6239</v>
      </c>
      <c r="C1291" t="s">
        <v>10072</v>
      </c>
      <c r="D1291" s="2">
        <v>1456</v>
      </c>
      <c r="E1291" s="2">
        <v>3190</v>
      </c>
      <c r="F1291" s="1">
        <v>0.54</v>
      </c>
      <c r="G1291">
        <v>3.5</v>
      </c>
      <c r="H1291" s="4">
        <v>1776</v>
      </c>
      <c r="I1291" t="s">
        <v>7682</v>
      </c>
      <c r="J1291" t="s">
        <v>4751</v>
      </c>
      <c r="K1291" t="s">
        <v>8805</v>
      </c>
      <c r="L1291" t="s">
        <v>4752</v>
      </c>
      <c r="M1291" t="s">
        <v>10001</v>
      </c>
      <c r="N1291" t="s">
        <v>4753</v>
      </c>
      <c r="O1291">
        <f>VALUE(E1291)</f>
        <v>3190</v>
      </c>
      <c r="P1291">
        <f>VALUE(F1291)</f>
        <v>0.54</v>
      </c>
      <c r="Q1291">
        <f>VALUE(H1291)</f>
        <v>1776</v>
      </c>
      <c r="R1291" t="str">
        <f>LEFT(C1291, FIND("|", C1291) - 1)</f>
        <v>Home &amp; Kitchen</v>
      </c>
      <c r="S1291" t="str">
        <f>IF(O1291&lt;200, "&lt;200", IF(O1291&lt;=500, "200–500", "&gt;500"))</f>
        <v>&gt;500</v>
      </c>
      <c r="T1291" t="str">
        <f>IF(P1291&gt;=0.5, "Yes", "No")</f>
        <v>Yes</v>
      </c>
      <c r="U1291">
        <f>COUNTIF(T1291, "Yes")</f>
        <v>1</v>
      </c>
      <c r="V1291">
        <f>G1291 * Q1291</f>
        <v>6216</v>
      </c>
      <c r="W1291">
        <f>O1291 * Q1291</f>
        <v>5665440</v>
      </c>
      <c r="X1291">
        <f>VALUE(D1291)</f>
        <v>1456</v>
      </c>
      <c r="Y1291">
        <f>ROUND(G1291, 0)</f>
        <v>4</v>
      </c>
      <c r="Z1291">
        <f>COUNTIF(Q1291, "&lt;1000")</f>
        <v>0</v>
      </c>
      <c r="AA1291">
        <f>G1291*Q1291</f>
        <v>6216</v>
      </c>
    </row>
    <row r="1292" spans="1:27" x14ac:dyDescent="0.25">
      <c r="A1292" t="s">
        <v>4754</v>
      </c>
      <c r="B1292" t="s">
        <v>6240</v>
      </c>
      <c r="C1292" t="s">
        <v>10090</v>
      </c>
      <c r="D1292" s="2">
        <v>3349</v>
      </c>
      <c r="E1292" s="2">
        <v>4799</v>
      </c>
      <c r="F1292" s="1">
        <v>0.3</v>
      </c>
      <c r="G1292">
        <v>3.5</v>
      </c>
      <c r="H1292" s="4">
        <v>4200</v>
      </c>
      <c r="I1292" t="s">
        <v>7683</v>
      </c>
      <c r="J1292" t="s">
        <v>4755</v>
      </c>
      <c r="K1292" t="s">
        <v>8806</v>
      </c>
      <c r="L1292" t="s">
        <v>4756</v>
      </c>
      <c r="M1292" t="s">
        <v>10002</v>
      </c>
      <c r="N1292" t="s">
        <v>4757</v>
      </c>
      <c r="O1292">
        <f>VALUE(E1292)</f>
        <v>4799</v>
      </c>
      <c r="P1292">
        <f>VALUE(F1292)</f>
        <v>0.3</v>
      </c>
      <c r="Q1292">
        <f>VALUE(H1292)</f>
        <v>4200</v>
      </c>
      <c r="R1292" t="str">
        <f>LEFT(C1292, FIND("|", C1292) - 1)</f>
        <v>Home &amp; Kitchen</v>
      </c>
      <c r="S1292" t="str">
        <f>IF(O1292&lt;200, "&lt;200", IF(O1292&lt;=500, "200–500", "&gt;500"))</f>
        <v>&gt;500</v>
      </c>
      <c r="T1292" t="str">
        <f>IF(P1292&gt;=0.5, "Yes", "No")</f>
        <v>No</v>
      </c>
      <c r="U1292">
        <f>COUNTIF(T1292, "Yes")</f>
        <v>0</v>
      </c>
      <c r="V1292">
        <f>G1292 * Q1292</f>
        <v>14700</v>
      </c>
      <c r="W1292">
        <f>O1292 * Q1292</f>
        <v>20155800</v>
      </c>
      <c r="X1292">
        <f>VALUE(D1292)</f>
        <v>3349</v>
      </c>
      <c r="Y1292">
        <f>ROUND(G1292, 0)</f>
        <v>4</v>
      </c>
      <c r="Z1292">
        <f>COUNTIF(Q1292, "&lt;1000")</f>
        <v>0</v>
      </c>
      <c r="AA1292">
        <f>G1292*Q1292</f>
        <v>14700</v>
      </c>
    </row>
    <row r="1293" spans="1:27" x14ac:dyDescent="0.25">
      <c r="A1293" t="s">
        <v>4758</v>
      </c>
      <c r="B1293" t="s">
        <v>6241</v>
      </c>
      <c r="C1293" t="s">
        <v>10099</v>
      </c>
      <c r="D1293" s="2">
        <v>4899</v>
      </c>
      <c r="E1293" s="2">
        <v>8999</v>
      </c>
      <c r="F1293" s="1">
        <v>0.46</v>
      </c>
      <c r="G1293">
        <v>3.5</v>
      </c>
      <c r="H1293" s="4">
        <v>297</v>
      </c>
      <c r="I1293" t="s">
        <v>7684</v>
      </c>
      <c r="J1293" t="s">
        <v>4759</v>
      </c>
      <c r="K1293" t="s">
        <v>8807</v>
      </c>
      <c r="L1293" t="s">
        <v>4760</v>
      </c>
      <c r="M1293" t="s">
        <v>10003</v>
      </c>
      <c r="N1293" t="s">
        <v>6487</v>
      </c>
      <c r="O1293">
        <f>VALUE(E1293)</f>
        <v>8999</v>
      </c>
      <c r="P1293">
        <f>VALUE(F1293)</f>
        <v>0.46</v>
      </c>
      <c r="Q1293">
        <f>VALUE(H1293)</f>
        <v>297</v>
      </c>
      <c r="R1293" t="str">
        <f>LEFT(C1293, FIND("|", C1293) - 1)</f>
        <v>Home &amp; Kitchen</v>
      </c>
      <c r="S1293" t="str">
        <f>IF(O1293&lt;200, "&lt;200", IF(O1293&lt;=500, "200–500", "&gt;500"))</f>
        <v>&gt;500</v>
      </c>
      <c r="T1293" t="str">
        <f>IF(P1293&gt;=0.5, "Yes", "No")</f>
        <v>No</v>
      </c>
      <c r="U1293">
        <f>COUNTIF(T1293, "Yes")</f>
        <v>0</v>
      </c>
      <c r="V1293">
        <f>G1293 * Q1293</f>
        <v>1039.5</v>
      </c>
      <c r="W1293">
        <f>O1293 * Q1293</f>
        <v>2672703</v>
      </c>
      <c r="X1293">
        <f>VALUE(D1293)</f>
        <v>4899</v>
      </c>
      <c r="Y1293">
        <f>ROUND(G1293, 0)</f>
        <v>4</v>
      </c>
      <c r="Z1293">
        <f>COUNTIF(Q1293, "&lt;1000")</f>
        <v>1</v>
      </c>
      <c r="AA1293">
        <f>G1293*Q1293</f>
        <v>1039.5</v>
      </c>
    </row>
    <row r="1294" spans="1:27" x14ac:dyDescent="0.25">
      <c r="A1294" t="s">
        <v>4761</v>
      </c>
      <c r="B1294" t="s">
        <v>6242</v>
      </c>
      <c r="C1294" t="s">
        <v>10084</v>
      </c>
      <c r="D1294" s="2">
        <v>1199</v>
      </c>
      <c r="E1294" s="2">
        <v>1899</v>
      </c>
      <c r="F1294" s="1">
        <v>0.37</v>
      </c>
      <c r="G1294">
        <v>3.5</v>
      </c>
      <c r="H1294" s="4">
        <v>3858</v>
      </c>
      <c r="I1294" t="s">
        <v>7685</v>
      </c>
      <c r="J1294" t="s">
        <v>4762</v>
      </c>
      <c r="K1294" t="s">
        <v>8808</v>
      </c>
      <c r="L1294" t="s">
        <v>4763</v>
      </c>
      <c r="M1294" t="s">
        <v>10004</v>
      </c>
      <c r="N1294" t="s">
        <v>4764</v>
      </c>
      <c r="O1294">
        <f>VALUE(E1294)</f>
        <v>1899</v>
      </c>
      <c r="P1294">
        <f>VALUE(F1294)</f>
        <v>0.37</v>
      </c>
      <c r="Q1294">
        <f>VALUE(H1294)</f>
        <v>3858</v>
      </c>
      <c r="R1294" t="str">
        <f>LEFT(C1294, FIND("|", C1294) - 1)</f>
        <v>Home &amp; Kitchen</v>
      </c>
      <c r="S1294" t="str">
        <f>IF(O1294&lt;200, "&lt;200", IF(O1294&lt;=500, "200–500", "&gt;500"))</f>
        <v>&gt;500</v>
      </c>
      <c r="T1294" t="str">
        <f>IF(P1294&gt;=0.5, "Yes", "No")</f>
        <v>No</v>
      </c>
      <c r="U1294">
        <f>COUNTIF(T1294, "Yes")</f>
        <v>0</v>
      </c>
      <c r="V1294">
        <f>G1294 * Q1294</f>
        <v>13503</v>
      </c>
      <c r="W1294">
        <f>O1294 * Q1294</f>
        <v>7326342</v>
      </c>
      <c r="X1294">
        <f>VALUE(D1294)</f>
        <v>1199</v>
      </c>
      <c r="Y1294">
        <f>ROUND(G1294, 0)</f>
        <v>4</v>
      </c>
      <c r="Z1294">
        <f>COUNTIF(Q1294, "&lt;1000")</f>
        <v>0</v>
      </c>
      <c r="AA1294">
        <f>G1294*Q1294</f>
        <v>13503</v>
      </c>
    </row>
    <row r="1295" spans="1:27" x14ac:dyDescent="0.25">
      <c r="A1295" t="s">
        <v>4765</v>
      </c>
      <c r="B1295" t="s">
        <v>6243</v>
      </c>
      <c r="C1295" t="s">
        <v>10123</v>
      </c>
      <c r="D1295" s="2">
        <v>3290</v>
      </c>
      <c r="E1295" s="2">
        <v>5799</v>
      </c>
      <c r="F1295" s="1">
        <v>0.43</v>
      </c>
      <c r="G1295">
        <v>3.5</v>
      </c>
      <c r="H1295" s="4">
        <v>168</v>
      </c>
      <c r="I1295" t="s">
        <v>7686</v>
      </c>
      <c r="J1295" t="s">
        <v>4766</v>
      </c>
      <c r="K1295" t="s">
        <v>8809</v>
      </c>
      <c r="L1295" t="s">
        <v>4767</v>
      </c>
      <c r="M1295" t="s">
        <v>10005</v>
      </c>
      <c r="N1295" t="s">
        <v>4768</v>
      </c>
      <c r="O1295">
        <f>VALUE(E1295)</f>
        <v>5799</v>
      </c>
      <c r="P1295">
        <f>VALUE(F1295)</f>
        <v>0.43</v>
      </c>
      <c r="Q1295">
        <f>VALUE(H1295)</f>
        <v>168</v>
      </c>
      <c r="R1295" t="str">
        <f>LEFT(C1295, FIND("|", C1295) - 1)</f>
        <v>Home &amp; Kitchen</v>
      </c>
      <c r="S1295" t="str">
        <f>IF(O1295&lt;200, "&lt;200", IF(O1295&lt;=500, "200–500", "&gt;500"))</f>
        <v>&gt;500</v>
      </c>
      <c r="T1295" t="str">
        <f>IF(P1295&gt;=0.5, "Yes", "No")</f>
        <v>No</v>
      </c>
      <c r="U1295">
        <f>COUNTIF(T1295, "Yes")</f>
        <v>0</v>
      </c>
      <c r="V1295">
        <f>G1295 * Q1295</f>
        <v>588</v>
      </c>
      <c r="W1295">
        <f>O1295 * Q1295</f>
        <v>974232</v>
      </c>
      <c r="X1295">
        <f>VALUE(D1295)</f>
        <v>3290</v>
      </c>
      <c r="Y1295">
        <f>ROUND(G1295, 0)</f>
        <v>4</v>
      </c>
      <c r="Z1295">
        <f>COUNTIF(Q1295, "&lt;1000")</f>
        <v>1</v>
      </c>
      <c r="AA1295">
        <f>G1295*Q1295</f>
        <v>588</v>
      </c>
    </row>
    <row r="1296" spans="1:27" x14ac:dyDescent="0.25">
      <c r="A1296" t="s">
        <v>4769</v>
      </c>
      <c r="B1296" t="s">
        <v>6244</v>
      </c>
      <c r="C1296" t="s">
        <v>10075</v>
      </c>
      <c r="D1296">
        <v>179</v>
      </c>
      <c r="E1296">
        <v>799</v>
      </c>
      <c r="F1296" s="1">
        <v>0.78</v>
      </c>
      <c r="G1296">
        <v>3.5</v>
      </c>
      <c r="H1296" s="4">
        <v>101</v>
      </c>
      <c r="I1296" t="s">
        <v>7687</v>
      </c>
      <c r="J1296" t="s">
        <v>4770</v>
      </c>
      <c r="K1296" t="s">
        <v>8810</v>
      </c>
      <c r="L1296" t="s">
        <v>4771</v>
      </c>
      <c r="M1296" t="s">
        <v>10006</v>
      </c>
      <c r="N1296" t="s">
        <v>4772</v>
      </c>
      <c r="O1296">
        <f>VALUE(E1296)</f>
        <v>799</v>
      </c>
      <c r="P1296">
        <f>VALUE(F1296)</f>
        <v>0.78</v>
      </c>
      <c r="Q1296">
        <f>VALUE(H1296)</f>
        <v>101</v>
      </c>
      <c r="R1296" t="str">
        <f>LEFT(C1296, FIND("|", C1296) - 1)</f>
        <v>Home &amp; Kitchen</v>
      </c>
      <c r="S1296" t="str">
        <f>IF(O1296&lt;200, "&lt;200", IF(O1296&lt;=500, "200–500", "&gt;500"))</f>
        <v>&gt;500</v>
      </c>
      <c r="T1296" t="str">
        <f>IF(P1296&gt;=0.5, "Yes", "No")</f>
        <v>Yes</v>
      </c>
      <c r="U1296">
        <f>COUNTIF(T1296, "Yes")</f>
        <v>1</v>
      </c>
      <c r="V1296">
        <f>G1296 * Q1296</f>
        <v>353.5</v>
      </c>
      <c r="W1296">
        <f>O1296 * Q1296</f>
        <v>80699</v>
      </c>
      <c r="X1296">
        <f>VALUE(D1296)</f>
        <v>179</v>
      </c>
      <c r="Y1296">
        <f>ROUND(G1296, 0)</f>
        <v>4</v>
      </c>
      <c r="Z1296">
        <f>COUNTIF(Q1296, "&lt;1000")</f>
        <v>1</v>
      </c>
      <c r="AA1296">
        <f>G1296*Q1296</f>
        <v>353.5</v>
      </c>
    </row>
    <row r="1297" spans="1:27" x14ac:dyDescent="0.25">
      <c r="A1297" t="s">
        <v>4773</v>
      </c>
      <c r="B1297" t="s">
        <v>6245</v>
      </c>
      <c r="C1297" t="s">
        <v>10132</v>
      </c>
      <c r="D1297">
        <v>149</v>
      </c>
      <c r="E1297">
        <v>300</v>
      </c>
      <c r="F1297" s="1">
        <v>0.5</v>
      </c>
      <c r="G1297">
        <v>3.5</v>
      </c>
      <c r="H1297" s="4">
        <v>4074</v>
      </c>
      <c r="I1297" t="s">
        <v>7688</v>
      </c>
      <c r="J1297" t="s">
        <v>4774</v>
      </c>
      <c r="K1297" t="s">
        <v>8811</v>
      </c>
      <c r="L1297" t="s">
        <v>4775</v>
      </c>
      <c r="M1297" t="s">
        <v>10007</v>
      </c>
      <c r="N1297" t="s">
        <v>4776</v>
      </c>
      <c r="O1297">
        <f>VALUE(E1297)</f>
        <v>300</v>
      </c>
      <c r="P1297">
        <f>VALUE(F1297)</f>
        <v>0.5</v>
      </c>
      <c r="Q1297">
        <f>VALUE(H1297)</f>
        <v>4074</v>
      </c>
      <c r="R1297" t="str">
        <f>LEFT(C1297, FIND("|", C1297) - 1)</f>
        <v>Home &amp; Kitchen</v>
      </c>
      <c r="S1297" t="str">
        <f>IF(O1297&lt;200, "&lt;200", IF(O1297&lt;=500, "200–500", "&gt;500"))</f>
        <v>200–500</v>
      </c>
      <c r="T1297" t="str">
        <f>IF(P1297&gt;=0.5, "Yes", "No")</f>
        <v>Yes</v>
      </c>
      <c r="U1297">
        <f>COUNTIF(T1297, "Yes")</f>
        <v>1</v>
      </c>
      <c r="V1297">
        <f>G1297 * Q1297</f>
        <v>14259</v>
      </c>
      <c r="W1297">
        <f>O1297 * Q1297</f>
        <v>1222200</v>
      </c>
      <c r="X1297">
        <f>VALUE(D1297)</f>
        <v>149</v>
      </c>
      <c r="Y1297">
        <f>ROUND(G1297, 0)</f>
        <v>4</v>
      </c>
      <c r="Z1297">
        <f>COUNTIF(Q1297, "&lt;1000")</f>
        <v>0</v>
      </c>
      <c r="AA1297">
        <f>G1297*Q1297</f>
        <v>14259</v>
      </c>
    </row>
    <row r="1298" spans="1:27" x14ac:dyDescent="0.25">
      <c r="A1298" t="s">
        <v>4777</v>
      </c>
      <c r="B1298" t="s">
        <v>4778</v>
      </c>
      <c r="C1298" t="s">
        <v>10081</v>
      </c>
      <c r="D1298" s="2">
        <v>5490</v>
      </c>
      <c r="E1298" s="2">
        <v>7200</v>
      </c>
      <c r="F1298" s="1">
        <v>0.24</v>
      </c>
      <c r="G1298">
        <v>3.5</v>
      </c>
      <c r="H1298" s="4">
        <v>1408</v>
      </c>
      <c r="I1298" t="s">
        <v>7689</v>
      </c>
      <c r="J1298" t="s">
        <v>4779</v>
      </c>
      <c r="K1298" t="s">
        <v>8812</v>
      </c>
      <c r="L1298" t="s">
        <v>4780</v>
      </c>
      <c r="M1298" t="s">
        <v>10008</v>
      </c>
      <c r="N1298" t="s">
        <v>4781</v>
      </c>
      <c r="O1298">
        <f>VALUE(E1298)</f>
        <v>7200</v>
      </c>
      <c r="P1298">
        <f>VALUE(F1298)</f>
        <v>0.24</v>
      </c>
      <c r="Q1298">
        <f>VALUE(H1298)</f>
        <v>1408</v>
      </c>
      <c r="R1298" t="str">
        <f>LEFT(C1298, FIND("|", C1298) - 1)</f>
        <v>Home &amp; Kitchen</v>
      </c>
      <c r="S1298" t="str">
        <f>IF(O1298&lt;200, "&lt;200", IF(O1298&lt;=500, "200–500", "&gt;500"))</f>
        <v>&gt;500</v>
      </c>
      <c r="T1298" t="str">
        <f>IF(P1298&gt;=0.5, "Yes", "No")</f>
        <v>No</v>
      </c>
      <c r="U1298">
        <f>COUNTIF(T1298, "Yes")</f>
        <v>0</v>
      </c>
      <c r="V1298">
        <f>G1298 * Q1298</f>
        <v>4928</v>
      </c>
      <c r="W1298">
        <f>O1298 * Q1298</f>
        <v>10137600</v>
      </c>
      <c r="X1298">
        <f>VALUE(D1298)</f>
        <v>5490</v>
      </c>
      <c r="Y1298">
        <f>ROUND(G1298, 0)</f>
        <v>4</v>
      </c>
      <c r="Z1298">
        <f>COUNTIF(Q1298, "&lt;1000")</f>
        <v>0</v>
      </c>
      <c r="AA1298">
        <f>G1298*Q1298</f>
        <v>4928</v>
      </c>
    </row>
    <row r="1299" spans="1:27" x14ac:dyDescent="0.25">
      <c r="A1299" t="s">
        <v>4782</v>
      </c>
      <c r="B1299" t="s">
        <v>6246</v>
      </c>
      <c r="C1299" t="s">
        <v>10076</v>
      </c>
      <c r="D1299">
        <v>379</v>
      </c>
      <c r="E1299">
        <v>389</v>
      </c>
      <c r="F1299" s="1">
        <v>0.03</v>
      </c>
      <c r="G1299">
        <v>3.5</v>
      </c>
      <c r="H1299" s="4">
        <v>3739</v>
      </c>
      <c r="I1299" t="s">
        <v>7690</v>
      </c>
      <c r="J1299" t="s">
        <v>4783</v>
      </c>
      <c r="K1299" t="s">
        <v>8813</v>
      </c>
      <c r="L1299" t="s">
        <v>4784</v>
      </c>
      <c r="M1299" t="s">
        <v>10009</v>
      </c>
      <c r="N1299" t="s">
        <v>4785</v>
      </c>
      <c r="O1299">
        <f>VALUE(E1299)</f>
        <v>389</v>
      </c>
      <c r="P1299">
        <f>VALUE(F1299)</f>
        <v>0.03</v>
      </c>
      <c r="Q1299">
        <f>VALUE(H1299)</f>
        <v>3739</v>
      </c>
      <c r="R1299" t="str">
        <f>LEFT(C1299, FIND("|", C1299) - 1)</f>
        <v>Home &amp; Kitchen</v>
      </c>
      <c r="S1299" t="str">
        <f>IF(O1299&lt;200, "&lt;200", IF(O1299&lt;=500, "200–500", "&gt;500"))</f>
        <v>200–500</v>
      </c>
      <c r="T1299" t="str">
        <f>IF(P1299&gt;=0.5, "Yes", "No")</f>
        <v>No</v>
      </c>
      <c r="U1299">
        <f>COUNTIF(T1299, "Yes")</f>
        <v>0</v>
      </c>
      <c r="V1299">
        <f>G1299 * Q1299</f>
        <v>13086.5</v>
      </c>
      <c r="W1299">
        <f>O1299 * Q1299</f>
        <v>1454471</v>
      </c>
      <c r="X1299">
        <f>VALUE(D1299)</f>
        <v>379</v>
      </c>
      <c r="Y1299">
        <f>ROUND(G1299, 0)</f>
        <v>4</v>
      </c>
      <c r="Z1299">
        <f>COUNTIF(Q1299, "&lt;1000")</f>
        <v>0</v>
      </c>
      <c r="AA1299">
        <f>G1299*Q1299</f>
        <v>13086.5</v>
      </c>
    </row>
    <row r="1300" spans="1:27" x14ac:dyDescent="0.25">
      <c r="A1300" t="s">
        <v>4786</v>
      </c>
      <c r="B1300" t="s">
        <v>6247</v>
      </c>
      <c r="C1300" t="s">
        <v>10111</v>
      </c>
      <c r="D1300" s="2">
        <v>8699</v>
      </c>
      <c r="E1300" s="2">
        <v>13049</v>
      </c>
      <c r="F1300" s="1">
        <v>0.33</v>
      </c>
      <c r="G1300">
        <v>3.5</v>
      </c>
      <c r="H1300" s="4">
        <v>5891</v>
      </c>
      <c r="I1300" t="s">
        <v>7691</v>
      </c>
      <c r="J1300" t="s">
        <v>4787</v>
      </c>
      <c r="K1300" t="s">
        <v>8814</v>
      </c>
      <c r="L1300" t="s">
        <v>4788</v>
      </c>
      <c r="M1300" t="s">
        <v>10010</v>
      </c>
      <c r="N1300" t="s">
        <v>4789</v>
      </c>
      <c r="O1300">
        <f>VALUE(E1300)</f>
        <v>13049</v>
      </c>
      <c r="P1300">
        <f>VALUE(F1300)</f>
        <v>0.33</v>
      </c>
      <c r="Q1300">
        <f>VALUE(H1300)</f>
        <v>5891</v>
      </c>
      <c r="R1300" t="str">
        <f>LEFT(C1300, FIND("|", C1300) - 1)</f>
        <v>Home &amp; Kitchen</v>
      </c>
      <c r="S1300" t="str">
        <f>IF(O1300&lt;200, "&lt;200", IF(O1300&lt;=500, "200–500", "&gt;500"))</f>
        <v>&gt;500</v>
      </c>
      <c r="T1300" t="str">
        <f>IF(P1300&gt;=0.5, "Yes", "No")</f>
        <v>No</v>
      </c>
      <c r="U1300">
        <f>COUNTIF(T1300, "Yes")</f>
        <v>0</v>
      </c>
      <c r="V1300">
        <f>G1300 * Q1300</f>
        <v>20618.5</v>
      </c>
      <c r="W1300">
        <f>O1300 * Q1300</f>
        <v>76871659</v>
      </c>
      <c r="X1300">
        <f>VALUE(D1300)</f>
        <v>8699</v>
      </c>
      <c r="Y1300">
        <f>ROUND(G1300, 0)</f>
        <v>4</v>
      </c>
      <c r="Z1300">
        <f>COUNTIF(Q1300, "&lt;1000")</f>
        <v>0</v>
      </c>
      <c r="AA1300">
        <f>G1300*Q1300</f>
        <v>20618.5</v>
      </c>
    </row>
    <row r="1301" spans="1:27" x14ac:dyDescent="0.25">
      <c r="A1301" t="s">
        <v>4790</v>
      </c>
      <c r="B1301" t="s">
        <v>6248</v>
      </c>
      <c r="C1301" t="s">
        <v>10081</v>
      </c>
      <c r="D1301" s="3">
        <v>3041.67</v>
      </c>
      <c r="E1301" s="2">
        <v>5999</v>
      </c>
      <c r="F1301" s="1">
        <v>0.49</v>
      </c>
      <c r="G1301">
        <v>3.5</v>
      </c>
      <c r="H1301" s="4">
        <v>777</v>
      </c>
      <c r="I1301" t="s">
        <v>7692</v>
      </c>
      <c r="J1301" t="s">
        <v>4791</v>
      </c>
      <c r="K1301" t="s">
        <v>8815</v>
      </c>
      <c r="L1301" t="s">
        <v>4792</v>
      </c>
      <c r="M1301" t="s">
        <v>10011</v>
      </c>
      <c r="N1301" t="s">
        <v>4793</v>
      </c>
      <c r="O1301">
        <f>VALUE(E1301)</f>
        <v>5999</v>
      </c>
      <c r="P1301">
        <f>VALUE(F1301)</f>
        <v>0.49</v>
      </c>
      <c r="Q1301">
        <f>VALUE(H1301)</f>
        <v>777</v>
      </c>
      <c r="R1301" t="str">
        <f>LEFT(C1301, FIND("|", C1301) - 1)</f>
        <v>Home &amp; Kitchen</v>
      </c>
      <c r="S1301" t="str">
        <f>IF(O1301&lt;200, "&lt;200", IF(O1301&lt;=500, "200–500", "&gt;500"))</f>
        <v>&gt;500</v>
      </c>
      <c r="T1301" t="str">
        <f>IF(P1301&gt;=0.5, "Yes", "No")</f>
        <v>No</v>
      </c>
      <c r="U1301">
        <f>COUNTIF(T1301, "Yes")</f>
        <v>0</v>
      </c>
      <c r="V1301">
        <f>G1301 * Q1301</f>
        <v>2719.5</v>
      </c>
      <c r="W1301">
        <f>O1301 * Q1301</f>
        <v>4661223</v>
      </c>
      <c r="X1301">
        <f>VALUE(D1301)</f>
        <v>3041.67</v>
      </c>
      <c r="Y1301">
        <f>ROUND(G1301, 0)</f>
        <v>4</v>
      </c>
      <c r="Z1301">
        <f>COUNTIF(Q1301, "&lt;1000")</f>
        <v>1</v>
      </c>
      <c r="AA1301">
        <f>G1301*Q1301</f>
        <v>2719.5</v>
      </c>
    </row>
    <row r="1302" spans="1:27" x14ac:dyDescent="0.25">
      <c r="A1302" t="s">
        <v>4794</v>
      </c>
      <c r="B1302" t="s">
        <v>6249</v>
      </c>
      <c r="C1302" t="s">
        <v>10079</v>
      </c>
      <c r="D1302" s="2">
        <v>1745</v>
      </c>
      <c r="E1302" s="2">
        <v>2400</v>
      </c>
      <c r="F1302" s="1">
        <v>0.27</v>
      </c>
      <c r="G1302">
        <v>3.5</v>
      </c>
      <c r="H1302" s="4">
        <v>14160</v>
      </c>
      <c r="I1302" t="s">
        <v>7693</v>
      </c>
      <c r="J1302" t="s">
        <v>4795</v>
      </c>
      <c r="K1302" t="s">
        <v>8816</v>
      </c>
      <c r="L1302" t="s">
        <v>4796</v>
      </c>
      <c r="M1302" t="s">
        <v>10012</v>
      </c>
      <c r="N1302" t="s">
        <v>4797</v>
      </c>
      <c r="O1302">
        <f>VALUE(E1302)</f>
        <v>2400</v>
      </c>
      <c r="P1302">
        <f>VALUE(F1302)</f>
        <v>0.27</v>
      </c>
      <c r="Q1302">
        <f>VALUE(H1302)</f>
        <v>14160</v>
      </c>
      <c r="R1302" t="str">
        <f>LEFT(C1302, FIND("|", C1302) - 1)</f>
        <v>Home &amp; Kitchen</v>
      </c>
      <c r="S1302" t="str">
        <f>IF(O1302&lt;200, "&lt;200", IF(O1302&lt;=500, "200–500", "&gt;500"))</f>
        <v>&gt;500</v>
      </c>
      <c r="T1302" t="str">
        <f>IF(P1302&gt;=0.5, "Yes", "No")</f>
        <v>No</v>
      </c>
      <c r="U1302">
        <f>COUNTIF(T1302, "Yes")</f>
        <v>0</v>
      </c>
      <c r="V1302">
        <f>G1302 * Q1302</f>
        <v>49560</v>
      </c>
      <c r="W1302">
        <f>O1302 * Q1302</f>
        <v>33984000</v>
      </c>
      <c r="X1302">
        <f>VALUE(D1302)</f>
        <v>1745</v>
      </c>
      <c r="Y1302">
        <f>ROUND(G1302, 0)</f>
        <v>4</v>
      </c>
      <c r="Z1302">
        <f>COUNTIF(Q1302, "&lt;1000")</f>
        <v>0</v>
      </c>
      <c r="AA1302">
        <f>G1302*Q1302</f>
        <v>49560</v>
      </c>
    </row>
    <row r="1303" spans="1:27" x14ac:dyDescent="0.25">
      <c r="A1303" t="s">
        <v>4798</v>
      </c>
      <c r="B1303" t="s">
        <v>6250</v>
      </c>
      <c r="C1303" t="s">
        <v>10078</v>
      </c>
      <c r="D1303" s="2">
        <v>3180</v>
      </c>
      <c r="E1303" s="2">
        <v>5295</v>
      </c>
      <c r="F1303" s="1">
        <v>0.4</v>
      </c>
      <c r="G1303">
        <v>3.5</v>
      </c>
      <c r="H1303" s="4">
        <v>6919</v>
      </c>
      <c r="I1303" t="s">
        <v>7694</v>
      </c>
      <c r="J1303" t="s">
        <v>4799</v>
      </c>
      <c r="K1303" t="s">
        <v>8817</v>
      </c>
      <c r="L1303" t="s">
        <v>4800</v>
      </c>
      <c r="M1303" t="s">
        <v>10013</v>
      </c>
      <c r="N1303" t="s">
        <v>4801</v>
      </c>
      <c r="O1303">
        <f>VALUE(E1303)</f>
        <v>5295</v>
      </c>
      <c r="P1303">
        <f>VALUE(F1303)</f>
        <v>0.4</v>
      </c>
      <c r="Q1303">
        <f>VALUE(H1303)</f>
        <v>6919</v>
      </c>
      <c r="R1303" t="str">
        <f>LEFT(C1303, FIND("|", C1303) - 1)</f>
        <v>Home &amp; Kitchen</v>
      </c>
      <c r="S1303" t="str">
        <f>IF(O1303&lt;200, "&lt;200", IF(O1303&lt;=500, "200–500", "&gt;500"))</f>
        <v>&gt;500</v>
      </c>
      <c r="T1303" t="str">
        <f>IF(P1303&gt;=0.5, "Yes", "No")</f>
        <v>No</v>
      </c>
      <c r="U1303">
        <f>COUNTIF(T1303, "Yes")</f>
        <v>0</v>
      </c>
      <c r="V1303">
        <f>G1303 * Q1303</f>
        <v>24216.5</v>
      </c>
      <c r="W1303">
        <f>O1303 * Q1303</f>
        <v>36636105</v>
      </c>
      <c r="X1303">
        <f>VALUE(D1303)</f>
        <v>3180</v>
      </c>
      <c r="Y1303">
        <f>ROUND(G1303, 0)</f>
        <v>4</v>
      </c>
      <c r="Z1303">
        <f>COUNTIF(Q1303, "&lt;1000")</f>
        <v>0</v>
      </c>
      <c r="AA1303">
        <f>G1303*Q1303</f>
        <v>24216.5</v>
      </c>
    </row>
    <row r="1304" spans="1:27" x14ac:dyDescent="0.25">
      <c r="A1304" t="s">
        <v>4802</v>
      </c>
      <c r="B1304" t="s">
        <v>6251</v>
      </c>
      <c r="C1304" t="s">
        <v>10111</v>
      </c>
      <c r="D1304" s="2">
        <v>4999</v>
      </c>
      <c r="E1304" s="2">
        <v>24999</v>
      </c>
      <c r="F1304" s="1">
        <v>0.8</v>
      </c>
      <c r="G1304">
        <v>3.5</v>
      </c>
      <c r="H1304" s="4">
        <v>287</v>
      </c>
      <c r="I1304" t="s">
        <v>7695</v>
      </c>
      <c r="J1304" t="s">
        <v>4803</v>
      </c>
      <c r="K1304" t="s">
        <v>8818</v>
      </c>
      <c r="L1304" t="s">
        <v>4804</v>
      </c>
      <c r="M1304" t="s">
        <v>10014</v>
      </c>
      <c r="N1304" t="s">
        <v>4805</v>
      </c>
      <c r="O1304">
        <f>VALUE(E1304)</f>
        <v>24999</v>
      </c>
      <c r="P1304">
        <f>VALUE(F1304)</f>
        <v>0.8</v>
      </c>
      <c r="Q1304">
        <f>VALUE(H1304)</f>
        <v>287</v>
      </c>
      <c r="R1304" t="str">
        <f>LEFT(C1304, FIND("|", C1304) - 1)</f>
        <v>Home &amp; Kitchen</v>
      </c>
      <c r="S1304" t="str">
        <f>IF(O1304&lt;200, "&lt;200", IF(O1304&lt;=500, "200–500", "&gt;500"))</f>
        <v>&gt;500</v>
      </c>
      <c r="T1304" t="str">
        <f>IF(P1304&gt;=0.5, "Yes", "No")</f>
        <v>Yes</v>
      </c>
      <c r="U1304">
        <f>COUNTIF(T1304, "Yes")</f>
        <v>1</v>
      </c>
      <c r="V1304">
        <f>G1304 * Q1304</f>
        <v>1004.5</v>
      </c>
      <c r="W1304">
        <f>O1304 * Q1304</f>
        <v>7174713</v>
      </c>
      <c r="X1304">
        <f>VALUE(D1304)</f>
        <v>4999</v>
      </c>
      <c r="Y1304">
        <f>ROUND(G1304, 0)</f>
        <v>4</v>
      </c>
      <c r="Z1304">
        <f>COUNTIF(Q1304, "&lt;1000")</f>
        <v>1</v>
      </c>
      <c r="AA1304">
        <f>G1304*Q1304</f>
        <v>1004.5</v>
      </c>
    </row>
    <row r="1305" spans="1:27" x14ac:dyDescent="0.25">
      <c r="A1305" t="s">
        <v>4806</v>
      </c>
      <c r="B1305" t="s">
        <v>6252</v>
      </c>
      <c r="C1305" t="s">
        <v>10088</v>
      </c>
      <c r="D1305">
        <v>390</v>
      </c>
      <c r="E1305">
        <v>799</v>
      </c>
      <c r="F1305" s="1">
        <v>0.51</v>
      </c>
      <c r="G1305">
        <v>3.5</v>
      </c>
      <c r="H1305" s="4">
        <v>287</v>
      </c>
      <c r="I1305" t="s">
        <v>7696</v>
      </c>
      <c r="J1305" t="s">
        <v>4807</v>
      </c>
      <c r="K1305" t="s">
        <v>8819</v>
      </c>
      <c r="L1305" t="s">
        <v>4808</v>
      </c>
      <c r="M1305" t="s">
        <v>10015</v>
      </c>
      <c r="N1305" t="s">
        <v>4809</v>
      </c>
      <c r="O1305">
        <f>VALUE(E1305)</f>
        <v>799</v>
      </c>
      <c r="P1305">
        <f>VALUE(F1305)</f>
        <v>0.51</v>
      </c>
      <c r="Q1305">
        <f>VALUE(H1305)</f>
        <v>287</v>
      </c>
      <c r="R1305" t="str">
        <f>LEFT(C1305, FIND("|", C1305) - 1)</f>
        <v>Home &amp; Kitchen</v>
      </c>
      <c r="S1305" t="str">
        <f>IF(O1305&lt;200, "&lt;200", IF(O1305&lt;=500, "200–500", "&gt;500"))</f>
        <v>&gt;500</v>
      </c>
      <c r="T1305" t="str">
        <f>IF(P1305&gt;=0.5, "Yes", "No")</f>
        <v>Yes</v>
      </c>
      <c r="U1305">
        <f>COUNTIF(T1305, "Yes")</f>
        <v>1</v>
      </c>
      <c r="V1305">
        <f>G1305 * Q1305</f>
        <v>1004.5</v>
      </c>
      <c r="W1305">
        <f>O1305 * Q1305</f>
        <v>229313</v>
      </c>
      <c r="X1305">
        <f>VALUE(D1305)</f>
        <v>390</v>
      </c>
      <c r="Y1305">
        <f>ROUND(G1305, 0)</f>
        <v>4</v>
      </c>
      <c r="Z1305">
        <f>COUNTIF(Q1305, "&lt;1000")</f>
        <v>1</v>
      </c>
      <c r="AA1305">
        <f>G1305*Q1305</f>
        <v>1004.5</v>
      </c>
    </row>
    <row r="1306" spans="1:27" x14ac:dyDescent="0.25">
      <c r="A1306" t="s">
        <v>4810</v>
      </c>
      <c r="B1306" t="s">
        <v>6253</v>
      </c>
      <c r="C1306" t="s">
        <v>10134</v>
      </c>
      <c r="D1306" s="2">
        <v>1999</v>
      </c>
      <c r="E1306" s="2">
        <v>2999</v>
      </c>
      <c r="F1306" s="1">
        <v>0.33</v>
      </c>
      <c r="G1306">
        <v>3.5</v>
      </c>
      <c r="H1306" s="4">
        <v>388</v>
      </c>
      <c r="I1306" t="s">
        <v>7697</v>
      </c>
      <c r="J1306" t="s">
        <v>4811</v>
      </c>
      <c r="K1306" t="s">
        <v>8820</v>
      </c>
      <c r="L1306" t="s">
        <v>4812</v>
      </c>
      <c r="M1306" t="s">
        <v>10016</v>
      </c>
      <c r="N1306" t="s">
        <v>4813</v>
      </c>
      <c r="O1306">
        <f>VALUE(E1306)</f>
        <v>2999</v>
      </c>
      <c r="P1306">
        <f>VALUE(F1306)</f>
        <v>0.33</v>
      </c>
      <c r="Q1306">
        <f>VALUE(H1306)</f>
        <v>388</v>
      </c>
      <c r="R1306" t="str">
        <f>LEFT(C1306, FIND("|", C1306) - 1)</f>
        <v>Home &amp; Kitchen</v>
      </c>
      <c r="S1306" t="str">
        <f>IF(O1306&lt;200, "&lt;200", IF(O1306&lt;=500, "200–500", "&gt;500"))</f>
        <v>&gt;500</v>
      </c>
      <c r="T1306" t="str">
        <f>IF(P1306&gt;=0.5, "Yes", "No")</f>
        <v>No</v>
      </c>
      <c r="U1306">
        <f>COUNTIF(T1306, "Yes")</f>
        <v>0</v>
      </c>
      <c r="V1306">
        <f>G1306 * Q1306</f>
        <v>1358</v>
      </c>
      <c r="W1306">
        <f>O1306 * Q1306</f>
        <v>1163612</v>
      </c>
      <c r="X1306">
        <f>VALUE(D1306)</f>
        <v>1999</v>
      </c>
      <c r="Y1306">
        <f>ROUND(G1306, 0)</f>
        <v>4</v>
      </c>
      <c r="Z1306">
        <f>COUNTIF(Q1306, "&lt;1000")</f>
        <v>1</v>
      </c>
      <c r="AA1306">
        <f>G1306*Q1306</f>
        <v>1358</v>
      </c>
    </row>
    <row r="1307" spans="1:27" x14ac:dyDescent="0.25">
      <c r="A1307" t="s">
        <v>4814</v>
      </c>
      <c r="B1307" t="s">
        <v>6254</v>
      </c>
      <c r="C1307" t="s">
        <v>10092</v>
      </c>
      <c r="D1307" s="2">
        <v>1624</v>
      </c>
      <c r="E1307" s="2">
        <v>2495</v>
      </c>
      <c r="F1307" s="1">
        <v>0.35</v>
      </c>
      <c r="G1307">
        <v>3.5</v>
      </c>
      <c r="H1307" s="4">
        <v>827</v>
      </c>
      <c r="I1307" t="s">
        <v>7698</v>
      </c>
      <c r="J1307" t="s">
        <v>4815</v>
      </c>
      <c r="K1307" t="s">
        <v>8821</v>
      </c>
      <c r="L1307" t="s">
        <v>4816</v>
      </c>
      <c r="M1307" t="s">
        <v>10017</v>
      </c>
      <c r="N1307" t="s">
        <v>4817</v>
      </c>
      <c r="O1307">
        <f>VALUE(E1307)</f>
        <v>2495</v>
      </c>
      <c r="P1307">
        <f>VALUE(F1307)</f>
        <v>0.35</v>
      </c>
      <c r="Q1307">
        <f>VALUE(H1307)</f>
        <v>827</v>
      </c>
      <c r="R1307" t="str">
        <f>LEFT(C1307, FIND("|", C1307) - 1)</f>
        <v>Home &amp; Kitchen</v>
      </c>
      <c r="S1307" t="str">
        <f>IF(O1307&lt;200, "&lt;200", IF(O1307&lt;=500, "200–500", "&gt;500"))</f>
        <v>&gt;500</v>
      </c>
      <c r="T1307" t="str">
        <f>IF(P1307&gt;=0.5, "Yes", "No")</f>
        <v>No</v>
      </c>
      <c r="U1307">
        <f>COUNTIF(T1307, "Yes")</f>
        <v>0</v>
      </c>
      <c r="V1307">
        <f>G1307 * Q1307</f>
        <v>2894.5</v>
      </c>
      <c r="W1307">
        <f>O1307 * Q1307</f>
        <v>2063365</v>
      </c>
      <c r="X1307">
        <f>VALUE(D1307)</f>
        <v>1624</v>
      </c>
      <c r="Y1307">
        <f>ROUND(G1307, 0)</f>
        <v>4</v>
      </c>
      <c r="Z1307">
        <f>COUNTIF(Q1307, "&lt;1000")</f>
        <v>1</v>
      </c>
      <c r="AA1307">
        <f>G1307*Q1307</f>
        <v>2894.5</v>
      </c>
    </row>
    <row r="1308" spans="1:27" x14ac:dyDescent="0.25">
      <c r="A1308" t="s">
        <v>4818</v>
      </c>
      <c r="B1308" t="s">
        <v>6255</v>
      </c>
      <c r="C1308" t="s">
        <v>10132</v>
      </c>
      <c r="D1308">
        <v>184</v>
      </c>
      <c r="E1308">
        <v>450</v>
      </c>
      <c r="F1308" s="1">
        <v>0.59</v>
      </c>
      <c r="G1308">
        <v>3.5</v>
      </c>
      <c r="H1308" s="4">
        <v>4971</v>
      </c>
      <c r="I1308" t="s">
        <v>7699</v>
      </c>
      <c r="J1308" t="s">
        <v>4819</v>
      </c>
      <c r="K1308" t="s">
        <v>8822</v>
      </c>
      <c r="L1308" t="s">
        <v>4820</v>
      </c>
      <c r="M1308" t="s">
        <v>10018</v>
      </c>
      <c r="N1308" t="s">
        <v>4821</v>
      </c>
      <c r="O1308">
        <f>VALUE(E1308)</f>
        <v>450</v>
      </c>
      <c r="P1308">
        <f>VALUE(F1308)</f>
        <v>0.59</v>
      </c>
      <c r="Q1308">
        <f>VALUE(H1308)</f>
        <v>4971</v>
      </c>
      <c r="R1308" t="str">
        <f>LEFT(C1308, FIND("|", C1308) - 1)</f>
        <v>Home &amp; Kitchen</v>
      </c>
      <c r="S1308" t="str">
        <f>IF(O1308&lt;200, "&lt;200", IF(O1308&lt;=500, "200–500", "&gt;500"))</f>
        <v>200–500</v>
      </c>
      <c r="T1308" t="str">
        <f>IF(P1308&gt;=0.5, "Yes", "No")</f>
        <v>Yes</v>
      </c>
      <c r="U1308">
        <f>COUNTIF(T1308, "Yes")</f>
        <v>1</v>
      </c>
      <c r="V1308">
        <f>G1308 * Q1308</f>
        <v>17398.5</v>
      </c>
      <c r="W1308">
        <f>O1308 * Q1308</f>
        <v>2236950</v>
      </c>
      <c r="X1308">
        <f>VALUE(D1308)</f>
        <v>184</v>
      </c>
      <c r="Y1308">
        <f>ROUND(G1308, 0)</f>
        <v>4</v>
      </c>
      <c r="Z1308">
        <f>COUNTIF(Q1308, "&lt;1000")</f>
        <v>0</v>
      </c>
      <c r="AA1308">
        <f>G1308*Q1308</f>
        <v>17398.5</v>
      </c>
    </row>
    <row r="1309" spans="1:27" x14ac:dyDescent="0.25">
      <c r="A1309" t="s">
        <v>4822</v>
      </c>
      <c r="B1309" t="s">
        <v>6256</v>
      </c>
      <c r="C1309" t="s">
        <v>10075</v>
      </c>
      <c r="D1309">
        <v>445</v>
      </c>
      <c r="E1309">
        <v>999</v>
      </c>
      <c r="F1309" s="1">
        <v>0.55000000000000004</v>
      </c>
      <c r="G1309">
        <v>3.5</v>
      </c>
      <c r="H1309" s="4">
        <v>229</v>
      </c>
      <c r="I1309" t="s">
        <v>7700</v>
      </c>
      <c r="J1309" t="s">
        <v>4823</v>
      </c>
      <c r="K1309" t="s">
        <v>8823</v>
      </c>
      <c r="L1309" t="s">
        <v>4824</v>
      </c>
      <c r="M1309" t="s">
        <v>10019</v>
      </c>
      <c r="N1309" t="s">
        <v>4825</v>
      </c>
      <c r="O1309">
        <f>VALUE(E1309)</f>
        <v>999</v>
      </c>
      <c r="P1309">
        <f>VALUE(F1309)</f>
        <v>0.55000000000000004</v>
      </c>
      <c r="Q1309">
        <f>VALUE(H1309)</f>
        <v>229</v>
      </c>
      <c r="R1309" t="str">
        <f>LEFT(C1309, FIND("|", C1309) - 1)</f>
        <v>Home &amp; Kitchen</v>
      </c>
      <c r="S1309" t="str">
        <f>IF(O1309&lt;200, "&lt;200", IF(O1309&lt;=500, "200–500", "&gt;500"))</f>
        <v>&gt;500</v>
      </c>
      <c r="T1309" t="str">
        <f>IF(P1309&gt;=0.5, "Yes", "No")</f>
        <v>Yes</v>
      </c>
      <c r="U1309">
        <f>COUNTIF(T1309, "Yes")</f>
        <v>1</v>
      </c>
      <c r="V1309">
        <f>G1309 * Q1309</f>
        <v>801.5</v>
      </c>
      <c r="W1309">
        <f>O1309 * Q1309</f>
        <v>228771</v>
      </c>
      <c r="X1309">
        <f>VALUE(D1309)</f>
        <v>445</v>
      </c>
      <c r="Y1309">
        <f>ROUND(G1309, 0)</f>
        <v>4</v>
      </c>
      <c r="Z1309">
        <f>COUNTIF(Q1309, "&lt;1000")</f>
        <v>1</v>
      </c>
      <c r="AA1309">
        <f>G1309*Q1309</f>
        <v>801.5</v>
      </c>
    </row>
    <row r="1310" spans="1:27" x14ac:dyDescent="0.25">
      <c r="A1310" t="s">
        <v>4826</v>
      </c>
      <c r="B1310" t="s">
        <v>6257</v>
      </c>
      <c r="C1310" t="s">
        <v>10135</v>
      </c>
      <c r="D1310">
        <v>699</v>
      </c>
      <c r="E1310" s="2">
        <v>1690</v>
      </c>
      <c r="F1310" s="1">
        <v>0.59</v>
      </c>
      <c r="G1310">
        <v>3.5</v>
      </c>
      <c r="H1310" s="4">
        <v>3524</v>
      </c>
      <c r="I1310" t="s">
        <v>7701</v>
      </c>
      <c r="J1310" t="s">
        <v>4827</v>
      </c>
      <c r="K1310" t="s">
        <v>8824</v>
      </c>
      <c r="L1310" t="s">
        <v>4828</v>
      </c>
      <c r="M1310" t="s">
        <v>10020</v>
      </c>
      <c r="N1310" t="s">
        <v>4829</v>
      </c>
      <c r="O1310">
        <f>VALUE(E1310)</f>
        <v>1690</v>
      </c>
      <c r="P1310">
        <f>VALUE(F1310)</f>
        <v>0.59</v>
      </c>
      <c r="Q1310">
        <f>VALUE(H1310)</f>
        <v>3524</v>
      </c>
      <c r="R1310" t="str">
        <f>LEFT(C1310, FIND("|", C1310) - 1)</f>
        <v>Home &amp; Kitchen</v>
      </c>
      <c r="S1310" t="str">
        <f>IF(O1310&lt;200, "&lt;200", IF(O1310&lt;=500, "200–500", "&gt;500"))</f>
        <v>&gt;500</v>
      </c>
      <c r="T1310" t="str">
        <f>IF(P1310&gt;=0.5, "Yes", "No")</f>
        <v>Yes</v>
      </c>
      <c r="U1310">
        <f>COUNTIF(T1310, "Yes")</f>
        <v>1</v>
      </c>
      <c r="V1310">
        <f>G1310 * Q1310</f>
        <v>12334</v>
      </c>
      <c r="W1310">
        <f>O1310 * Q1310</f>
        <v>5955560</v>
      </c>
      <c r="X1310">
        <f>VALUE(D1310)</f>
        <v>699</v>
      </c>
      <c r="Y1310">
        <f>ROUND(G1310, 0)</f>
        <v>4</v>
      </c>
      <c r="Z1310">
        <f>COUNTIF(Q1310, "&lt;1000")</f>
        <v>0</v>
      </c>
      <c r="AA1310">
        <f>G1310*Q1310</f>
        <v>12334</v>
      </c>
    </row>
    <row r="1311" spans="1:27" x14ac:dyDescent="0.25">
      <c r="A1311" t="s">
        <v>4830</v>
      </c>
      <c r="B1311" t="s">
        <v>6258</v>
      </c>
      <c r="C1311" t="s">
        <v>10078</v>
      </c>
      <c r="D1311" s="2">
        <v>1601</v>
      </c>
      <c r="E1311" s="2">
        <v>3890</v>
      </c>
      <c r="F1311" s="1">
        <v>0.59</v>
      </c>
      <c r="G1311">
        <v>3.4</v>
      </c>
      <c r="H1311" s="4">
        <v>156</v>
      </c>
      <c r="I1311" t="s">
        <v>7702</v>
      </c>
      <c r="J1311" t="s">
        <v>4831</v>
      </c>
      <c r="K1311" t="s">
        <v>8825</v>
      </c>
      <c r="L1311" t="s">
        <v>4832</v>
      </c>
      <c r="M1311" t="s">
        <v>10021</v>
      </c>
      <c r="N1311" t="s">
        <v>4833</v>
      </c>
      <c r="O1311">
        <f>VALUE(E1311)</f>
        <v>3890</v>
      </c>
      <c r="P1311">
        <f>VALUE(F1311)</f>
        <v>0.59</v>
      </c>
      <c r="Q1311">
        <f>VALUE(H1311)</f>
        <v>156</v>
      </c>
      <c r="R1311" t="str">
        <f>LEFT(C1311, FIND("|", C1311) - 1)</f>
        <v>Home &amp; Kitchen</v>
      </c>
      <c r="S1311" t="str">
        <f>IF(O1311&lt;200, "&lt;200", IF(O1311&lt;=500, "200–500", "&gt;500"))</f>
        <v>&gt;500</v>
      </c>
      <c r="T1311" t="str">
        <f>IF(P1311&gt;=0.5, "Yes", "No")</f>
        <v>Yes</v>
      </c>
      <c r="U1311">
        <f>COUNTIF(T1311, "Yes")</f>
        <v>1</v>
      </c>
      <c r="V1311">
        <f>G1311 * Q1311</f>
        <v>530.4</v>
      </c>
      <c r="W1311">
        <f>O1311 * Q1311</f>
        <v>606840</v>
      </c>
      <c r="X1311">
        <f>VALUE(D1311)</f>
        <v>1601</v>
      </c>
      <c r="Y1311">
        <f>ROUND(G1311, 0)</f>
        <v>3</v>
      </c>
      <c r="Z1311">
        <f>COUNTIF(Q1311, "&lt;1000")</f>
        <v>1</v>
      </c>
      <c r="AA1311">
        <f>G1311*Q1311</f>
        <v>530.4</v>
      </c>
    </row>
    <row r="1312" spans="1:27" x14ac:dyDescent="0.25">
      <c r="A1312" t="s">
        <v>4834</v>
      </c>
      <c r="B1312" t="s">
        <v>6259</v>
      </c>
      <c r="C1312" t="s">
        <v>10106</v>
      </c>
      <c r="D1312">
        <v>231</v>
      </c>
      <c r="E1312">
        <v>260</v>
      </c>
      <c r="F1312" s="1">
        <v>0.11</v>
      </c>
      <c r="G1312">
        <v>3.4</v>
      </c>
      <c r="H1312" s="4">
        <v>490</v>
      </c>
      <c r="I1312" t="s">
        <v>7703</v>
      </c>
      <c r="J1312" t="s">
        <v>4835</v>
      </c>
      <c r="K1312" t="s">
        <v>8826</v>
      </c>
      <c r="L1312" t="s">
        <v>4836</v>
      </c>
      <c r="M1312" t="s">
        <v>10022</v>
      </c>
      <c r="N1312" t="s">
        <v>5036</v>
      </c>
      <c r="O1312">
        <f>VALUE(E1312)</f>
        <v>260</v>
      </c>
      <c r="P1312">
        <f>VALUE(F1312)</f>
        <v>0.11</v>
      </c>
      <c r="Q1312">
        <f>VALUE(H1312)</f>
        <v>490</v>
      </c>
      <c r="R1312" t="str">
        <f>LEFT(C1312, FIND("|", C1312) - 1)</f>
        <v>Home &amp; Kitchen</v>
      </c>
      <c r="S1312" t="str">
        <f>IF(O1312&lt;200, "&lt;200", IF(O1312&lt;=500, "200–500", "&gt;500"))</f>
        <v>200–500</v>
      </c>
      <c r="T1312" t="str">
        <f>IF(P1312&gt;=0.5, "Yes", "No")</f>
        <v>No</v>
      </c>
      <c r="U1312">
        <f>COUNTIF(T1312, "Yes")</f>
        <v>0</v>
      </c>
      <c r="V1312">
        <f>G1312 * Q1312</f>
        <v>1666</v>
      </c>
      <c r="W1312">
        <f>O1312 * Q1312</f>
        <v>127400</v>
      </c>
      <c r="X1312">
        <f>VALUE(D1312)</f>
        <v>231</v>
      </c>
      <c r="Y1312">
        <f>ROUND(G1312, 0)</f>
        <v>3</v>
      </c>
      <c r="Z1312">
        <f>COUNTIF(Q1312, "&lt;1000")</f>
        <v>1</v>
      </c>
      <c r="AA1312">
        <f>G1312*Q1312</f>
        <v>1666</v>
      </c>
    </row>
    <row r="1313" spans="1:27" x14ac:dyDescent="0.25">
      <c r="A1313" t="s">
        <v>4837</v>
      </c>
      <c r="B1313" t="s">
        <v>6260</v>
      </c>
      <c r="C1313" t="s">
        <v>10075</v>
      </c>
      <c r="D1313">
        <v>369</v>
      </c>
      <c r="E1313">
        <v>599</v>
      </c>
      <c r="F1313" s="1">
        <v>0.38</v>
      </c>
      <c r="G1313">
        <v>3.4</v>
      </c>
      <c r="H1313" s="4">
        <v>82</v>
      </c>
      <c r="I1313" t="s">
        <v>7704</v>
      </c>
      <c r="J1313" t="s">
        <v>4838</v>
      </c>
      <c r="K1313" t="s">
        <v>8827</v>
      </c>
      <c r="L1313" t="s">
        <v>4839</v>
      </c>
      <c r="M1313" t="s">
        <v>10023</v>
      </c>
      <c r="N1313" t="s">
        <v>4840</v>
      </c>
      <c r="O1313">
        <f>VALUE(E1313)</f>
        <v>599</v>
      </c>
      <c r="P1313">
        <f>VALUE(F1313)</f>
        <v>0.38</v>
      </c>
      <c r="Q1313">
        <f>VALUE(H1313)</f>
        <v>82</v>
      </c>
      <c r="R1313" t="str">
        <f>LEFT(C1313, FIND("|", C1313) - 1)</f>
        <v>Home &amp; Kitchen</v>
      </c>
      <c r="S1313" t="str">
        <f>IF(O1313&lt;200, "&lt;200", IF(O1313&lt;=500, "200–500", "&gt;500"))</f>
        <v>&gt;500</v>
      </c>
      <c r="T1313" t="str">
        <f>IF(P1313&gt;=0.5, "Yes", "No")</f>
        <v>No</v>
      </c>
      <c r="U1313">
        <f>COUNTIF(T1313, "Yes")</f>
        <v>0</v>
      </c>
      <c r="V1313">
        <f>G1313 * Q1313</f>
        <v>278.8</v>
      </c>
      <c r="W1313">
        <f>O1313 * Q1313</f>
        <v>49118</v>
      </c>
      <c r="X1313">
        <f>VALUE(D1313)</f>
        <v>369</v>
      </c>
      <c r="Y1313">
        <f>ROUND(G1313, 0)</f>
        <v>3</v>
      </c>
      <c r="Z1313">
        <f>COUNTIF(Q1313, "&lt;1000")</f>
        <v>1</v>
      </c>
      <c r="AA1313">
        <f>G1313*Q1313</f>
        <v>278.8</v>
      </c>
    </row>
    <row r="1314" spans="1:27" x14ac:dyDescent="0.25">
      <c r="A1314" t="s">
        <v>4841</v>
      </c>
      <c r="B1314" t="s">
        <v>6261</v>
      </c>
      <c r="C1314" t="s">
        <v>10072</v>
      </c>
      <c r="D1314">
        <v>809</v>
      </c>
      <c r="E1314" s="2">
        <v>1950</v>
      </c>
      <c r="F1314" s="1">
        <v>0.59</v>
      </c>
      <c r="G1314">
        <v>3.4</v>
      </c>
      <c r="H1314" s="4">
        <v>710</v>
      </c>
      <c r="I1314" t="s">
        <v>7705</v>
      </c>
      <c r="J1314" t="s">
        <v>4842</v>
      </c>
      <c r="K1314" t="s">
        <v>8828</v>
      </c>
      <c r="L1314" t="s">
        <v>4843</v>
      </c>
      <c r="M1314" t="s">
        <v>10024</v>
      </c>
      <c r="N1314" t="s">
        <v>4844</v>
      </c>
      <c r="O1314">
        <f>VALUE(E1314)</f>
        <v>1950</v>
      </c>
      <c r="P1314">
        <f>VALUE(F1314)</f>
        <v>0.59</v>
      </c>
      <c r="Q1314">
        <f>VALUE(H1314)</f>
        <v>710</v>
      </c>
      <c r="R1314" t="str">
        <f>LEFT(C1314, FIND("|", C1314) - 1)</f>
        <v>Home &amp; Kitchen</v>
      </c>
      <c r="S1314" t="str">
        <f>IF(O1314&lt;200, "&lt;200", IF(O1314&lt;=500, "200–500", "&gt;500"))</f>
        <v>&gt;500</v>
      </c>
      <c r="T1314" t="str">
        <f>IF(P1314&gt;=0.5, "Yes", "No")</f>
        <v>Yes</v>
      </c>
      <c r="U1314">
        <f>COUNTIF(T1314, "Yes")</f>
        <v>1</v>
      </c>
      <c r="V1314">
        <f>G1314 * Q1314</f>
        <v>2414</v>
      </c>
      <c r="W1314">
        <f>O1314 * Q1314</f>
        <v>1384500</v>
      </c>
      <c r="X1314">
        <f>VALUE(D1314)</f>
        <v>809</v>
      </c>
      <c r="Y1314">
        <f>ROUND(G1314, 0)</f>
        <v>3</v>
      </c>
      <c r="Z1314">
        <f>COUNTIF(Q1314, "&lt;1000")</f>
        <v>1</v>
      </c>
      <c r="AA1314">
        <f>G1314*Q1314</f>
        <v>2414</v>
      </c>
    </row>
    <row r="1315" spans="1:27" x14ac:dyDescent="0.25">
      <c r="A1315" t="s">
        <v>4845</v>
      </c>
      <c r="B1315" t="s">
        <v>6262</v>
      </c>
      <c r="C1315" t="s">
        <v>10081</v>
      </c>
      <c r="D1315" s="2">
        <v>1199</v>
      </c>
      <c r="E1315" s="2">
        <v>2990</v>
      </c>
      <c r="F1315" s="1">
        <v>0.6</v>
      </c>
      <c r="G1315">
        <v>3.4</v>
      </c>
      <c r="H1315" s="4">
        <v>133</v>
      </c>
      <c r="I1315" t="s">
        <v>7706</v>
      </c>
      <c r="J1315" t="s">
        <v>4846</v>
      </c>
      <c r="K1315" t="s">
        <v>8829</v>
      </c>
      <c r="L1315" t="s">
        <v>4847</v>
      </c>
      <c r="M1315" t="s">
        <v>10025</v>
      </c>
      <c r="N1315" t="s">
        <v>4848</v>
      </c>
      <c r="O1315">
        <f>VALUE(E1315)</f>
        <v>2990</v>
      </c>
      <c r="P1315">
        <f>VALUE(F1315)</f>
        <v>0.6</v>
      </c>
      <c r="Q1315">
        <f>VALUE(H1315)</f>
        <v>133</v>
      </c>
      <c r="R1315" t="str">
        <f>LEFT(C1315, FIND("|", C1315) - 1)</f>
        <v>Home &amp; Kitchen</v>
      </c>
      <c r="S1315" t="str">
        <f>IF(O1315&lt;200, "&lt;200", IF(O1315&lt;=500, "200–500", "&gt;500"))</f>
        <v>&gt;500</v>
      </c>
      <c r="T1315" t="str">
        <f>IF(P1315&gt;=0.5, "Yes", "No")</f>
        <v>Yes</v>
      </c>
      <c r="U1315">
        <f>COUNTIF(T1315, "Yes")</f>
        <v>1</v>
      </c>
      <c r="V1315">
        <f>G1315 * Q1315</f>
        <v>452.2</v>
      </c>
      <c r="W1315">
        <f>O1315 * Q1315</f>
        <v>397670</v>
      </c>
      <c r="X1315">
        <f>VALUE(D1315)</f>
        <v>1199</v>
      </c>
      <c r="Y1315">
        <f>ROUND(G1315, 0)</f>
        <v>3</v>
      </c>
      <c r="Z1315">
        <f>COUNTIF(Q1315, "&lt;1000")</f>
        <v>1</v>
      </c>
      <c r="AA1315">
        <f>G1315*Q1315</f>
        <v>452.2</v>
      </c>
    </row>
    <row r="1316" spans="1:27" x14ac:dyDescent="0.25">
      <c r="A1316" t="s">
        <v>4849</v>
      </c>
      <c r="B1316" t="s">
        <v>4850</v>
      </c>
      <c r="C1316" t="s">
        <v>10081</v>
      </c>
      <c r="D1316" s="2">
        <v>6120</v>
      </c>
      <c r="E1316" s="2">
        <v>8073</v>
      </c>
      <c r="F1316" s="1">
        <v>0.24</v>
      </c>
      <c r="G1316">
        <v>3.4</v>
      </c>
      <c r="H1316" s="4">
        <v>2751</v>
      </c>
      <c r="I1316" t="s">
        <v>7707</v>
      </c>
      <c r="J1316" t="s">
        <v>4851</v>
      </c>
      <c r="K1316" t="s">
        <v>8830</v>
      </c>
      <c r="L1316" t="s">
        <v>4852</v>
      </c>
      <c r="M1316" t="s">
        <v>10026</v>
      </c>
      <c r="N1316" t="s">
        <v>6488</v>
      </c>
      <c r="O1316">
        <f>VALUE(E1316)</f>
        <v>8073</v>
      </c>
      <c r="P1316">
        <f>VALUE(F1316)</f>
        <v>0.24</v>
      </c>
      <c r="Q1316">
        <f>VALUE(H1316)</f>
        <v>2751</v>
      </c>
      <c r="R1316" t="str">
        <f>LEFT(C1316, FIND("|", C1316) - 1)</f>
        <v>Home &amp; Kitchen</v>
      </c>
      <c r="S1316" t="str">
        <f>IF(O1316&lt;200, "&lt;200", IF(O1316&lt;=500, "200–500", "&gt;500"))</f>
        <v>&gt;500</v>
      </c>
      <c r="T1316" t="str">
        <f>IF(P1316&gt;=0.5, "Yes", "No")</f>
        <v>No</v>
      </c>
      <c r="U1316">
        <f>COUNTIF(T1316, "Yes")</f>
        <v>0</v>
      </c>
      <c r="V1316">
        <f>G1316 * Q1316</f>
        <v>9353.4</v>
      </c>
      <c r="W1316">
        <f>O1316 * Q1316</f>
        <v>22208823</v>
      </c>
      <c r="X1316">
        <f>VALUE(D1316)</f>
        <v>6120</v>
      </c>
      <c r="Y1316">
        <f>ROUND(G1316, 0)</f>
        <v>3</v>
      </c>
      <c r="Z1316">
        <f>COUNTIF(Q1316, "&lt;1000")</f>
        <v>0</v>
      </c>
      <c r="AA1316">
        <f>G1316*Q1316</f>
        <v>9353.4</v>
      </c>
    </row>
    <row r="1317" spans="1:27" x14ac:dyDescent="0.25">
      <c r="A1317" t="s">
        <v>4853</v>
      </c>
      <c r="B1317" t="s">
        <v>6263</v>
      </c>
      <c r="C1317" t="s">
        <v>10089</v>
      </c>
      <c r="D1317" s="2">
        <v>1799</v>
      </c>
      <c r="E1317" s="2">
        <v>2599</v>
      </c>
      <c r="F1317" s="1">
        <v>0.31</v>
      </c>
      <c r="G1317">
        <v>3.4</v>
      </c>
      <c r="H1317" s="4">
        <v>771</v>
      </c>
      <c r="I1317" t="s">
        <v>7708</v>
      </c>
      <c r="J1317" t="s">
        <v>4854</v>
      </c>
      <c r="K1317" t="s">
        <v>8831</v>
      </c>
      <c r="L1317" t="s">
        <v>4855</v>
      </c>
      <c r="M1317" t="s">
        <v>10027</v>
      </c>
      <c r="N1317" t="s">
        <v>4856</v>
      </c>
      <c r="O1317">
        <f>VALUE(E1317)</f>
        <v>2599</v>
      </c>
      <c r="P1317">
        <f>VALUE(F1317)</f>
        <v>0.31</v>
      </c>
      <c r="Q1317">
        <f>VALUE(H1317)</f>
        <v>771</v>
      </c>
      <c r="R1317" t="str">
        <f>LEFT(C1317, FIND("|", C1317) - 1)</f>
        <v>Home &amp; Kitchen</v>
      </c>
      <c r="S1317" t="str">
        <f>IF(O1317&lt;200, "&lt;200", IF(O1317&lt;=500, "200–500", "&gt;500"))</f>
        <v>&gt;500</v>
      </c>
      <c r="T1317" t="str">
        <f>IF(P1317&gt;=0.5, "Yes", "No")</f>
        <v>No</v>
      </c>
      <c r="U1317">
        <f>COUNTIF(T1317, "Yes")</f>
        <v>0</v>
      </c>
      <c r="V1317">
        <f>G1317 * Q1317</f>
        <v>2621.4</v>
      </c>
      <c r="W1317">
        <f>O1317 * Q1317</f>
        <v>2003829</v>
      </c>
      <c r="X1317">
        <f>VALUE(D1317)</f>
        <v>1799</v>
      </c>
      <c r="Y1317">
        <f>ROUND(G1317, 0)</f>
        <v>3</v>
      </c>
      <c r="Z1317">
        <f>COUNTIF(Q1317, "&lt;1000")</f>
        <v>1</v>
      </c>
      <c r="AA1317">
        <f>G1317*Q1317</f>
        <v>2621.4</v>
      </c>
    </row>
    <row r="1318" spans="1:27" x14ac:dyDescent="0.25">
      <c r="A1318" t="s">
        <v>4857</v>
      </c>
      <c r="B1318" t="s">
        <v>6264</v>
      </c>
      <c r="C1318" t="s">
        <v>10125</v>
      </c>
      <c r="D1318" s="2">
        <v>18999</v>
      </c>
      <c r="E1318" s="2">
        <v>29999</v>
      </c>
      <c r="F1318" s="1">
        <v>0.37</v>
      </c>
      <c r="G1318">
        <v>3.4</v>
      </c>
      <c r="H1318" s="4">
        <v>2536</v>
      </c>
      <c r="I1318" t="s">
        <v>7709</v>
      </c>
      <c r="J1318" t="s">
        <v>4858</v>
      </c>
      <c r="K1318" t="s">
        <v>8832</v>
      </c>
      <c r="L1318" t="s">
        <v>4859</v>
      </c>
      <c r="M1318" t="s">
        <v>10028</v>
      </c>
      <c r="N1318" t="s">
        <v>4860</v>
      </c>
      <c r="O1318">
        <f>VALUE(E1318)</f>
        <v>29999</v>
      </c>
      <c r="P1318">
        <f>VALUE(F1318)</f>
        <v>0.37</v>
      </c>
      <c r="Q1318">
        <f>VALUE(H1318)</f>
        <v>2536</v>
      </c>
      <c r="R1318" t="str">
        <f>LEFT(C1318, FIND("|", C1318) - 1)</f>
        <v>Home &amp; Kitchen</v>
      </c>
      <c r="S1318" t="str">
        <f>IF(O1318&lt;200, "&lt;200", IF(O1318&lt;=500, "200–500", "&gt;500"))</f>
        <v>&gt;500</v>
      </c>
      <c r="T1318" t="str">
        <f>IF(P1318&gt;=0.5, "Yes", "No")</f>
        <v>No</v>
      </c>
      <c r="U1318">
        <f>COUNTIF(T1318, "Yes")</f>
        <v>0</v>
      </c>
      <c r="V1318">
        <f>G1318 * Q1318</f>
        <v>8622.4</v>
      </c>
      <c r="W1318">
        <f>O1318 * Q1318</f>
        <v>76077464</v>
      </c>
      <c r="X1318">
        <f>VALUE(D1318)</f>
        <v>18999</v>
      </c>
      <c r="Y1318">
        <f>ROUND(G1318, 0)</f>
        <v>3</v>
      </c>
      <c r="Z1318">
        <f>COUNTIF(Q1318, "&lt;1000")</f>
        <v>0</v>
      </c>
      <c r="AA1318">
        <f>G1318*Q1318</f>
        <v>8622.4</v>
      </c>
    </row>
    <row r="1319" spans="1:27" x14ac:dyDescent="0.25">
      <c r="A1319" t="s">
        <v>4861</v>
      </c>
      <c r="B1319" t="s">
        <v>6265</v>
      </c>
      <c r="C1319" t="s">
        <v>10104</v>
      </c>
      <c r="D1319" s="2">
        <v>1999</v>
      </c>
      <c r="E1319" s="2">
        <v>2360</v>
      </c>
      <c r="F1319" s="1">
        <v>0.15</v>
      </c>
      <c r="G1319">
        <v>3.4</v>
      </c>
      <c r="H1319" s="4">
        <v>7801</v>
      </c>
      <c r="I1319" t="s">
        <v>7710</v>
      </c>
      <c r="J1319" t="s">
        <v>4862</v>
      </c>
      <c r="K1319" t="s">
        <v>8833</v>
      </c>
      <c r="L1319" t="s">
        <v>4863</v>
      </c>
      <c r="M1319" t="s">
        <v>10029</v>
      </c>
      <c r="N1319" t="s">
        <v>4864</v>
      </c>
      <c r="O1319">
        <f>VALUE(E1319)</f>
        <v>2360</v>
      </c>
      <c r="P1319">
        <f>VALUE(F1319)</f>
        <v>0.15</v>
      </c>
      <c r="Q1319">
        <f>VALUE(H1319)</f>
        <v>7801</v>
      </c>
      <c r="R1319" t="str">
        <f>LEFT(C1319, FIND("|", C1319) - 1)</f>
        <v>Home &amp; Kitchen</v>
      </c>
      <c r="S1319" t="str">
        <f>IF(O1319&lt;200, "&lt;200", IF(O1319&lt;=500, "200–500", "&gt;500"))</f>
        <v>&gt;500</v>
      </c>
      <c r="T1319" t="str">
        <f>IF(P1319&gt;=0.5, "Yes", "No")</f>
        <v>No</v>
      </c>
      <c r="U1319">
        <f>COUNTIF(T1319, "Yes")</f>
        <v>0</v>
      </c>
      <c r="V1319">
        <f>G1319 * Q1319</f>
        <v>26523.399999999998</v>
      </c>
      <c r="W1319">
        <f>O1319 * Q1319</f>
        <v>18410360</v>
      </c>
      <c r="X1319">
        <f>VALUE(D1319)</f>
        <v>1999</v>
      </c>
      <c r="Y1319">
        <f>ROUND(G1319, 0)</f>
        <v>3</v>
      </c>
      <c r="Z1319">
        <f>COUNTIF(Q1319, "&lt;1000")</f>
        <v>0</v>
      </c>
      <c r="AA1319">
        <f>G1319*Q1319</f>
        <v>26523.399999999998</v>
      </c>
    </row>
    <row r="1320" spans="1:27" x14ac:dyDescent="0.25">
      <c r="A1320" t="s">
        <v>4865</v>
      </c>
      <c r="B1320" t="s">
        <v>6266</v>
      </c>
      <c r="C1320" t="s">
        <v>10136</v>
      </c>
      <c r="D1320" s="2">
        <v>5999</v>
      </c>
      <c r="E1320" s="2">
        <v>11495</v>
      </c>
      <c r="F1320" s="1">
        <v>0.48</v>
      </c>
      <c r="G1320">
        <v>3.4</v>
      </c>
      <c r="H1320" s="4">
        <v>534</v>
      </c>
      <c r="I1320" t="s">
        <v>7711</v>
      </c>
      <c r="J1320" t="s">
        <v>4866</v>
      </c>
      <c r="K1320" t="s">
        <v>8834</v>
      </c>
      <c r="L1320" t="s">
        <v>4867</v>
      </c>
      <c r="M1320" t="s">
        <v>10030</v>
      </c>
      <c r="N1320" t="s">
        <v>4868</v>
      </c>
      <c r="O1320">
        <f>VALUE(E1320)</f>
        <v>11495</v>
      </c>
      <c r="P1320">
        <f>VALUE(F1320)</f>
        <v>0.48</v>
      </c>
      <c r="Q1320">
        <f>VALUE(H1320)</f>
        <v>534</v>
      </c>
      <c r="R1320" t="str">
        <f>LEFT(C1320, FIND("|", C1320) - 1)</f>
        <v>Home &amp; Kitchen</v>
      </c>
      <c r="S1320" t="str">
        <f>IF(O1320&lt;200, "&lt;200", IF(O1320&lt;=500, "200–500", "&gt;500"))</f>
        <v>&gt;500</v>
      </c>
      <c r="T1320" t="str">
        <f>IF(P1320&gt;=0.5, "Yes", "No")</f>
        <v>No</v>
      </c>
      <c r="U1320">
        <f>COUNTIF(T1320, "Yes")</f>
        <v>0</v>
      </c>
      <c r="V1320">
        <f>G1320 * Q1320</f>
        <v>1815.6</v>
      </c>
      <c r="W1320">
        <f>O1320 * Q1320</f>
        <v>6138330</v>
      </c>
      <c r="X1320">
        <f>VALUE(D1320)</f>
        <v>5999</v>
      </c>
      <c r="Y1320">
        <f>ROUND(G1320, 0)</f>
        <v>3</v>
      </c>
      <c r="Z1320">
        <f>COUNTIF(Q1320, "&lt;1000")</f>
        <v>1</v>
      </c>
      <c r="AA1320">
        <f>G1320*Q1320</f>
        <v>1815.6</v>
      </c>
    </row>
    <row r="1321" spans="1:27" x14ac:dyDescent="0.25">
      <c r="A1321" t="s">
        <v>4869</v>
      </c>
      <c r="B1321" t="s">
        <v>6267</v>
      </c>
      <c r="C1321" t="s">
        <v>10097</v>
      </c>
      <c r="D1321" s="2">
        <v>2599</v>
      </c>
      <c r="E1321" s="2">
        <v>4780</v>
      </c>
      <c r="F1321" s="1">
        <v>0.46</v>
      </c>
      <c r="G1321">
        <v>3.3</v>
      </c>
      <c r="H1321" s="4">
        <v>898</v>
      </c>
      <c r="I1321" t="s">
        <v>7712</v>
      </c>
      <c r="J1321" t="s">
        <v>4870</v>
      </c>
      <c r="K1321" t="s">
        <v>8835</v>
      </c>
      <c r="L1321" t="s">
        <v>4871</v>
      </c>
      <c r="M1321" t="s">
        <v>10031</v>
      </c>
      <c r="N1321" t="s">
        <v>4872</v>
      </c>
      <c r="O1321">
        <f>VALUE(E1321)</f>
        <v>4780</v>
      </c>
      <c r="P1321">
        <f>VALUE(F1321)</f>
        <v>0.46</v>
      </c>
      <c r="Q1321">
        <f>VALUE(H1321)</f>
        <v>898</v>
      </c>
      <c r="R1321" t="str">
        <f>LEFT(C1321, FIND("|", C1321) - 1)</f>
        <v>Home &amp; Kitchen</v>
      </c>
      <c r="S1321" t="str">
        <f>IF(O1321&lt;200, "&lt;200", IF(O1321&lt;=500, "200–500", "&gt;500"))</f>
        <v>&gt;500</v>
      </c>
      <c r="T1321" t="str">
        <f>IF(P1321&gt;=0.5, "Yes", "No")</f>
        <v>No</v>
      </c>
      <c r="U1321">
        <f>COUNTIF(T1321, "Yes")</f>
        <v>0</v>
      </c>
      <c r="V1321">
        <f>G1321 * Q1321</f>
        <v>2963.3999999999996</v>
      </c>
      <c r="W1321">
        <f>O1321 * Q1321</f>
        <v>4292440</v>
      </c>
      <c r="X1321">
        <f>VALUE(D1321)</f>
        <v>2599</v>
      </c>
      <c r="Y1321">
        <f>ROUND(G1321, 0)</f>
        <v>3</v>
      </c>
      <c r="Z1321">
        <f>COUNTIF(Q1321, "&lt;1000")</f>
        <v>1</v>
      </c>
      <c r="AA1321">
        <f>G1321*Q1321</f>
        <v>2963.3999999999996</v>
      </c>
    </row>
    <row r="1322" spans="1:27" x14ac:dyDescent="0.25">
      <c r="A1322" t="s">
        <v>4873</v>
      </c>
      <c r="B1322" t="s">
        <v>6268</v>
      </c>
      <c r="C1322" t="s">
        <v>10130</v>
      </c>
      <c r="D1322" s="2">
        <v>1199</v>
      </c>
      <c r="E1322" s="2">
        <v>2400</v>
      </c>
      <c r="F1322" s="1">
        <v>0.5</v>
      </c>
      <c r="G1322">
        <v>3.3</v>
      </c>
      <c r="H1322" s="4">
        <v>1202</v>
      </c>
      <c r="I1322" t="s">
        <v>7713</v>
      </c>
      <c r="J1322" t="s">
        <v>4874</v>
      </c>
      <c r="K1322" t="s">
        <v>8836</v>
      </c>
      <c r="L1322" t="s">
        <v>4875</v>
      </c>
      <c r="M1322" t="s">
        <v>10032</v>
      </c>
      <c r="N1322" t="s">
        <v>4876</v>
      </c>
      <c r="O1322">
        <f>VALUE(E1322)</f>
        <v>2400</v>
      </c>
      <c r="P1322">
        <f>VALUE(F1322)</f>
        <v>0.5</v>
      </c>
      <c r="Q1322">
        <f>VALUE(H1322)</f>
        <v>1202</v>
      </c>
      <c r="R1322" t="str">
        <f>LEFT(C1322, FIND("|", C1322) - 1)</f>
        <v>Home &amp; Kitchen</v>
      </c>
      <c r="S1322" t="str">
        <f>IF(O1322&lt;200, "&lt;200", IF(O1322&lt;=500, "200–500", "&gt;500"))</f>
        <v>&gt;500</v>
      </c>
      <c r="T1322" t="str">
        <f>IF(P1322&gt;=0.5, "Yes", "No")</f>
        <v>Yes</v>
      </c>
      <c r="U1322">
        <f>COUNTIF(T1322, "Yes")</f>
        <v>1</v>
      </c>
      <c r="V1322">
        <f>G1322 * Q1322</f>
        <v>3966.6</v>
      </c>
      <c r="W1322">
        <f>O1322 * Q1322</f>
        <v>2884800</v>
      </c>
      <c r="X1322">
        <f>VALUE(D1322)</f>
        <v>1199</v>
      </c>
      <c r="Y1322">
        <f>ROUND(G1322, 0)</f>
        <v>3</v>
      </c>
      <c r="Z1322">
        <f>COUNTIF(Q1322, "&lt;1000")</f>
        <v>0</v>
      </c>
      <c r="AA1322">
        <f>G1322*Q1322</f>
        <v>3966.6</v>
      </c>
    </row>
    <row r="1323" spans="1:27" x14ac:dyDescent="0.25">
      <c r="A1323" t="s">
        <v>4877</v>
      </c>
      <c r="B1323" t="s">
        <v>6269</v>
      </c>
      <c r="C1323" t="s">
        <v>10088</v>
      </c>
      <c r="D1323">
        <v>219</v>
      </c>
      <c r="E1323">
        <v>249</v>
      </c>
      <c r="F1323" s="1">
        <v>0.12</v>
      </c>
      <c r="G1323">
        <v>3.3</v>
      </c>
      <c r="H1323" s="4">
        <v>1108</v>
      </c>
      <c r="I1323" t="s">
        <v>7714</v>
      </c>
      <c r="J1323" t="s">
        <v>4878</v>
      </c>
      <c r="K1323" t="s">
        <v>8837</v>
      </c>
      <c r="L1323" t="s">
        <v>4879</v>
      </c>
      <c r="M1323" t="s">
        <v>10033</v>
      </c>
      <c r="N1323" t="s">
        <v>4880</v>
      </c>
      <c r="O1323">
        <f>VALUE(E1323)</f>
        <v>249</v>
      </c>
      <c r="P1323">
        <f>VALUE(F1323)</f>
        <v>0.12</v>
      </c>
      <c r="Q1323">
        <f>VALUE(H1323)</f>
        <v>1108</v>
      </c>
      <c r="R1323" t="str">
        <f>LEFT(C1323, FIND("|", C1323) - 1)</f>
        <v>Home &amp; Kitchen</v>
      </c>
      <c r="S1323" t="str">
        <f>IF(O1323&lt;200, "&lt;200", IF(O1323&lt;=500, "200–500", "&gt;500"))</f>
        <v>200–500</v>
      </c>
      <c r="T1323" t="str">
        <f>IF(P1323&gt;=0.5, "Yes", "No")</f>
        <v>No</v>
      </c>
      <c r="U1323">
        <f>COUNTIF(T1323, "Yes")</f>
        <v>0</v>
      </c>
      <c r="V1323">
        <f>G1323 * Q1323</f>
        <v>3656.3999999999996</v>
      </c>
      <c r="W1323">
        <f>O1323 * Q1323</f>
        <v>275892</v>
      </c>
      <c r="X1323">
        <f>VALUE(D1323)</f>
        <v>219</v>
      </c>
      <c r="Y1323">
        <f>ROUND(G1323, 0)</f>
        <v>3</v>
      </c>
      <c r="Z1323">
        <f>COUNTIF(Q1323, "&lt;1000")</f>
        <v>0</v>
      </c>
      <c r="AA1323">
        <f>G1323*Q1323</f>
        <v>3656.3999999999996</v>
      </c>
    </row>
    <row r="1324" spans="1:27" x14ac:dyDescent="0.25">
      <c r="A1324" t="s">
        <v>4881</v>
      </c>
      <c r="B1324" t="s">
        <v>6270</v>
      </c>
      <c r="C1324" t="s">
        <v>10074</v>
      </c>
      <c r="D1324">
        <v>799</v>
      </c>
      <c r="E1324" s="2">
        <v>1199</v>
      </c>
      <c r="F1324" s="1">
        <v>0.33</v>
      </c>
      <c r="G1324">
        <v>3.3</v>
      </c>
      <c r="H1324" s="4">
        <v>17</v>
      </c>
      <c r="I1324" t="s">
        <v>7371</v>
      </c>
      <c r="J1324" t="s">
        <v>4882</v>
      </c>
      <c r="K1324" t="s">
        <v>8838</v>
      </c>
      <c r="L1324" t="s">
        <v>4883</v>
      </c>
      <c r="M1324" t="s">
        <v>10034</v>
      </c>
      <c r="N1324" t="s">
        <v>4884</v>
      </c>
      <c r="O1324">
        <f>VALUE(E1324)</f>
        <v>1199</v>
      </c>
      <c r="P1324">
        <f>VALUE(F1324)</f>
        <v>0.33</v>
      </c>
      <c r="Q1324">
        <f>VALUE(H1324)</f>
        <v>17</v>
      </c>
      <c r="R1324" t="str">
        <f>LEFT(C1324, FIND("|", C1324) - 1)</f>
        <v>Home &amp; Kitchen</v>
      </c>
      <c r="S1324" t="str">
        <f>IF(O1324&lt;200, "&lt;200", IF(O1324&lt;=500, "200–500", "&gt;500"))</f>
        <v>&gt;500</v>
      </c>
      <c r="T1324" t="str">
        <f>IF(P1324&gt;=0.5, "Yes", "No")</f>
        <v>No</v>
      </c>
      <c r="U1324">
        <f>COUNTIF(T1324, "Yes")</f>
        <v>0</v>
      </c>
      <c r="V1324">
        <f>G1324 * Q1324</f>
        <v>56.099999999999994</v>
      </c>
      <c r="W1324">
        <f>O1324 * Q1324</f>
        <v>20383</v>
      </c>
      <c r="X1324">
        <f>VALUE(D1324)</f>
        <v>799</v>
      </c>
      <c r="Y1324">
        <f>ROUND(G1324, 0)</f>
        <v>3</v>
      </c>
      <c r="Z1324">
        <f>COUNTIF(Q1324, "&lt;1000")</f>
        <v>1</v>
      </c>
      <c r="AA1324">
        <f>G1324*Q1324</f>
        <v>56.099999999999994</v>
      </c>
    </row>
    <row r="1325" spans="1:27" x14ac:dyDescent="0.25">
      <c r="A1325" t="s">
        <v>4885</v>
      </c>
      <c r="B1325" t="s">
        <v>6271</v>
      </c>
      <c r="C1325" t="s">
        <v>10109</v>
      </c>
      <c r="D1325" s="2">
        <v>6199</v>
      </c>
      <c r="E1325" s="2">
        <v>10999</v>
      </c>
      <c r="F1325" s="1">
        <v>0.44</v>
      </c>
      <c r="G1325">
        <v>3.3</v>
      </c>
      <c r="H1325" s="4">
        <v>10429</v>
      </c>
      <c r="I1325" t="s">
        <v>7715</v>
      </c>
      <c r="J1325" t="s">
        <v>4886</v>
      </c>
      <c r="K1325" t="s">
        <v>8839</v>
      </c>
      <c r="L1325" t="s">
        <v>4887</v>
      </c>
      <c r="M1325" t="s">
        <v>10035</v>
      </c>
      <c r="N1325" t="s">
        <v>4888</v>
      </c>
      <c r="O1325">
        <f>VALUE(E1325)</f>
        <v>10999</v>
      </c>
      <c r="P1325">
        <f>VALUE(F1325)</f>
        <v>0.44</v>
      </c>
      <c r="Q1325">
        <f>VALUE(H1325)</f>
        <v>10429</v>
      </c>
      <c r="R1325" t="str">
        <f>LEFT(C1325, FIND("|", C1325) - 1)</f>
        <v>Home &amp; Kitchen</v>
      </c>
      <c r="S1325" t="str">
        <f>IF(O1325&lt;200, "&lt;200", IF(O1325&lt;=500, "200–500", "&gt;500"))</f>
        <v>&gt;500</v>
      </c>
      <c r="T1325" t="str">
        <f>IF(P1325&gt;=0.5, "Yes", "No")</f>
        <v>No</v>
      </c>
      <c r="U1325">
        <f>COUNTIF(T1325, "Yes")</f>
        <v>0</v>
      </c>
      <c r="V1325">
        <f>G1325 * Q1325</f>
        <v>34415.699999999997</v>
      </c>
      <c r="W1325">
        <f>O1325 * Q1325</f>
        <v>114708571</v>
      </c>
      <c r="X1325">
        <f>VALUE(D1325)</f>
        <v>6199</v>
      </c>
      <c r="Y1325">
        <f>ROUND(G1325, 0)</f>
        <v>3</v>
      </c>
      <c r="Z1325">
        <f>COUNTIF(Q1325, "&lt;1000")</f>
        <v>0</v>
      </c>
      <c r="AA1325">
        <f>G1325*Q1325</f>
        <v>34415.699999999997</v>
      </c>
    </row>
    <row r="1326" spans="1:27" x14ac:dyDescent="0.25">
      <c r="A1326" t="s">
        <v>4889</v>
      </c>
      <c r="B1326" t="s">
        <v>6272</v>
      </c>
      <c r="C1326" t="s">
        <v>10087</v>
      </c>
      <c r="D1326" s="2">
        <v>6790</v>
      </c>
      <c r="E1326" s="2">
        <v>10995</v>
      </c>
      <c r="F1326" s="1">
        <v>0.38</v>
      </c>
      <c r="G1326">
        <v>3.3</v>
      </c>
      <c r="H1326" s="4">
        <v>3192</v>
      </c>
      <c r="I1326" t="s">
        <v>7716</v>
      </c>
      <c r="J1326" t="s">
        <v>4890</v>
      </c>
      <c r="K1326" t="s">
        <v>8840</v>
      </c>
      <c r="L1326" t="s">
        <v>4891</v>
      </c>
      <c r="M1326" t="s">
        <v>10036</v>
      </c>
      <c r="N1326" t="s">
        <v>6489</v>
      </c>
      <c r="O1326">
        <f>VALUE(E1326)</f>
        <v>10995</v>
      </c>
      <c r="P1326">
        <f>VALUE(F1326)</f>
        <v>0.38</v>
      </c>
      <c r="Q1326">
        <f>VALUE(H1326)</f>
        <v>3192</v>
      </c>
      <c r="R1326" t="str">
        <f>LEFT(C1326, FIND("|", C1326) - 1)</f>
        <v>Home &amp; Kitchen</v>
      </c>
      <c r="S1326" t="str">
        <f>IF(O1326&lt;200, "&lt;200", IF(O1326&lt;=500, "200–500", "&gt;500"))</f>
        <v>&gt;500</v>
      </c>
      <c r="T1326" t="str">
        <f>IF(P1326&gt;=0.5, "Yes", "No")</f>
        <v>No</v>
      </c>
      <c r="U1326">
        <f>COUNTIF(T1326, "Yes")</f>
        <v>0</v>
      </c>
      <c r="V1326">
        <f>G1326 * Q1326</f>
        <v>10533.599999999999</v>
      </c>
      <c r="W1326">
        <f>O1326 * Q1326</f>
        <v>35096040</v>
      </c>
      <c r="X1326">
        <f>VALUE(D1326)</f>
        <v>6790</v>
      </c>
      <c r="Y1326">
        <f>ROUND(G1326, 0)</f>
        <v>3</v>
      </c>
      <c r="Z1326">
        <f>COUNTIF(Q1326, "&lt;1000")</f>
        <v>0</v>
      </c>
      <c r="AA1326">
        <f>G1326*Q1326</f>
        <v>10533.599999999999</v>
      </c>
    </row>
    <row r="1327" spans="1:27" x14ac:dyDescent="0.25">
      <c r="A1327" t="s">
        <v>4892</v>
      </c>
      <c r="B1327" t="s">
        <v>6273</v>
      </c>
      <c r="C1327" t="s">
        <v>10137</v>
      </c>
      <c r="D1327" s="3">
        <v>1982.84</v>
      </c>
      <c r="E1327" s="2">
        <v>3300</v>
      </c>
      <c r="F1327" s="1">
        <v>0.4</v>
      </c>
      <c r="G1327">
        <v>3.3</v>
      </c>
      <c r="H1327" s="4">
        <v>5873</v>
      </c>
      <c r="I1327" t="s">
        <v>7717</v>
      </c>
      <c r="J1327" t="s">
        <v>4893</v>
      </c>
      <c r="K1327" t="s">
        <v>8841</v>
      </c>
      <c r="L1327" t="s">
        <v>4894</v>
      </c>
      <c r="M1327" t="s">
        <v>10037</v>
      </c>
      <c r="N1327" t="s">
        <v>4895</v>
      </c>
      <c r="O1327">
        <f>VALUE(E1327)</f>
        <v>3300</v>
      </c>
      <c r="P1327">
        <f>VALUE(F1327)</f>
        <v>0.4</v>
      </c>
      <c r="Q1327">
        <f>VALUE(H1327)</f>
        <v>5873</v>
      </c>
      <c r="R1327" t="str">
        <f>LEFT(C1327, FIND("|", C1327) - 1)</f>
        <v>Home &amp; Kitchen</v>
      </c>
      <c r="S1327" t="str">
        <f>IF(O1327&lt;200, "&lt;200", IF(O1327&lt;=500, "200–500", "&gt;500"))</f>
        <v>&gt;500</v>
      </c>
      <c r="T1327" t="str">
        <f>IF(P1327&gt;=0.5, "Yes", "No")</f>
        <v>No</v>
      </c>
      <c r="U1327">
        <f>COUNTIF(T1327, "Yes")</f>
        <v>0</v>
      </c>
      <c r="V1327">
        <f>G1327 * Q1327</f>
        <v>19380.899999999998</v>
      </c>
      <c r="W1327">
        <f>O1327 * Q1327</f>
        <v>19380900</v>
      </c>
      <c r="X1327">
        <f>VALUE(D1327)</f>
        <v>1982.84</v>
      </c>
      <c r="Y1327">
        <f>ROUND(G1327, 0)</f>
        <v>3</v>
      </c>
      <c r="Z1327">
        <f>COUNTIF(Q1327, "&lt;1000")</f>
        <v>0</v>
      </c>
      <c r="AA1327">
        <f>G1327*Q1327</f>
        <v>19380.899999999998</v>
      </c>
    </row>
    <row r="1328" spans="1:27" x14ac:dyDescent="0.25">
      <c r="A1328" t="s">
        <v>4896</v>
      </c>
      <c r="B1328" t="s">
        <v>6274</v>
      </c>
      <c r="C1328" t="s">
        <v>10106</v>
      </c>
      <c r="D1328">
        <v>199</v>
      </c>
      <c r="E1328">
        <v>400</v>
      </c>
      <c r="F1328" s="1">
        <v>0.5</v>
      </c>
      <c r="G1328">
        <v>3.3</v>
      </c>
      <c r="H1328" s="4">
        <v>1379</v>
      </c>
      <c r="I1328" t="s">
        <v>7718</v>
      </c>
      <c r="J1328" t="s">
        <v>4897</v>
      </c>
      <c r="K1328" t="s">
        <v>8842</v>
      </c>
      <c r="L1328" t="s">
        <v>4898</v>
      </c>
      <c r="M1328" t="s">
        <v>10038</v>
      </c>
      <c r="N1328" t="s">
        <v>4899</v>
      </c>
      <c r="O1328">
        <f>VALUE(E1328)</f>
        <v>400</v>
      </c>
      <c r="P1328">
        <f>VALUE(F1328)</f>
        <v>0.5</v>
      </c>
      <c r="Q1328">
        <f>VALUE(H1328)</f>
        <v>1379</v>
      </c>
      <c r="R1328" t="str">
        <f>LEFT(C1328, FIND("|", C1328) - 1)</f>
        <v>Home &amp; Kitchen</v>
      </c>
      <c r="S1328" t="str">
        <f>IF(O1328&lt;200, "&lt;200", IF(O1328&lt;=500, "200–500", "&gt;500"))</f>
        <v>200–500</v>
      </c>
      <c r="T1328" t="str">
        <f>IF(P1328&gt;=0.5, "Yes", "No")</f>
        <v>Yes</v>
      </c>
      <c r="U1328">
        <f>COUNTIF(T1328, "Yes")</f>
        <v>1</v>
      </c>
      <c r="V1328">
        <f>G1328 * Q1328</f>
        <v>4550.7</v>
      </c>
      <c r="W1328">
        <f>O1328 * Q1328</f>
        <v>551600</v>
      </c>
      <c r="X1328">
        <f>VALUE(D1328)</f>
        <v>199</v>
      </c>
      <c r="Y1328">
        <f>ROUND(G1328, 0)</f>
        <v>3</v>
      </c>
      <c r="Z1328">
        <f>COUNTIF(Q1328, "&lt;1000")</f>
        <v>0</v>
      </c>
      <c r="AA1328">
        <f>G1328*Q1328</f>
        <v>4550.7</v>
      </c>
    </row>
    <row r="1329" spans="1:27" x14ac:dyDescent="0.25">
      <c r="A1329" t="s">
        <v>4900</v>
      </c>
      <c r="B1329" t="s">
        <v>4901</v>
      </c>
      <c r="C1329" t="s">
        <v>10072</v>
      </c>
      <c r="D1329" s="2">
        <v>1180</v>
      </c>
      <c r="E1329" s="2">
        <v>1440</v>
      </c>
      <c r="F1329" s="1">
        <v>0.18</v>
      </c>
      <c r="G1329">
        <v>3.3</v>
      </c>
      <c r="H1329" s="4">
        <v>1527</v>
      </c>
      <c r="I1329" t="s">
        <v>7719</v>
      </c>
      <c r="J1329" t="s">
        <v>4902</v>
      </c>
      <c r="K1329" t="s">
        <v>8843</v>
      </c>
      <c r="L1329" t="s">
        <v>4903</v>
      </c>
      <c r="M1329" t="s">
        <v>10039</v>
      </c>
      <c r="N1329" t="s">
        <v>4904</v>
      </c>
      <c r="O1329">
        <f>VALUE(E1329)</f>
        <v>1440</v>
      </c>
      <c r="P1329">
        <f>VALUE(F1329)</f>
        <v>0.18</v>
      </c>
      <c r="Q1329">
        <f>VALUE(H1329)</f>
        <v>1527</v>
      </c>
      <c r="R1329" t="str">
        <f>LEFT(C1329, FIND("|", C1329) - 1)</f>
        <v>Home &amp; Kitchen</v>
      </c>
      <c r="S1329" t="str">
        <f>IF(O1329&lt;200, "&lt;200", IF(O1329&lt;=500, "200–500", "&gt;500"))</f>
        <v>&gt;500</v>
      </c>
      <c r="T1329" t="str">
        <f>IF(P1329&gt;=0.5, "Yes", "No")</f>
        <v>No</v>
      </c>
      <c r="U1329">
        <f>COUNTIF(T1329, "Yes")</f>
        <v>0</v>
      </c>
      <c r="V1329">
        <f>G1329 * Q1329</f>
        <v>5039.0999999999995</v>
      </c>
      <c r="W1329">
        <f>O1329 * Q1329</f>
        <v>2198880</v>
      </c>
      <c r="X1329">
        <f>VALUE(D1329)</f>
        <v>1180</v>
      </c>
      <c r="Y1329">
        <f>ROUND(G1329, 0)</f>
        <v>3</v>
      </c>
      <c r="Z1329">
        <f>COUNTIF(Q1329, "&lt;1000")</f>
        <v>0</v>
      </c>
      <c r="AA1329">
        <f>G1329*Q1329</f>
        <v>5039.0999999999995</v>
      </c>
    </row>
    <row r="1330" spans="1:27" x14ac:dyDescent="0.25">
      <c r="A1330" t="s">
        <v>4905</v>
      </c>
      <c r="B1330" t="s">
        <v>6275</v>
      </c>
      <c r="C1330" t="s">
        <v>10097</v>
      </c>
      <c r="D1330" s="2">
        <v>2199</v>
      </c>
      <c r="E1330" s="2">
        <v>3045</v>
      </c>
      <c r="F1330" s="1">
        <v>0.28000000000000003</v>
      </c>
      <c r="G1330">
        <v>3.3</v>
      </c>
      <c r="H1330" s="4">
        <v>2686</v>
      </c>
      <c r="I1330" t="s">
        <v>7720</v>
      </c>
      <c r="J1330" t="s">
        <v>4906</v>
      </c>
      <c r="K1330" t="s">
        <v>4907</v>
      </c>
      <c r="L1330" t="s">
        <v>4908</v>
      </c>
      <c r="M1330" t="s">
        <v>10040</v>
      </c>
      <c r="N1330" t="s">
        <v>4909</v>
      </c>
      <c r="O1330">
        <f>VALUE(E1330)</f>
        <v>3045</v>
      </c>
      <c r="P1330">
        <f>VALUE(F1330)</f>
        <v>0.28000000000000003</v>
      </c>
      <c r="Q1330">
        <f>VALUE(H1330)</f>
        <v>2686</v>
      </c>
      <c r="R1330" t="str">
        <f>LEFT(C1330, FIND("|", C1330) - 1)</f>
        <v>Home &amp; Kitchen</v>
      </c>
      <c r="S1330" t="str">
        <f>IF(O1330&lt;200, "&lt;200", IF(O1330&lt;=500, "200–500", "&gt;500"))</f>
        <v>&gt;500</v>
      </c>
      <c r="T1330" t="str">
        <f>IF(P1330&gt;=0.5, "Yes", "No")</f>
        <v>No</v>
      </c>
      <c r="U1330">
        <f>COUNTIF(T1330, "Yes")</f>
        <v>0</v>
      </c>
      <c r="V1330">
        <f>G1330 * Q1330</f>
        <v>8863.7999999999993</v>
      </c>
      <c r="W1330">
        <f>O1330 * Q1330</f>
        <v>8178870</v>
      </c>
      <c r="X1330">
        <f>VALUE(D1330)</f>
        <v>2199</v>
      </c>
      <c r="Y1330">
        <f>ROUND(G1330, 0)</f>
        <v>3</v>
      </c>
      <c r="Z1330">
        <f>COUNTIF(Q1330, "&lt;1000")</f>
        <v>0</v>
      </c>
      <c r="AA1330">
        <f>G1330*Q1330</f>
        <v>8863.7999999999993</v>
      </c>
    </row>
    <row r="1331" spans="1:27" x14ac:dyDescent="0.25">
      <c r="A1331" t="s">
        <v>4910</v>
      </c>
      <c r="B1331" t="s">
        <v>6276</v>
      </c>
      <c r="C1331" t="s">
        <v>10105</v>
      </c>
      <c r="D1331" s="2">
        <v>2999</v>
      </c>
      <c r="E1331" s="2">
        <v>3595</v>
      </c>
      <c r="F1331" s="1">
        <v>0.17</v>
      </c>
      <c r="G1331">
        <v>3.3</v>
      </c>
      <c r="H1331" s="4">
        <v>178</v>
      </c>
      <c r="I1331" t="s">
        <v>7721</v>
      </c>
      <c r="J1331" t="s">
        <v>4911</v>
      </c>
      <c r="K1331" t="s">
        <v>8844</v>
      </c>
      <c r="L1331" t="s">
        <v>4912</v>
      </c>
      <c r="M1331" t="s">
        <v>10041</v>
      </c>
      <c r="N1331" t="s">
        <v>4913</v>
      </c>
      <c r="O1331">
        <f>VALUE(E1331)</f>
        <v>3595</v>
      </c>
      <c r="P1331">
        <f>VALUE(F1331)</f>
        <v>0.17</v>
      </c>
      <c r="Q1331">
        <f>VALUE(H1331)</f>
        <v>178</v>
      </c>
      <c r="R1331" t="str">
        <f>LEFT(C1331, FIND("|", C1331) - 1)</f>
        <v>Home &amp; Kitchen</v>
      </c>
      <c r="S1331" t="str">
        <f>IF(O1331&lt;200, "&lt;200", IF(O1331&lt;=500, "200–500", "&gt;500"))</f>
        <v>&gt;500</v>
      </c>
      <c r="T1331" t="str">
        <f>IF(P1331&gt;=0.5, "Yes", "No")</f>
        <v>No</v>
      </c>
      <c r="U1331">
        <f>COUNTIF(T1331, "Yes")</f>
        <v>0</v>
      </c>
      <c r="V1331">
        <f>G1331 * Q1331</f>
        <v>587.4</v>
      </c>
      <c r="W1331">
        <f>O1331 * Q1331</f>
        <v>639910</v>
      </c>
      <c r="X1331">
        <f>VALUE(D1331)</f>
        <v>2999</v>
      </c>
      <c r="Y1331">
        <f>ROUND(G1331, 0)</f>
        <v>3</v>
      </c>
      <c r="Z1331">
        <f>COUNTIF(Q1331, "&lt;1000")</f>
        <v>1</v>
      </c>
      <c r="AA1331">
        <f>G1331*Q1331</f>
        <v>587.4</v>
      </c>
    </row>
    <row r="1332" spans="1:27" x14ac:dyDescent="0.25">
      <c r="A1332" t="s">
        <v>4914</v>
      </c>
      <c r="B1332" t="s">
        <v>6277</v>
      </c>
      <c r="C1332" t="s">
        <v>10138</v>
      </c>
      <c r="D1332">
        <v>253</v>
      </c>
      <c r="E1332">
        <v>500</v>
      </c>
      <c r="F1332" s="1">
        <v>0.49</v>
      </c>
      <c r="G1332">
        <v>3.3</v>
      </c>
      <c r="H1332" s="4">
        <v>2664</v>
      </c>
      <c r="I1332" t="s">
        <v>7722</v>
      </c>
      <c r="J1332" t="s">
        <v>4915</v>
      </c>
      <c r="K1332" t="s">
        <v>8845</v>
      </c>
      <c r="L1332" t="s">
        <v>4916</v>
      </c>
      <c r="M1332" t="s">
        <v>10042</v>
      </c>
      <c r="N1332" t="s">
        <v>4917</v>
      </c>
      <c r="O1332">
        <f>VALUE(E1332)</f>
        <v>500</v>
      </c>
      <c r="P1332">
        <f>VALUE(F1332)</f>
        <v>0.49</v>
      </c>
      <c r="Q1332">
        <f>VALUE(H1332)</f>
        <v>2664</v>
      </c>
      <c r="R1332" t="str">
        <f>LEFT(C1332, FIND("|", C1332) - 1)</f>
        <v>Home &amp; Kitchen</v>
      </c>
      <c r="S1332" t="str">
        <f>IF(O1332&lt;200, "&lt;200", IF(O1332&lt;=500, "200–500", "&gt;500"))</f>
        <v>200–500</v>
      </c>
      <c r="T1332" t="str">
        <f>IF(P1332&gt;=0.5, "Yes", "No")</f>
        <v>No</v>
      </c>
      <c r="U1332">
        <f>COUNTIF(T1332, "Yes")</f>
        <v>0</v>
      </c>
      <c r="V1332">
        <f>G1332 * Q1332</f>
        <v>8791.1999999999989</v>
      </c>
      <c r="W1332">
        <f>O1332 * Q1332</f>
        <v>1332000</v>
      </c>
      <c r="X1332">
        <f>VALUE(D1332)</f>
        <v>253</v>
      </c>
      <c r="Y1332">
        <f>ROUND(G1332, 0)</f>
        <v>3</v>
      </c>
      <c r="Z1332">
        <f>COUNTIF(Q1332, "&lt;1000")</f>
        <v>0</v>
      </c>
      <c r="AA1332">
        <f>G1332*Q1332</f>
        <v>8791.1999999999989</v>
      </c>
    </row>
    <row r="1333" spans="1:27" x14ac:dyDescent="0.25">
      <c r="A1333" t="s">
        <v>4918</v>
      </c>
      <c r="B1333" t="s">
        <v>6278</v>
      </c>
      <c r="C1333" t="s">
        <v>10123</v>
      </c>
      <c r="D1333">
        <v>499</v>
      </c>
      <c r="E1333">
        <v>799</v>
      </c>
      <c r="F1333" s="1">
        <v>0.38</v>
      </c>
      <c r="G1333">
        <v>3.3</v>
      </c>
      <c r="H1333" s="4">
        <v>212</v>
      </c>
      <c r="I1333" t="s">
        <v>7723</v>
      </c>
      <c r="J1333" t="s">
        <v>4919</v>
      </c>
      <c r="K1333" t="s">
        <v>8846</v>
      </c>
      <c r="L1333" t="s">
        <v>4920</v>
      </c>
      <c r="M1333" t="s">
        <v>10043</v>
      </c>
      <c r="N1333" t="s">
        <v>4921</v>
      </c>
      <c r="O1333">
        <f>VALUE(E1333)</f>
        <v>799</v>
      </c>
      <c r="P1333">
        <f>VALUE(F1333)</f>
        <v>0.38</v>
      </c>
      <c r="Q1333">
        <f>VALUE(H1333)</f>
        <v>212</v>
      </c>
      <c r="R1333" t="str">
        <f>LEFT(C1333, FIND("|", C1333) - 1)</f>
        <v>Home &amp; Kitchen</v>
      </c>
      <c r="S1333" t="str">
        <f>IF(O1333&lt;200, "&lt;200", IF(O1333&lt;=500, "200–500", "&gt;500"))</f>
        <v>&gt;500</v>
      </c>
      <c r="T1333" t="str">
        <f>IF(P1333&gt;=0.5, "Yes", "No")</f>
        <v>No</v>
      </c>
      <c r="U1333">
        <f>COUNTIF(T1333, "Yes")</f>
        <v>0</v>
      </c>
      <c r="V1333">
        <f>G1333 * Q1333</f>
        <v>699.59999999999991</v>
      </c>
      <c r="W1333">
        <f>O1333 * Q1333</f>
        <v>169388</v>
      </c>
      <c r="X1333">
        <f>VALUE(D1333)</f>
        <v>499</v>
      </c>
      <c r="Y1333">
        <f>ROUND(G1333, 0)</f>
        <v>3</v>
      </c>
      <c r="Z1333">
        <f>COUNTIF(Q1333, "&lt;1000")</f>
        <v>1</v>
      </c>
      <c r="AA1333">
        <f>G1333*Q1333</f>
        <v>699.59999999999991</v>
      </c>
    </row>
    <row r="1334" spans="1:27" x14ac:dyDescent="0.25">
      <c r="A1334" t="s">
        <v>4922</v>
      </c>
      <c r="B1334" t="s">
        <v>6279</v>
      </c>
      <c r="C1334" t="s">
        <v>10073</v>
      </c>
      <c r="D1334" s="2">
        <v>1149</v>
      </c>
      <c r="E1334" s="2">
        <v>1899</v>
      </c>
      <c r="F1334" s="1">
        <v>0.39</v>
      </c>
      <c r="G1334">
        <v>3.3</v>
      </c>
      <c r="H1334" s="4">
        <v>24</v>
      </c>
      <c r="I1334" t="s">
        <v>7724</v>
      </c>
      <c r="J1334" t="s">
        <v>4923</v>
      </c>
      <c r="K1334" t="s">
        <v>8847</v>
      </c>
      <c r="L1334" t="s">
        <v>4924</v>
      </c>
      <c r="M1334" t="s">
        <v>10044</v>
      </c>
      <c r="N1334" t="s">
        <v>4925</v>
      </c>
      <c r="O1334">
        <f>VALUE(E1334)</f>
        <v>1899</v>
      </c>
      <c r="P1334">
        <f>VALUE(F1334)</f>
        <v>0.39</v>
      </c>
      <c r="Q1334">
        <f>VALUE(H1334)</f>
        <v>24</v>
      </c>
      <c r="R1334" t="str">
        <f>LEFT(C1334, FIND("|", C1334) - 1)</f>
        <v>Home &amp; Kitchen</v>
      </c>
      <c r="S1334" t="str">
        <f>IF(O1334&lt;200, "&lt;200", IF(O1334&lt;=500, "200–500", "&gt;500"))</f>
        <v>&gt;500</v>
      </c>
      <c r="T1334" t="str">
        <f>IF(P1334&gt;=0.5, "Yes", "No")</f>
        <v>No</v>
      </c>
      <c r="U1334">
        <f>COUNTIF(T1334, "Yes")</f>
        <v>0</v>
      </c>
      <c r="V1334">
        <f>G1334 * Q1334</f>
        <v>79.199999999999989</v>
      </c>
      <c r="W1334">
        <f>O1334 * Q1334</f>
        <v>45576</v>
      </c>
      <c r="X1334">
        <f>VALUE(D1334)</f>
        <v>1149</v>
      </c>
      <c r="Y1334">
        <f>ROUND(G1334, 0)</f>
        <v>3</v>
      </c>
      <c r="Z1334">
        <f>COUNTIF(Q1334, "&lt;1000")</f>
        <v>1</v>
      </c>
      <c r="AA1334">
        <f>G1334*Q1334</f>
        <v>79.199999999999989</v>
      </c>
    </row>
    <row r="1335" spans="1:27" x14ac:dyDescent="0.25">
      <c r="A1335" t="s">
        <v>4926</v>
      </c>
      <c r="B1335" t="s">
        <v>6280</v>
      </c>
      <c r="C1335" t="s">
        <v>10080</v>
      </c>
      <c r="D1335">
        <v>457</v>
      </c>
      <c r="E1335">
        <v>799</v>
      </c>
      <c r="F1335" s="1">
        <v>0.43</v>
      </c>
      <c r="G1335">
        <v>3.3</v>
      </c>
      <c r="H1335" s="4">
        <v>1868</v>
      </c>
      <c r="I1335" t="s">
        <v>4927</v>
      </c>
      <c r="J1335" t="s">
        <v>4928</v>
      </c>
      <c r="K1335" t="s">
        <v>8848</v>
      </c>
      <c r="L1335" t="s">
        <v>4929</v>
      </c>
      <c r="M1335" t="s">
        <v>10045</v>
      </c>
      <c r="N1335" t="s">
        <v>4930</v>
      </c>
      <c r="O1335">
        <f>VALUE(E1335)</f>
        <v>799</v>
      </c>
      <c r="P1335">
        <f>VALUE(F1335)</f>
        <v>0.43</v>
      </c>
      <c r="Q1335">
        <f>VALUE(H1335)</f>
        <v>1868</v>
      </c>
      <c r="R1335" t="str">
        <f>LEFT(C1335, FIND("|", C1335) - 1)</f>
        <v>Home &amp; Kitchen</v>
      </c>
      <c r="S1335" t="str">
        <f>IF(O1335&lt;200, "&lt;200", IF(O1335&lt;=500, "200–500", "&gt;500"))</f>
        <v>&gt;500</v>
      </c>
      <c r="T1335" t="str">
        <f>IF(P1335&gt;=0.5, "Yes", "No")</f>
        <v>No</v>
      </c>
      <c r="U1335">
        <f>COUNTIF(T1335, "Yes")</f>
        <v>0</v>
      </c>
      <c r="V1335">
        <f>G1335 * Q1335</f>
        <v>6164.4</v>
      </c>
      <c r="W1335">
        <f>O1335 * Q1335</f>
        <v>1492532</v>
      </c>
      <c r="X1335">
        <f>VALUE(D1335)</f>
        <v>457</v>
      </c>
      <c r="Y1335">
        <f>ROUND(G1335, 0)</f>
        <v>3</v>
      </c>
      <c r="Z1335">
        <f>COUNTIF(Q1335, "&lt;1000")</f>
        <v>0</v>
      </c>
      <c r="AA1335">
        <f>G1335*Q1335</f>
        <v>6164.4</v>
      </c>
    </row>
    <row r="1336" spans="1:27" x14ac:dyDescent="0.25">
      <c r="A1336" t="s">
        <v>4931</v>
      </c>
      <c r="B1336" t="s">
        <v>6281</v>
      </c>
      <c r="C1336" t="s">
        <v>10122</v>
      </c>
      <c r="D1336">
        <v>229</v>
      </c>
      <c r="E1336">
        <v>399</v>
      </c>
      <c r="F1336" s="1">
        <v>0.43</v>
      </c>
      <c r="G1336">
        <v>3.2</v>
      </c>
      <c r="H1336" s="4">
        <v>451</v>
      </c>
      <c r="I1336" t="s">
        <v>7725</v>
      </c>
      <c r="J1336" t="s">
        <v>4932</v>
      </c>
      <c r="K1336" t="s">
        <v>8849</v>
      </c>
      <c r="L1336" t="s">
        <v>4933</v>
      </c>
      <c r="M1336" t="s">
        <v>10046</v>
      </c>
      <c r="N1336" t="s">
        <v>4934</v>
      </c>
      <c r="O1336">
        <f>VALUE(E1336)</f>
        <v>399</v>
      </c>
      <c r="P1336">
        <f>VALUE(F1336)</f>
        <v>0.43</v>
      </c>
      <c r="Q1336">
        <f>VALUE(H1336)</f>
        <v>451</v>
      </c>
      <c r="R1336" t="str">
        <f>LEFT(C1336, FIND("|", C1336) - 1)</f>
        <v>Home &amp; Kitchen</v>
      </c>
      <c r="S1336" t="str">
        <f>IF(O1336&lt;200, "&lt;200", IF(O1336&lt;=500, "200–500", "&gt;500"))</f>
        <v>200–500</v>
      </c>
      <c r="T1336" t="str">
        <f>IF(P1336&gt;=0.5, "Yes", "No")</f>
        <v>No</v>
      </c>
      <c r="U1336">
        <f>COUNTIF(T1336, "Yes")</f>
        <v>0</v>
      </c>
      <c r="V1336">
        <f>G1336 * Q1336</f>
        <v>1443.2</v>
      </c>
      <c r="W1336">
        <f>O1336 * Q1336</f>
        <v>179949</v>
      </c>
      <c r="X1336">
        <f>VALUE(D1336)</f>
        <v>229</v>
      </c>
      <c r="Y1336">
        <f>ROUND(G1336, 0)</f>
        <v>3</v>
      </c>
      <c r="Z1336">
        <f>COUNTIF(Q1336, "&lt;1000")</f>
        <v>1</v>
      </c>
      <c r="AA1336">
        <f>G1336*Q1336</f>
        <v>1443.2</v>
      </c>
    </row>
    <row r="1337" spans="1:27" x14ac:dyDescent="0.25">
      <c r="A1337" t="s">
        <v>4935</v>
      </c>
      <c r="B1337" t="s">
        <v>6282</v>
      </c>
      <c r="C1337" t="s">
        <v>10106</v>
      </c>
      <c r="D1337">
        <v>199</v>
      </c>
      <c r="E1337">
        <v>699</v>
      </c>
      <c r="F1337" s="1">
        <v>0.72</v>
      </c>
      <c r="G1337">
        <v>3.2</v>
      </c>
      <c r="H1337" s="4">
        <v>159</v>
      </c>
      <c r="I1337" t="s">
        <v>7726</v>
      </c>
      <c r="J1337" t="s">
        <v>4936</v>
      </c>
      <c r="K1337" t="s">
        <v>8850</v>
      </c>
      <c r="L1337" t="s">
        <v>4937</v>
      </c>
      <c r="M1337" t="s">
        <v>10047</v>
      </c>
      <c r="N1337" t="s">
        <v>4938</v>
      </c>
      <c r="O1337">
        <f>VALUE(E1337)</f>
        <v>699</v>
      </c>
      <c r="P1337">
        <f>VALUE(F1337)</f>
        <v>0.72</v>
      </c>
      <c r="Q1337">
        <f>VALUE(H1337)</f>
        <v>159</v>
      </c>
      <c r="R1337" t="str">
        <f>LEFT(C1337, FIND("|", C1337) - 1)</f>
        <v>Home &amp; Kitchen</v>
      </c>
      <c r="S1337" t="str">
        <f>IF(O1337&lt;200, "&lt;200", IF(O1337&lt;=500, "200–500", "&gt;500"))</f>
        <v>&gt;500</v>
      </c>
      <c r="T1337" t="str">
        <f>IF(P1337&gt;=0.5, "Yes", "No")</f>
        <v>Yes</v>
      </c>
      <c r="U1337">
        <f>COUNTIF(T1337, "Yes")</f>
        <v>1</v>
      </c>
      <c r="V1337">
        <f>G1337 * Q1337</f>
        <v>508.8</v>
      </c>
      <c r="W1337">
        <f>O1337 * Q1337</f>
        <v>111141</v>
      </c>
      <c r="X1337">
        <f>VALUE(D1337)</f>
        <v>199</v>
      </c>
      <c r="Y1337">
        <f>ROUND(G1337, 0)</f>
        <v>3</v>
      </c>
      <c r="Z1337">
        <f>COUNTIF(Q1337, "&lt;1000")</f>
        <v>1</v>
      </c>
      <c r="AA1337">
        <f>G1337*Q1337</f>
        <v>508.8</v>
      </c>
    </row>
    <row r="1338" spans="1:27" x14ac:dyDescent="0.25">
      <c r="A1338" t="s">
        <v>4939</v>
      </c>
      <c r="B1338" t="s">
        <v>6283</v>
      </c>
      <c r="C1338" t="s">
        <v>10130</v>
      </c>
      <c r="D1338">
        <v>899</v>
      </c>
      <c r="E1338" s="2">
        <v>1999</v>
      </c>
      <c r="F1338" s="1">
        <v>0.55000000000000004</v>
      </c>
      <c r="G1338">
        <v>3.1</v>
      </c>
      <c r="H1338" s="4">
        <v>39</v>
      </c>
      <c r="I1338" t="s">
        <v>7727</v>
      </c>
      <c r="J1338" t="s">
        <v>4940</v>
      </c>
      <c r="K1338" t="s">
        <v>8851</v>
      </c>
      <c r="L1338" t="s">
        <v>4941</v>
      </c>
      <c r="M1338" t="s">
        <v>10048</v>
      </c>
      <c r="N1338" t="s">
        <v>4942</v>
      </c>
      <c r="O1338">
        <f>VALUE(E1338)</f>
        <v>1999</v>
      </c>
      <c r="P1338">
        <f>VALUE(F1338)</f>
        <v>0.55000000000000004</v>
      </c>
      <c r="Q1338">
        <f>VALUE(H1338)</f>
        <v>39</v>
      </c>
      <c r="R1338" t="str">
        <f>LEFT(C1338, FIND("|", C1338) - 1)</f>
        <v>Home &amp; Kitchen</v>
      </c>
      <c r="S1338" t="str">
        <f>IF(O1338&lt;200, "&lt;200", IF(O1338&lt;=500, "200–500", "&gt;500"))</f>
        <v>&gt;500</v>
      </c>
      <c r="T1338" t="str">
        <f>IF(P1338&gt;=0.5, "Yes", "No")</f>
        <v>Yes</v>
      </c>
      <c r="U1338">
        <f>COUNTIF(T1338, "Yes")</f>
        <v>1</v>
      </c>
      <c r="V1338">
        <f>G1338 * Q1338</f>
        <v>120.9</v>
      </c>
      <c r="W1338">
        <f>O1338 * Q1338</f>
        <v>77961</v>
      </c>
      <c r="X1338">
        <f>VALUE(D1338)</f>
        <v>899</v>
      </c>
      <c r="Y1338">
        <f>ROUND(G1338, 0)</f>
        <v>3</v>
      </c>
      <c r="Z1338">
        <f>COUNTIF(Q1338, "&lt;1000")</f>
        <v>1</v>
      </c>
      <c r="AA1338">
        <f>G1338*Q1338</f>
        <v>120.9</v>
      </c>
    </row>
    <row r="1339" spans="1:27" x14ac:dyDescent="0.25">
      <c r="A1339" t="s">
        <v>4943</v>
      </c>
      <c r="B1339" t="s">
        <v>6284</v>
      </c>
      <c r="C1339" t="s">
        <v>10115</v>
      </c>
      <c r="D1339" s="2">
        <v>1499</v>
      </c>
      <c r="E1339" s="2">
        <v>2199</v>
      </c>
      <c r="F1339" s="1">
        <v>0.32</v>
      </c>
      <c r="G1339">
        <v>3.1</v>
      </c>
      <c r="H1339" s="4">
        <v>6531</v>
      </c>
      <c r="I1339" t="s">
        <v>7728</v>
      </c>
      <c r="J1339" t="s">
        <v>4944</v>
      </c>
      <c r="K1339" t="s">
        <v>8852</v>
      </c>
      <c r="L1339" t="s">
        <v>4945</v>
      </c>
      <c r="M1339" t="s">
        <v>10049</v>
      </c>
      <c r="N1339" t="s">
        <v>4946</v>
      </c>
      <c r="O1339">
        <f>VALUE(E1339)</f>
        <v>2199</v>
      </c>
      <c r="P1339">
        <f>VALUE(F1339)</f>
        <v>0.32</v>
      </c>
      <c r="Q1339">
        <f>VALUE(H1339)</f>
        <v>6531</v>
      </c>
      <c r="R1339" t="str">
        <f>LEFT(C1339, FIND("|", C1339) - 1)</f>
        <v>Home &amp; Kitchen</v>
      </c>
      <c r="S1339" t="str">
        <f>IF(O1339&lt;200, "&lt;200", IF(O1339&lt;=500, "200–500", "&gt;500"))</f>
        <v>&gt;500</v>
      </c>
      <c r="T1339" t="str">
        <f>IF(P1339&gt;=0.5, "Yes", "No")</f>
        <v>No</v>
      </c>
      <c r="U1339">
        <f>COUNTIF(T1339, "Yes")</f>
        <v>0</v>
      </c>
      <c r="V1339">
        <f>G1339 * Q1339</f>
        <v>20246.100000000002</v>
      </c>
      <c r="W1339">
        <f>O1339 * Q1339</f>
        <v>14361669</v>
      </c>
      <c r="X1339">
        <f>VALUE(D1339)</f>
        <v>1499</v>
      </c>
      <c r="Y1339">
        <f>ROUND(G1339, 0)</f>
        <v>3</v>
      </c>
      <c r="Z1339">
        <f>COUNTIF(Q1339, "&lt;1000")</f>
        <v>0</v>
      </c>
      <c r="AA1339">
        <f>G1339*Q1339</f>
        <v>20246.100000000002</v>
      </c>
    </row>
    <row r="1340" spans="1:27" x14ac:dyDescent="0.25">
      <c r="A1340" t="s">
        <v>4947</v>
      </c>
      <c r="B1340" t="s">
        <v>6285</v>
      </c>
      <c r="C1340" t="s">
        <v>10079</v>
      </c>
      <c r="D1340">
        <v>426</v>
      </c>
      <c r="E1340">
        <v>999</v>
      </c>
      <c r="F1340" s="1">
        <v>0.56999999999999995</v>
      </c>
      <c r="G1340">
        <v>3.1</v>
      </c>
      <c r="H1340" s="4">
        <v>222</v>
      </c>
      <c r="I1340" t="s">
        <v>7729</v>
      </c>
      <c r="J1340" t="s">
        <v>4948</v>
      </c>
      <c r="K1340" t="s">
        <v>8853</v>
      </c>
      <c r="L1340" t="s">
        <v>4949</v>
      </c>
      <c r="M1340" t="s">
        <v>10050</v>
      </c>
      <c r="N1340" t="s">
        <v>4950</v>
      </c>
      <c r="O1340">
        <f>VALUE(E1340)</f>
        <v>999</v>
      </c>
      <c r="P1340">
        <f>VALUE(F1340)</f>
        <v>0.56999999999999995</v>
      </c>
      <c r="Q1340">
        <f>VALUE(H1340)</f>
        <v>222</v>
      </c>
      <c r="R1340" t="str">
        <f>LEFT(C1340, FIND("|", C1340) - 1)</f>
        <v>Home &amp; Kitchen</v>
      </c>
      <c r="S1340" t="str">
        <f>IF(O1340&lt;200, "&lt;200", IF(O1340&lt;=500, "200–500", "&gt;500"))</f>
        <v>&gt;500</v>
      </c>
      <c r="T1340" t="str">
        <f>IF(P1340&gt;=0.5, "Yes", "No")</f>
        <v>Yes</v>
      </c>
      <c r="U1340">
        <f>COUNTIF(T1340, "Yes")</f>
        <v>1</v>
      </c>
      <c r="V1340">
        <f>G1340 * Q1340</f>
        <v>688.2</v>
      </c>
      <c r="W1340">
        <f>O1340 * Q1340</f>
        <v>221778</v>
      </c>
      <c r="X1340">
        <f>VALUE(D1340)</f>
        <v>426</v>
      </c>
      <c r="Y1340">
        <f>ROUND(G1340, 0)</f>
        <v>3</v>
      </c>
      <c r="Z1340">
        <f>COUNTIF(Q1340, "&lt;1000")</f>
        <v>1</v>
      </c>
      <c r="AA1340">
        <f>G1340*Q1340</f>
        <v>688.2</v>
      </c>
    </row>
    <row r="1341" spans="1:27" x14ac:dyDescent="0.25">
      <c r="A1341" t="s">
        <v>4951</v>
      </c>
      <c r="B1341" t="s">
        <v>4952</v>
      </c>
      <c r="C1341" t="s">
        <v>10074</v>
      </c>
      <c r="D1341" s="2">
        <v>2320</v>
      </c>
      <c r="E1341" s="2">
        <v>3290</v>
      </c>
      <c r="F1341" s="1">
        <v>0.28999999999999998</v>
      </c>
      <c r="G1341">
        <v>3.1</v>
      </c>
      <c r="H1341" s="4">
        <v>195</v>
      </c>
      <c r="I1341" t="s">
        <v>7730</v>
      </c>
      <c r="J1341" t="s">
        <v>4953</v>
      </c>
      <c r="K1341" t="s">
        <v>8854</v>
      </c>
      <c r="L1341" t="s">
        <v>4954</v>
      </c>
      <c r="M1341" t="s">
        <v>10051</v>
      </c>
      <c r="N1341" t="s">
        <v>4955</v>
      </c>
      <c r="O1341">
        <f>VALUE(E1341)</f>
        <v>3290</v>
      </c>
      <c r="P1341">
        <f>VALUE(F1341)</f>
        <v>0.28999999999999998</v>
      </c>
      <c r="Q1341">
        <f>VALUE(H1341)</f>
        <v>195</v>
      </c>
      <c r="R1341" t="str">
        <f>LEFT(C1341, FIND("|", C1341) - 1)</f>
        <v>Home &amp; Kitchen</v>
      </c>
      <c r="S1341" t="str">
        <f>IF(O1341&lt;200, "&lt;200", IF(O1341&lt;=500, "200–500", "&gt;500"))</f>
        <v>&gt;500</v>
      </c>
      <c r="T1341" t="str">
        <f>IF(P1341&gt;=0.5, "Yes", "No")</f>
        <v>No</v>
      </c>
      <c r="U1341">
        <f>COUNTIF(T1341, "Yes")</f>
        <v>0</v>
      </c>
      <c r="V1341">
        <f>G1341 * Q1341</f>
        <v>604.5</v>
      </c>
      <c r="W1341">
        <f>O1341 * Q1341</f>
        <v>641550</v>
      </c>
      <c r="X1341">
        <f>VALUE(D1341)</f>
        <v>2320</v>
      </c>
      <c r="Y1341">
        <f>ROUND(G1341, 0)</f>
        <v>3</v>
      </c>
      <c r="Z1341">
        <f>COUNTIF(Q1341, "&lt;1000")</f>
        <v>1</v>
      </c>
      <c r="AA1341">
        <f>G1341*Q1341</f>
        <v>604.5</v>
      </c>
    </row>
    <row r="1342" spans="1:27" x14ac:dyDescent="0.25">
      <c r="A1342" t="s">
        <v>4956</v>
      </c>
      <c r="B1342" t="s">
        <v>6286</v>
      </c>
      <c r="C1342" t="s">
        <v>10113</v>
      </c>
      <c r="D1342" s="2">
        <v>1563</v>
      </c>
      <c r="E1342" s="2">
        <v>3098</v>
      </c>
      <c r="F1342" s="1">
        <v>0.5</v>
      </c>
      <c r="G1342">
        <v>3</v>
      </c>
      <c r="H1342" s="4">
        <v>2283</v>
      </c>
      <c r="I1342" t="s">
        <v>7731</v>
      </c>
      <c r="J1342" t="s">
        <v>4957</v>
      </c>
      <c r="K1342" t="s">
        <v>8855</v>
      </c>
      <c r="L1342" t="s">
        <v>4958</v>
      </c>
      <c r="M1342" t="s">
        <v>10052</v>
      </c>
      <c r="N1342" t="s">
        <v>4959</v>
      </c>
      <c r="O1342">
        <f>VALUE(E1342)</f>
        <v>3098</v>
      </c>
      <c r="P1342">
        <f>VALUE(F1342)</f>
        <v>0.5</v>
      </c>
      <c r="Q1342">
        <f>VALUE(H1342)</f>
        <v>2283</v>
      </c>
      <c r="R1342" t="str">
        <f>LEFT(C1342, FIND("|", C1342) - 1)</f>
        <v>Home &amp; Kitchen</v>
      </c>
      <c r="S1342" t="str">
        <f>IF(O1342&lt;200, "&lt;200", IF(O1342&lt;=500, "200–500", "&gt;500"))</f>
        <v>&gt;500</v>
      </c>
      <c r="T1342" t="str">
        <f>IF(P1342&gt;=0.5, "Yes", "No")</f>
        <v>Yes</v>
      </c>
      <c r="U1342">
        <f>COUNTIF(T1342, "Yes")</f>
        <v>1</v>
      </c>
      <c r="V1342">
        <f>G1342 * Q1342</f>
        <v>6849</v>
      </c>
      <c r="W1342">
        <f>O1342 * Q1342</f>
        <v>7072734</v>
      </c>
      <c r="X1342">
        <f>VALUE(D1342)</f>
        <v>1563</v>
      </c>
      <c r="Y1342">
        <f>ROUND(G1342, 0)</f>
        <v>3</v>
      </c>
      <c r="Z1342">
        <f>COUNTIF(Q1342, "&lt;1000")</f>
        <v>0</v>
      </c>
      <c r="AA1342">
        <f>G1342*Q1342</f>
        <v>6849</v>
      </c>
    </row>
    <row r="1343" spans="1:27" x14ac:dyDescent="0.25">
      <c r="A1343" t="s">
        <v>4960</v>
      </c>
      <c r="B1343" t="s">
        <v>6287</v>
      </c>
      <c r="C1343" t="s">
        <v>10073</v>
      </c>
      <c r="D1343" s="3">
        <v>3487.77</v>
      </c>
      <c r="E1343" s="2">
        <v>4990</v>
      </c>
      <c r="F1343" s="1">
        <v>0.3</v>
      </c>
      <c r="G1343">
        <v>3</v>
      </c>
      <c r="H1343" s="4">
        <v>1127</v>
      </c>
      <c r="I1343" t="s">
        <v>7732</v>
      </c>
      <c r="J1343" t="s">
        <v>4961</v>
      </c>
      <c r="K1343" t="s">
        <v>8856</v>
      </c>
      <c r="L1343" t="s">
        <v>4962</v>
      </c>
      <c r="M1343" t="s">
        <v>10053</v>
      </c>
      <c r="N1343" t="s">
        <v>4963</v>
      </c>
      <c r="O1343">
        <f>VALUE(E1343)</f>
        <v>4990</v>
      </c>
      <c r="P1343">
        <f>VALUE(F1343)</f>
        <v>0.3</v>
      </c>
      <c r="Q1343">
        <f>VALUE(H1343)</f>
        <v>1127</v>
      </c>
      <c r="R1343" t="str">
        <f>LEFT(C1343, FIND("|", C1343) - 1)</f>
        <v>Home &amp; Kitchen</v>
      </c>
      <c r="S1343" t="str">
        <f>IF(O1343&lt;200, "&lt;200", IF(O1343&lt;=500, "200–500", "&gt;500"))</f>
        <v>&gt;500</v>
      </c>
      <c r="T1343" t="str">
        <f>IF(P1343&gt;=0.5, "Yes", "No")</f>
        <v>No</v>
      </c>
      <c r="U1343">
        <f>COUNTIF(T1343, "Yes")</f>
        <v>0</v>
      </c>
      <c r="V1343">
        <f>G1343 * Q1343</f>
        <v>3381</v>
      </c>
      <c r="W1343">
        <f>O1343 * Q1343</f>
        <v>5623730</v>
      </c>
      <c r="X1343">
        <f>VALUE(D1343)</f>
        <v>3487.77</v>
      </c>
      <c r="Y1343">
        <f>ROUND(G1343, 0)</f>
        <v>3</v>
      </c>
      <c r="Z1343">
        <f>COUNTIF(Q1343, "&lt;1000")</f>
        <v>0</v>
      </c>
      <c r="AA1343">
        <f>G1343*Q1343</f>
        <v>3381</v>
      </c>
    </row>
    <row r="1344" spans="1:27" x14ac:dyDescent="0.25">
      <c r="A1344" t="s">
        <v>4964</v>
      </c>
      <c r="B1344" t="s">
        <v>6288</v>
      </c>
      <c r="C1344" t="s">
        <v>10094</v>
      </c>
      <c r="D1344">
        <v>498</v>
      </c>
      <c r="E1344" s="2">
        <v>1200</v>
      </c>
      <c r="F1344" s="1">
        <v>0.59</v>
      </c>
      <c r="G1344">
        <v>3</v>
      </c>
      <c r="H1344" s="4">
        <v>113</v>
      </c>
      <c r="I1344" t="s">
        <v>7733</v>
      </c>
      <c r="J1344" t="s">
        <v>4965</v>
      </c>
      <c r="K1344" t="s">
        <v>8857</v>
      </c>
      <c r="L1344" t="s">
        <v>4966</v>
      </c>
      <c r="M1344" t="s">
        <v>10054</v>
      </c>
      <c r="N1344" t="s">
        <v>4967</v>
      </c>
      <c r="O1344">
        <f>VALUE(E1344)</f>
        <v>1200</v>
      </c>
      <c r="P1344">
        <f>VALUE(F1344)</f>
        <v>0.59</v>
      </c>
      <c r="Q1344">
        <f>VALUE(H1344)</f>
        <v>113</v>
      </c>
      <c r="R1344" t="str">
        <f>LEFT(C1344, FIND("|", C1344) - 1)</f>
        <v>Home &amp; Kitchen</v>
      </c>
      <c r="S1344" t="str">
        <f>IF(O1344&lt;200, "&lt;200", IF(O1344&lt;=500, "200–500", "&gt;500"))</f>
        <v>&gt;500</v>
      </c>
      <c r="T1344" t="str">
        <f>IF(P1344&gt;=0.5, "Yes", "No")</f>
        <v>Yes</v>
      </c>
      <c r="U1344">
        <f>COUNTIF(T1344, "Yes")</f>
        <v>1</v>
      </c>
      <c r="V1344">
        <f>G1344 * Q1344</f>
        <v>339</v>
      </c>
      <c r="W1344">
        <f>O1344 * Q1344</f>
        <v>135600</v>
      </c>
      <c r="X1344">
        <f>VALUE(D1344)</f>
        <v>498</v>
      </c>
      <c r="Y1344">
        <f>ROUND(G1344, 0)</f>
        <v>3</v>
      </c>
      <c r="Z1344">
        <f>COUNTIF(Q1344, "&lt;1000")</f>
        <v>1</v>
      </c>
      <c r="AA1344">
        <f>G1344*Q1344</f>
        <v>339</v>
      </c>
    </row>
    <row r="1345" spans="1:27" x14ac:dyDescent="0.25">
      <c r="A1345" t="s">
        <v>4968</v>
      </c>
      <c r="B1345" t="s">
        <v>6289</v>
      </c>
      <c r="C1345" t="s">
        <v>10072</v>
      </c>
      <c r="D1345" s="2">
        <v>2695</v>
      </c>
      <c r="E1345" s="2">
        <v>2695</v>
      </c>
      <c r="F1345" s="1">
        <v>0</v>
      </c>
      <c r="G1345">
        <v>3</v>
      </c>
      <c r="H1345" s="4">
        <v>2518</v>
      </c>
      <c r="I1345" t="s">
        <v>7734</v>
      </c>
      <c r="J1345" t="s">
        <v>4969</v>
      </c>
      <c r="K1345" t="s">
        <v>8858</v>
      </c>
      <c r="L1345" t="s">
        <v>4970</v>
      </c>
      <c r="M1345" t="s">
        <v>10055</v>
      </c>
      <c r="N1345" t="s">
        <v>6490</v>
      </c>
      <c r="O1345">
        <f>VALUE(E1345)</f>
        <v>2695</v>
      </c>
      <c r="P1345">
        <f>VALUE(F1345)</f>
        <v>0</v>
      </c>
      <c r="Q1345">
        <f>VALUE(H1345)</f>
        <v>2518</v>
      </c>
      <c r="R1345" t="str">
        <f>LEFT(C1345, FIND("|", C1345) - 1)</f>
        <v>Home &amp; Kitchen</v>
      </c>
      <c r="S1345" t="str">
        <f>IF(O1345&lt;200, "&lt;200", IF(O1345&lt;=500, "200–500", "&gt;500"))</f>
        <v>&gt;500</v>
      </c>
      <c r="T1345" t="str">
        <f>IF(P1345&gt;=0.5, "Yes", "No")</f>
        <v>No</v>
      </c>
      <c r="U1345">
        <f>COUNTIF(T1345, "Yes")</f>
        <v>0</v>
      </c>
      <c r="V1345">
        <f>G1345 * Q1345</f>
        <v>7554</v>
      </c>
      <c r="W1345">
        <f>O1345 * Q1345</f>
        <v>6786010</v>
      </c>
      <c r="X1345">
        <f>VALUE(D1345)</f>
        <v>2695</v>
      </c>
      <c r="Y1345">
        <f>ROUND(G1345, 0)</f>
        <v>3</v>
      </c>
      <c r="Z1345">
        <f>COUNTIF(Q1345, "&lt;1000")</f>
        <v>0</v>
      </c>
      <c r="AA1345">
        <f>G1345*Q1345</f>
        <v>7554</v>
      </c>
    </row>
    <row r="1346" spans="1:27" x14ac:dyDescent="0.25">
      <c r="A1346" t="s">
        <v>4971</v>
      </c>
      <c r="B1346" t="s">
        <v>6290</v>
      </c>
      <c r="C1346" t="s">
        <v>10073</v>
      </c>
      <c r="D1346">
        <v>949</v>
      </c>
      <c r="E1346" s="2">
        <v>2299</v>
      </c>
      <c r="F1346" s="1">
        <v>0.59</v>
      </c>
      <c r="G1346">
        <v>2.9</v>
      </c>
      <c r="H1346" s="4">
        <v>550</v>
      </c>
      <c r="I1346" t="s">
        <v>7735</v>
      </c>
      <c r="J1346" t="s">
        <v>4972</v>
      </c>
      <c r="K1346" t="s">
        <v>8859</v>
      </c>
      <c r="L1346" t="s">
        <v>4973</v>
      </c>
      <c r="M1346" t="s">
        <v>10056</v>
      </c>
      <c r="N1346" t="s">
        <v>4974</v>
      </c>
      <c r="O1346">
        <f>VALUE(E1346)</f>
        <v>2299</v>
      </c>
      <c r="P1346">
        <f>VALUE(F1346)</f>
        <v>0.59</v>
      </c>
      <c r="Q1346">
        <f>VALUE(H1346)</f>
        <v>550</v>
      </c>
      <c r="R1346" t="str">
        <f>LEFT(C1346, FIND("|", C1346) - 1)</f>
        <v>Home &amp; Kitchen</v>
      </c>
      <c r="S1346" t="str">
        <f>IF(O1346&lt;200, "&lt;200", IF(O1346&lt;=500, "200–500", "&gt;500"))</f>
        <v>&gt;500</v>
      </c>
      <c r="T1346" t="str">
        <f>IF(P1346&gt;=0.5, "Yes", "No")</f>
        <v>Yes</v>
      </c>
      <c r="U1346">
        <f>COUNTIF(T1346, "Yes")</f>
        <v>1</v>
      </c>
      <c r="V1346">
        <f>G1346 * Q1346</f>
        <v>1595</v>
      </c>
      <c r="W1346">
        <f>O1346 * Q1346</f>
        <v>1264450</v>
      </c>
      <c r="X1346">
        <f>VALUE(D1346)</f>
        <v>949</v>
      </c>
      <c r="Y1346">
        <f>ROUND(G1346, 0)</f>
        <v>3</v>
      </c>
      <c r="Z1346">
        <f>COUNTIF(Q1346, "&lt;1000")</f>
        <v>1</v>
      </c>
      <c r="AA1346">
        <f>G1346*Q1346</f>
        <v>1595</v>
      </c>
    </row>
    <row r="1347" spans="1:27" x14ac:dyDescent="0.25">
      <c r="A1347" t="s">
        <v>4975</v>
      </c>
      <c r="B1347" t="s">
        <v>6291</v>
      </c>
      <c r="C1347" t="s">
        <v>10075</v>
      </c>
      <c r="D1347">
        <v>199</v>
      </c>
      <c r="E1347">
        <v>999</v>
      </c>
      <c r="F1347" s="1">
        <v>0.8</v>
      </c>
      <c r="G1347">
        <v>2.8</v>
      </c>
      <c r="H1347" s="4">
        <v>2</v>
      </c>
      <c r="I1347" t="s">
        <v>7736</v>
      </c>
      <c r="J1347" t="s">
        <v>4976</v>
      </c>
      <c r="K1347" t="s">
        <v>4977</v>
      </c>
      <c r="L1347" t="s">
        <v>4978</v>
      </c>
      <c r="M1347" t="s">
        <v>10057</v>
      </c>
      <c r="N1347" t="s">
        <v>4979</v>
      </c>
      <c r="O1347">
        <f>VALUE(E1347)</f>
        <v>999</v>
      </c>
      <c r="P1347">
        <f>VALUE(F1347)</f>
        <v>0.8</v>
      </c>
      <c r="Q1347">
        <f>VALUE(H1347)</f>
        <v>2</v>
      </c>
      <c r="R1347" t="str">
        <f>LEFT(C1347, FIND("|", C1347) - 1)</f>
        <v>Home &amp; Kitchen</v>
      </c>
      <c r="S1347" t="str">
        <f>IF(O1347&lt;200, "&lt;200", IF(O1347&lt;=500, "200–500", "&gt;500"))</f>
        <v>&gt;500</v>
      </c>
      <c r="T1347" t="str">
        <f>IF(P1347&gt;=0.5, "Yes", "No")</f>
        <v>Yes</v>
      </c>
      <c r="U1347">
        <f>COUNTIF(T1347, "Yes")</f>
        <v>1</v>
      </c>
      <c r="V1347">
        <f>G1347 * Q1347</f>
        <v>5.6</v>
      </c>
      <c r="W1347">
        <f>O1347 * Q1347</f>
        <v>1998</v>
      </c>
      <c r="X1347">
        <f>VALUE(D1347)</f>
        <v>199</v>
      </c>
      <c r="Y1347">
        <f>ROUND(G1347, 0)</f>
        <v>3</v>
      </c>
      <c r="Z1347">
        <f>COUNTIF(Q1347, "&lt;1000")</f>
        <v>1</v>
      </c>
      <c r="AA1347">
        <f>G1347*Q1347</f>
        <v>5.6</v>
      </c>
    </row>
    <row r="1348" spans="1:27" x14ac:dyDescent="0.25">
      <c r="A1348" t="s">
        <v>4980</v>
      </c>
      <c r="B1348" t="s">
        <v>6292</v>
      </c>
      <c r="C1348" t="s">
        <v>10106</v>
      </c>
      <c r="D1348">
        <v>379</v>
      </c>
      <c r="E1348">
        <v>919</v>
      </c>
      <c r="F1348" s="1">
        <v>0.59</v>
      </c>
      <c r="G1348">
        <v>2.8</v>
      </c>
      <c r="H1348" s="4">
        <v>1090</v>
      </c>
      <c r="I1348" t="s">
        <v>7737</v>
      </c>
      <c r="J1348" t="s">
        <v>4981</v>
      </c>
      <c r="K1348" t="s">
        <v>8860</v>
      </c>
      <c r="L1348" t="s">
        <v>4982</v>
      </c>
      <c r="M1348" t="s">
        <v>10058</v>
      </c>
      <c r="N1348" t="s">
        <v>4983</v>
      </c>
      <c r="O1348">
        <f>VALUE(E1348)</f>
        <v>919</v>
      </c>
      <c r="P1348">
        <f>VALUE(F1348)</f>
        <v>0.59</v>
      </c>
      <c r="Q1348">
        <f>VALUE(H1348)</f>
        <v>1090</v>
      </c>
      <c r="R1348" t="str">
        <f>LEFT(C1348, FIND("|", C1348) - 1)</f>
        <v>Home &amp; Kitchen</v>
      </c>
      <c r="S1348" t="str">
        <f>IF(O1348&lt;200, "&lt;200", IF(O1348&lt;=500, "200–500", "&gt;500"))</f>
        <v>&gt;500</v>
      </c>
      <c r="T1348" t="str">
        <f>IF(P1348&gt;=0.5, "Yes", "No")</f>
        <v>Yes</v>
      </c>
      <c r="U1348">
        <f>COUNTIF(T1348, "Yes")</f>
        <v>1</v>
      </c>
      <c r="V1348">
        <f>G1348 * Q1348</f>
        <v>3052</v>
      </c>
      <c r="W1348">
        <f>O1348 * Q1348</f>
        <v>1001710</v>
      </c>
      <c r="X1348">
        <f>VALUE(D1348)</f>
        <v>379</v>
      </c>
      <c r="Y1348">
        <f>ROUND(G1348, 0)</f>
        <v>3</v>
      </c>
      <c r="Z1348">
        <f>COUNTIF(Q1348, "&lt;1000")</f>
        <v>0</v>
      </c>
      <c r="AA1348">
        <f>G1348*Q1348</f>
        <v>3052</v>
      </c>
    </row>
    <row r="1349" spans="1:27" x14ac:dyDescent="0.25">
      <c r="A1349" t="s">
        <v>4984</v>
      </c>
      <c r="B1349" t="s">
        <v>6293</v>
      </c>
      <c r="C1349" t="s">
        <v>10108</v>
      </c>
      <c r="D1349" s="2">
        <v>2280</v>
      </c>
      <c r="E1349" s="2">
        <v>3045</v>
      </c>
      <c r="F1349" s="1">
        <v>0.25</v>
      </c>
      <c r="G1349">
        <v>2.6</v>
      </c>
      <c r="H1349" s="4">
        <v>4118</v>
      </c>
      <c r="I1349" t="s">
        <v>7738</v>
      </c>
      <c r="J1349" t="s">
        <v>4985</v>
      </c>
      <c r="K1349" t="s">
        <v>8861</v>
      </c>
      <c r="L1349" t="s">
        <v>4986</v>
      </c>
      <c r="M1349" t="s">
        <v>10059</v>
      </c>
      <c r="N1349" t="s">
        <v>4987</v>
      </c>
      <c r="O1349">
        <f>VALUE(E1349)</f>
        <v>3045</v>
      </c>
      <c r="P1349">
        <f>VALUE(F1349)</f>
        <v>0.25</v>
      </c>
      <c r="Q1349">
        <f>VALUE(H1349)</f>
        <v>4118</v>
      </c>
      <c r="R1349" t="str">
        <f>LEFT(C1349, FIND("|", C1349) - 1)</f>
        <v>Home &amp; Kitchen</v>
      </c>
      <c r="S1349" t="str">
        <f>IF(O1349&lt;200, "&lt;200", IF(O1349&lt;=500, "200–500", "&gt;500"))</f>
        <v>&gt;500</v>
      </c>
      <c r="T1349" t="str">
        <f>IF(P1349&gt;=0.5, "Yes", "No")</f>
        <v>No</v>
      </c>
      <c r="U1349">
        <f>COUNTIF(T1349, "Yes")</f>
        <v>0</v>
      </c>
      <c r="V1349">
        <f>G1349 * Q1349</f>
        <v>10706.800000000001</v>
      </c>
      <c r="W1349">
        <f>O1349 * Q1349</f>
        <v>12539310</v>
      </c>
      <c r="X1349">
        <f>VALUE(D1349)</f>
        <v>2280</v>
      </c>
      <c r="Y1349">
        <f>ROUND(G1349, 0)</f>
        <v>3</v>
      </c>
      <c r="Z1349">
        <f>COUNTIF(Q1349, "&lt;1000")</f>
        <v>0</v>
      </c>
      <c r="AA1349">
        <f>G1349*Q1349</f>
        <v>10706.800000000001</v>
      </c>
    </row>
    <row r="1350" spans="1:27" x14ac:dyDescent="0.25">
      <c r="A1350" t="s">
        <v>4988</v>
      </c>
      <c r="B1350" t="s">
        <v>6294</v>
      </c>
      <c r="C1350" t="s">
        <v>10102</v>
      </c>
      <c r="D1350" s="2">
        <v>2219</v>
      </c>
      <c r="E1350" s="2">
        <v>3080</v>
      </c>
      <c r="F1350" s="1">
        <v>0.28000000000000003</v>
      </c>
      <c r="G1350">
        <v>2.2999999999999998</v>
      </c>
      <c r="H1350" s="4">
        <v>468</v>
      </c>
      <c r="I1350" t="s">
        <v>7739</v>
      </c>
      <c r="J1350" t="s">
        <v>4989</v>
      </c>
      <c r="K1350" t="s">
        <v>8862</v>
      </c>
      <c r="L1350" t="s">
        <v>4990</v>
      </c>
      <c r="M1350" t="s">
        <v>10060</v>
      </c>
      <c r="N1350" t="s">
        <v>4991</v>
      </c>
      <c r="O1350">
        <f>VALUE(E1350)</f>
        <v>3080</v>
      </c>
      <c r="P1350">
        <f>VALUE(F1350)</f>
        <v>0.28000000000000003</v>
      </c>
      <c r="Q1350">
        <f>VALUE(H1350)</f>
        <v>468</v>
      </c>
      <c r="R1350" t="str">
        <f>LEFT(C1350, FIND("|", C1350) - 1)</f>
        <v>Home &amp; Kitchen</v>
      </c>
      <c r="S1350" t="str">
        <f>IF(O1350&lt;200, "&lt;200", IF(O1350&lt;=500, "200–500", "&gt;500"))</f>
        <v>&gt;500</v>
      </c>
      <c r="T1350" t="str">
        <f>IF(P1350&gt;=0.5, "Yes", "No")</f>
        <v>No</v>
      </c>
      <c r="U1350">
        <f>COUNTIF(T1350, "Yes")</f>
        <v>0</v>
      </c>
      <c r="V1350">
        <f>G1350 * Q1350</f>
        <v>1076.3999999999999</v>
      </c>
      <c r="W1350">
        <f>O1350 * Q1350</f>
        <v>1441440</v>
      </c>
      <c r="X1350">
        <f>VALUE(D1350)</f>
        <v>2219</v>
      </c>
      <c r="Y1350">
        <f>ROUND(G1350, 0)</f>
        <v>2</v>
      </c>
      <c r="Z1350">
        <f>COUNTIF(Q1350, "&lt;1000")</f>
        <v>1</v>
      </c>
      <c r="AA1350">
        <f>G1350*Q1350</f>
        <v>1076.3999999999999</v>
      </c>
    </row>
    <row r="1351" spans="1:27" x14ac:dyDescent="0.25">
      <c r="A1351" t="s">
        <v>4992</v>
      </c>
      <c r="B1351" t="s">
        <v>6295</v>
      </c>
      <c r="C1351" t="s">
        <v>10104</v>
      </c>
      <c r="D1351" s="2">
        <v>1399</v>
      </c>
      <c r="E1351" s="2">
        <v>1890</v>
      </c>
      <c r="F1351" s="1">
        <v>0.26</v>
      </c>
      <c r="G1351">
        <v>2</v>
      </c>
      <c r="H1351" s="4">
        <v>8031</v>
      </c>
      <c r="I1351" t="s">
        <v>7740</v>
      </c>
      <c r="J1351" t="s">
        <v>4993</v>
      </c>
      <c r="K1351" t="s">
        <v>8863</v>
      </c>
      <c r="L1351" t="s">
        <v>4994</v>
      </c>
      <c r="M1351" t="s">
        <v>10061</v>
      </c>
      <c r="N1351" t="s">
        <v>4995</v>
      </c>
      <c r="O1351">
        <f>VALUE(E1351)</f>
        <v>1890</v>
      </c>
      <c r="P1351">
        <f>VALUE(F1351)</f>
        <v>0.26</v>
      </c>
      <c r="Q1351">
        <f>VALUE(H1351)</f>
        <v>8031</v>
      </c>
      <c r="R1351" t="str">
        <f>LEFT(C1351, FIND("|", C1351) - 1)</f>
        <v>Home &amp; Kitchen</v>
      </c>
      <c r="S1351" t="str">
        <f>IF(O1351&lt;200, "&lt;200", IF(O1351&lt;=500, "200–500", "&gt;500"))</f>
        <v>&gt;500</v>
      </c>
      <c r="T1351" t="str">
        <f>IF(P1351&gt;=0.5, "Yes", "No")</f>
        <v>No</v>
      </c>
      <c r="U1351">
        <f>COUNTIF(T1351, "Yes")</f>
        <v>0</v>
      </c>
      <c r="V1351">
        <f>G1351 * Q1351</f>
        <v>16062</v>
      </c>
      <c r="W1351">
        <f>O1351 * Q1351</f>
        <v>15178590</v>
      </c>
      <c r="X1351">
        <f>VALUE(D1351)</f>
        <v>1399</v>
      </c>
      <c r="Y1351">
        <f>ROUND(G1351, 0)</f>
        <v>2</v>
      </c>
      <c r="Z1351">
        <f>COUNTIF(Q1351, "&lt;1000")</f>
        <v>0</v>
      </c>
      <c r="AA1351">
        <f>G1351*Q1351</f>
        <v>16062</v>
      </c>
    </row>
    <row r="1352" spans="1:27" x14ac:dyDescent="0.25">
      <c r="A1352" t="s">
        <v>4996</v>
      </c>
      <c r="B1352" t="s">
        <v>4997</v>
      </c>
      <c r="C1352" t="s">
        <v>10093</v>
      </c>
      <c r="D1352" s="2">
        <v>2863</v>
      </c>
      <c r="E1352" s="2">
        <v>3690</v>
      </c>
      <c r="F1352" s="1">
        <v>0.22</v>
      </c>
      <c r="G1352">
        <v>0</v>
      </c>
      <c r="H1352" s="4">
        <v>6987</v>
      </c>
      <c r="I1352" t="s">
        <v>7741</v>
      </c>
      <c r="J1352" t="s">
        <v>4998</v>
      </c>
      <c r="K1352" t="s">
        <v>8864</v>
      </c>
      <c r="L1352" t="s">
        <v>4999</v>
      </c>
      <c r="M1352" t="s">
        <v>10062</v>
      </c>
      <c r="N1352" t="s">
        <v>5037</v>
      </c>
      <c r="O1352">
        <f>VALUE(E1352)</f>
        <v>3690</v>
      </c>
      <c r="P1352">
        <f>VALUE(F1352)</f>
        <v>0.22</v>
      </c>
      <c r="Q1352">
        <f>VALUE(H1352)</f>
        <v>6987</v>
      </c>
      <c r="R1352" t="str">
        <f>LEFT(C1352, FIND("|", C1352) - 1)</f>
        <v>Home &amp; Kitchen</v>
      </c>
      <c r="S1352" t="str">
        <f>IF(O1352&lt;200, "&lt;200", IF(O1352&lt;=500, "200–500", "&gt;500"))</f>
        <v>&gt;500</v>
      </c>
      <c r="T1352" t="str">
        <f>IF(P1352&gt;=0.5, "Yes", "No")</f>
        <v>No</v>
      </c>
      <c r="U1352">
        <f>COUNTIF(T1352, "Yes")</f>
        <v>0</v>
      </c>
      <c r="V1352">
        <f>G1352 * Q1352</f>
        <v>0</v>
      </c>
      <c r="W1352">
        <f>O1352 * Q1352</f>
        <v>25782030</v>
      </c>
      <c r="X1352">
        <f>VALUE(D1352)</f>
        <v>2863</v>
      </c>
      <c r="Y1352">
        <f>ROUND(G1352, 0)</f>
        <v>0</v>
      </c>
      <c r="Z1352">
        <f>COUNTIF(Q1352, "&lt;1000")</f>
        <v>0</v>
      </c>
      <c r="AA1352">
        <f>G1352*Q1352</f>
        <v>0</v>
      </c>
    </row>
    <row r="1353" spans="1:27" x14ac:dyDescent="0.25">
      <c r="H1353"/>
    </row>
    <row r="1354" spans="1:27" x14ac:dyDescent="0.25">
      <c r="H1354"/>
    </row>
    <row r="1355" spans="1:27" x14ac:dyDescent="0.25">
      <c r="H1355"/>
    </row>
    <row r="1356" spans="1:27" x14ac:dyDescent="0.25">
      <c r="H1356"/>
    </row>
    <row r="1357" spans="1:27" x14ac:dyDescent="0.25">
      <c r="H1357"/>
    </row>
    <row r="1358" spans="1:27" x14ac:dyDescent="0.25">
      <c r="H1358"/>
    </row>
    <row r="1359" spans="1:27" x14ac:dyDescent="0.25">
      <c r="H1359"/>
    </row>
    <row r="1360" spans="1:27" x14ac:dyDescent="0.25">
      <c r="H1360"/>
    </row>
    <row r="1361" spans="8:8" x14ac:dyDescent="0.25">
      <c r="H1361"/>
    </row>
    <row r="1362" spans="8:8" x14ac:dyDescent="0.25">
      <c r="H1362"/>
    </row>
    <row r="1363" spans="8:8" x14ac:dyDescent="0.25">
      <c r="H1363"/>
    </row>
    <row r="1364" spans="8:8" x14ac:dyDescent="0.25">
      <c r="H1364"/>
    </row>
    <row r="1365" spans="8:8" x14ac:dyDescent="0.25">
      <c r="H1365"/>
    </row>
    <row r="1366" spans="8:8" x14ac:dyDescent="0.25">
      <c r="H1366"/>
    </row>
    <row r="1367" spans="8:8" x14ac:dyDescent="0.25">
      <c r="H1367"/>
    </row>
    <row r="1368" spans="8:8" x14ac:dyDescent="0.25">
      <c r="H1368"/>
    </row>
    <row r="1369" spans="8:8" x14ac:dyDescent="0.25">
      <c r="H1369"/>
    </row>
    <row r="1370" spans="8:8" x14ac:dyDescent="0.25">
      <c r="H1370"/>
    </row>
    <row r="1371" spans="8:8" x14ac:dyDescent="0.25">
      <c r="H1371"/>
    </row>
    <row r="1372" spans="8:8" x14ac:dyDescent="0.25">
      <c r="H1372"/>
    </row>
    <row r="1373" spans="8:8" x14ac:dyDescent="0.25">
      <c r="H1373"/>
    </row>
    <row r="1374" spans="8:8" x14ac:dyDescent="0.25">
      <c r="H1374"/>
    </row>
    <row r="1375" spans="8:8" x14ac:dyDescent="0.25">
      <c r="H1375"/>
    </row>
    <row r="1376" spans="8:8" x14ac:dyDescent="0.25">
      <c r="H1376"/>
    </row>
    <row r="1377" spans="8:8" x14ac:dyDescent="0.25">
      <c r="H1377"/>
    </row>
    <row r="1378" spans="8:8" x14ac:dyDescent="0.25">
      <c r="H1378"/>
    </row>
    <row r="1379" spans="8:8" x14ac:dyDescent="0.25">
      <c r="H1379"/>
    </row>
    <row r="1380" spans="8:8" x14ac:dyDescent="0.25">
      <c r="H1380"/>
    </row>
    <row r="1381" spans="8:8" x14ac:dyDescent="0.25">
      <c r="H1381"/>
    </row>
    <row r="1382" spans="8:8" x14ac:dyDescent="0.25">
      <c r="H1382"/>
    </row>
    <row r="1383" spans="8:8" x14ac:dyDescent="0.25">
      <c r="H1383"/>
    </row>
    <row r="1384" spans="8:8" x14ac:dyDescent="0.25">
      <c r="H1384"/>
    </row>
    <row r="1385" spans="8:8" x14ac:dyDescent="0.25">
      <c r="H1385"/>
    </row>
    <row r="1386" spans="8:8" x14ac:dyDescent="0.25">
      <c r="H1386"/>
    </row>
    <row r="1387" spans="8:8" x14ac:dyDescent="0.25">
      <c r="H1387"/>
    </row>
    <row r="1388" spans="8:8" x14ac:dyDescent="0.25">
      <c r="H1388"/>
    </row>
    <row r="1389" spans="8:8" x14ac:dyDescent="0.25">
      <c r="H1389"/>
    </row>
    <row r="1390" spans="8:8" x14ac:dyDescent="0.25">
      <c r="H1390"/>
    </row>
    <row r="1391" spans="8:8" x14ac:dyDescent="0.25">
      <c r="H1391"/>
    </row>
    <row r="1392" spans="8:8" x14ac:dyDescent="0.25">
      <c r="H1392"/>
    </row>
    <row r="1393" spans="8:8" x14ac:dyDescent="0.25">
      <c r="H1393"/>
    </row>
    <row r="1394" spans="8:8" x14ac:dyDescent="0.25">
      <c r="H1394"/>
    </row>
    <row r="1395" spans="8:8" x14ac:dyDescent="0.25">
      <c r="H1395"/>
    </row>
    <row r="1396" spans="8:8" x14ac:dyDescent="0.25">
      <c r="H1396"/>
    </row>
    <row r="1397" spans="8:8" x14ac:dyDescent="0.25">
      <c r="H1397"/>
    </row>
    <row r="1398" spans="8:8" x14ac:dyDescent="0.25">
      <c r="H1398"/>
    </row>
    <row r="1399" spans="8:8" x14ac:dyDescent="0.25">
      <c r="H1399"/>
    </row>
    <row r="1400" spans="8:8" x14ac:dyDescent="0.25">
      <c r="H1400"/>
    </row>
    <row r="1401" spans="8:8" x14ac:dyDescent="0.25">
      <c r="H1401"/>
    </row>
    <row r="1402" spans="8:8" x14ac:dyDescent="0.25">
      <c r="H1402"/>
    </row>
    <row r="1403" spans="8:8" x14ac:dyDescent="0.25">
      <c r="H1403"/>
    </row>
    <row r="1404" spans="8:8" x14ac:dyDescent="0.25">
      <c r="H1404"/>
    </row>
    <row r="1405" spans="8:8" x14ac:dyDescent="0.25">
      <c r="H1405"/>
    </row>
    <row r="1406" spans="8:8" x14ac:dyDescent="0.25">
      <c r="H1406"/>
    </row>
    <row r="1407" spans="8:8" x14ac:dyDescent="0.25">
      <c r="H1407"/>
    </row>
    <row r="1408" spans="8:8" x14ac:dyDescent="0.25">
      <c r="H1408"/>
    </row>
    <row r="1409" spans="8:8" x14ac:dyDescent="0.25">
      <c r="H1409"/>
    </row>
    <row r="1410" spans="8:8" x14ac:dyDescent="0.25">
      <c r="H1410"/>
    </row>
    <row r="1411" spans="8:8" x14ac:dyDescent="0.25">
      <c r="H1411"/>
    </row>
    <row r="1412" spans="8:8" x14ac:dyDescent="0.25">
      <c r="H1412"/>
    </row>
    <row r="1413" spans="8:8" x14ac:dyDescent="0.25">
      <c r="H1413"/>
    </row>
    <row r="1414" spans="8:8" x14ac:dyDescent="0.25">
      <c r="H1414"/>
    </row>
    <row r="1415" spans="8:8" x14ac:dyDescent="0.25">
      <c r="H1415"/>
    </row>
    <row r="1416" spans="8:8" x14ac:dyDescent="0.25">
      <c r="H1416"/>
    </row>
    <row r="1417" spans="8:8" x14ac:dyDescent="0.25">
      <c r="H1417"/>
    </row>
    <row r="1418" spans="8:8" x14ac:dyDescent="0.25">
      <c r="H1418"/>
    </row>
    <row r="1419" spans="8:8" x14ac:dyDescent="0.25">
      <c r="H1419"/>
    </row>
    <row r="1420" spans="8:8" x14ac:dyDescent="0.25">
      <c r="H1420"/>
    </row>
    <row r="1421" spans="8:8" x14ac:dyDescent="0.25">
      <c r="H1421"/>
    </row>
    <row r="1422" spans="8:8" x14ac:dyDescent="0.25">
      <c r="H1422"/>
    </row>
    <row r="1423" spans="8:8" x14ac:dyDescent="0.25">
      <c r="H1423"/>
    </row>
    <row r="1424" spans="8:8" x14ac:dyDescent="0.25">
      <c r="H1424"/>
    </row>
    <row r="1425" spans="8:8" x14ac:dyDescent="0.25">
      <c r="H1425"/>
    </row>
    <row r="1426" spans="8:8" x14ac:dyDescent="0.25">
      <c r="H1426"/>
    </row>
    <row r="1427" spans="8:8" x14ac:dyDescent="0.25">
      <c r="H1427"/>
    </row>
    <row r="1428" spans="8:8" x14ac:dyDescent="0.25">
      <c r="H1428"/>
    </row>
    <row r="1429" spans="8:8" x14ac:dyDescent="0.25">
      <c r="H1429"/>
    </row>
    <row r="1430" spans="8:8" x14ac:dyDescent="0.25">
      <c r="H1430"/>
    </row>
    <row r="1431" spans="8:8" x14ac:dyDescent="0.25">
      <c r="H1431"/>
    </row>
    <row r="1432" spans="8:8" x14ac:dyDescent="0.25">
      <c r="H1432"/>
    </row>
    <row r="1433" spans="8:8" x14ac:dyDescent="0.25">
      <c r="H1433"/>
    </row>
    <row r="1434" spans="8:8" x14ac:dyDescent="0.25">
      <c r="H1434"/>
    </row>
    <row r="1435" spans="8:8" x14ac:dyDescent="0.25">
      <c r="H1435"/>
    </row>
    <row r="1436" spans="8:8" x14ac:dyDescent="0.25">
      <c r="H1436"/>
    </row>
    <row r="1437" spans="8:8" x14ac:dyDescent="0.25">
      <c r="H1437"/>
    </row>
    <row r="1438" spans="8:8" x14ac:dyDescent="0.25">
      <c r="H1438"/>
    </row>
    <row r="1439" spans="8:8" x14ac:dyDescent="0.25">
      <c r="H1439"/>
    </row>
    <row r="1440" spans="8:8" x14ac:dyDescent="0.25">
      <c r="H1440"/>
    </row>
    <row r="1441" spans="8:8" x14ac:dyDescent="0.25">
      <c r="H1441"/>
    </row>
    <row r="1442" spans="8:8" x14ac:dyDescent="0.25">
      <c r="H1442"/>
    </row>
    <row r="1443" spans="8:8" x14ac:dyDescent="0.25">
      <c r="H1443"/>
    </row>
    <row r="1444" spans="8:8" x14ac:dyDescent="0.25">
      <c r="H1444"/>
    </row>
    <row r="1445" spans="8:8" x14ac:dyDescent="0.25">
      <c r="H1445"/>
    </row>
    <row r="1446" spans="8:8" x14ac:dyDescent="0.25">
      <c r="H1446"/>
    </row>
    <row r="1447" spans="8:8" x14ac:dyDescent="0.25">
      <c r="H1447"/>
    </row>
    <row r="1448" spans="8:8" x14ac:dyDescent="0.25">
      <c r="H1448"/>
    </row>
    <row r="1449" spans="8:8" x14ac:dyDescent="0.25">
      <c r="H1449"/>
    </row>
    <row r="1450" spans="8:8" x14ac:dyDescent="0.25">
      <c r="H1450"/>
    </row>
    <row r="1451" spans="8:8" x14ac:dyDescent="0.25">
      <c r="H1451"/>
    </row>
    <row r="1452" spans="8:8" x14ac:dyDescent="0.25">
      <c r="H1452"/>
    </row>
    <row r="1453" spans="8:8" x14ac:dyDescent="0.25">
      <c r="H1453"/>
    </row>
    <row r="1454" spans="8:8" x14ac:dyDescent="0.25">
      <c r="H1454"/>
    </row>
    <row r="1455" spans="8:8" x14ac:dyDescent="0.25">
      <c r="H1455"/>
    </row>
    <row r="1456" spans="8:8" x14ac:dyDescent="0.25">
      <c r="H1456"/>
    </row>
    <row r="1457" spans="8:8" x14ac:dyDescent="0.25">
      <c r="H1457"/>
    </row>
    <row r="1458" spans="8:8" x14ac:dyDescent="0.25">
      <c r="H1458"/>
    </row>
    <row r="1459" spans="8:8" x14ac:dyDescent="0.25">
      <c r="H1459"/>
    </row>
    <row r="1460" spans="8:8" x14ac:dyDescent="0.25">
      <c r="H1460"/>
    </row>
    <row r="1461" spans="8:8" x14ac:dyDescent="0.25">
      <c r="H1461"/>
    </row>
    <row r="1462" spans="8:8" x14ac:dyDescent="0.25">
      <c r="H1462"/>
    </row>
    <row r="1463" spans="8:8" x14ac:dyDescent="0.25">
      <c r="H1463"/>
    </row>
    <row r="1464" spans="8:8" x14ac:dyDescent="0.25">
      <c r="H1464"/>
    </row>
    <row r="1465" spans="8:8" x14ac:dyDescent="0.25">
      <c r="H1465"/>
    </row>
    <row r="1466" spans="8:8" x14ac:dyDescent="0.25">
      <c r="H1466"/>
    </row>
  </sheetData>
  <autoFilter ref="Q1:Q1466" xr:uid="{31FE16C3-7761-4B2F-9637-33A37D6F44A7}"/>
  <conditionalFormatting sqref="A1:A1352 A1467:A1048576">
    <cfRule type="duplicateValues" dxfId="2" priority="1"/>
    <cfRule type="duplicateValues" dxfId="1" priority="2"/>
    <cfRule type="duplicateValues" dxfId="0" priority="3"/>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630F2-7822-4F6C-B7F7-1BAAE9143111}">
  <dimension ref="B1:D1352"/>
  <sheetViews>
    <sheetView workbookViewId="0">
      <selection activeCell="C1" activeCellId="1" sqref="D1:D1048576 C1:C1048576"/>
    </sheetView>
  </sheetViews>
  <sheetFormatPr defaultRowHeight="15.75" x14ac:dyDescent="0.25"/>
  <sheetData>
    <row r="1" spans="2:4" x14ac:dyDescent="0.25">
      <c r="B1" t="s">
        <v>10194</v>
      </c>
      <c r="C1" t="s">
        <v>10175</v>
      </c>
      <c r="D1" t="s">
        <v>5</v>
      </c>
    </row>
    <row r="2" spans="2:4" x14ac:dyDescent="0.25">
      <c r="B2">
        <f>VALUE(D2)</f>
        <v>0.64</v>
      </c>
      <c r="C2">
        <v>5</v>
      </c>
      <c r="D2" s="1">
        <v>0.64</v>
      </c>
    </row>
    <row r="3" spans="2:4" x14ac:dyDescent="0.25">
      <c r="B3">
        <f t="shared" ref="B3:B66" si="0">VALUE(D3)</f>
        <v>0.43</v>
      </c>
      <c r="C3">
        <v>5</v>
      </c>
      <c r="D3" s="1">
        <v>0.43</v>
      </c>
    </row>
    <row r="4" spans="2:4" x14ac:dyDescent="0.25">
      <c r="B4">
        <f t="shared" si="0"/>
        <v>0.9</v>
      </c>
      <c r="C4">
        <v>5</v>
      </c>
      <c r="D4" s="1">
        <v>0.9</v>
      </c>
    </row>
    <row r="5" spans="2:4" x14ac:dyDescent="0.25">
      <c r="B5">
        <f t="shared" si="0"/>
        <v>0.53</v>
      </c>
      <c r="C5">
        <v>4.8</v>
      </c>
      <c r="D5" s="1">
        <v>0.53</v>
      </c>
    </row>
    <row r="6" spans="2:4" x14ac:dyDescent="0.25">
      <c r="B6">
        <f t="shared" si="0"/>
        <v>0.61</v>
      </c>
      <c r="C6">
        <v>4.8</v>
      </c>
      <c r="D6" s="1">
        <v>0.61</v>
      </c>
    </row>
    <row r="7" spans="2:4" x14ac:dyDescent="0.25">
      <c r="B7">
        <f t="shared" si="0"/>
        <v>0.85</v>
      </c>
      <c r="C7">
        <v>4.8</v>
      </c>
      <c r="D7" s="1">
        <v>0.85</v>
      </c>
    </row>
    <row r="8" spans="2:4" x14ac:dyDescent="0.25">
      <c r="B8">
        <f t="shared" si="0"/>
        <v>0.65</v>
      </c>
      <c r="C8">
        <v>4.7</v>
      </c>
      <c r="D8" s="1">
        <v>0.65</v>
      </c>
    </row>
    <row r="9" spans="2:4" x14ac:dyDescent="0.25">
      <c r="B9">
        <f t="shared" si="0"/>
        <v>0.23</v>
      </c>
      <c r="C9">
        <v>4.7</v>
      </c>
      <c r="D9" s="1">
        <v>0.23</v>
      </c>
    </row>
    <row r="10" spans="2:4" x14ac:dyDescent="0.25">
      <c r="B10">
        <f t="shared" si="0"/>
        <v>0.5</v>
      </c>
      <c r="C10">
        <v>4.7</v>
      </c>
      <c r="D10" s="1">
        <v>0.5</v>
      </c>
    </row>
    <row r="11" spans="2:4" x14ac:dyDescent="0.25">
      <c r="B11">
        <f t="shared" si="0"/>
        <v>0.33</v>
      </c>
      <c r="C11">
        <v>4.7</v>
      </c>
      <c r="D11" s="1">
        <v>0.33</v>
      </c>
    </row>
    <row r="12" spans="2:4" x14ac:dyDescent="0.25">
      <c r="B12">
        <f t="shared" si="0"/>
        <v>0.55000000000000004</v>
      </c>
      <c r="C12">
        <v>4.7</v>
      </c>
      <c r="D12" s="1">
        <v>0.55000000000000004</v>
      </c>
    </row>
    <row r="13" spans="2:4" x14ac:dyDescent="0.25">
      <c r="B13">
        <f t="shared" si="0"/>
        <v>0.63</v>
      </c>
      <c r="C13">
        <v>4.7</v>
      </c>
      <c r="D13" s="1">
        <v>0.63</v>
      </c>
    </row>
    <row r="14" spans="2:4" x14ac:dyDescent="0.25">
      <c r="B14">
        <f t="shared" si="0"/>
        <v>0.69</v>
      </c>
      <c r="C14">
        <v>4.5999999999999996</v>
      </c>
      <c r="D14" s="1">
        <v>0.69</v>
      </c>
    </row>
    <row r="15" spans="2:4" x14ac:dyDescent="0.25">
      <c r="B15">
        <f t="shared" si="0"/>
        <v>0.61</v>
      </c>
      <c r="C15">
        <v>4.5999999999999996</v>
      </c>
      <c r="D15" s="1">
        <v>0.61</v>
      </c>
    </row>
    <row r="16" spans="2:4" x14ac:dyDescent="0.25">
      <c r="B16">
        <f t="shared" si="0"/>
        <v>0.6</v>
      </c>
      <c r="C16">
        <v>4.5999999999999996</v>
      </c>
      <c r="D16" s="1">
        <v>0.6</v>
      </c>
    </row>
    <row r="17" spans="2:4" x14ac:dyDescent="0.25">
      <c r="B17">
        <f t="shared" si="0"/>
        <v>0.13</v>
      </c>
      <c r="C17">
        <v>4.5999999999999996</v>
      </c>
      <c r="D17" s="1">
        <v>0.13</v>
      </c>
    </row>
    <row r="18" spans="2:4" x14ac:dyDescent="0.25">
      <c r="B18">
        <f t="shared" si="0"/>
        <v>0.44</v>
      </c>
      <c r="C18">
        <v>4.5999999999999996</v>
      </c>
      <c r="D18" s="1">
        <v>0.44</v>
      </c>
    </row>
    <row r="19" spans="2:4" x14ac:dyDescent="0.25">
      <c r="B19">
        <f t="shared" si="0"/>
        <v>0.38</v>
      </c>
      <c r="C19">
        <v>4.5999999999999996</v>
      </c>
      <c r="D19" s="1">
        <v>0.38</v>
      </c>
    </row>
    <row r="20" spans="2:4" x14ac:dyDescent="0.25">
      <c r="B20">
        <f t="shared" si="0"/>
        <v>0.6</v>
      </c>
      <c r="C20">
        <v>4.5999999999999996</v>
      </c>
      <c r="D20" s="1">
        <v>0.6</v>
      </c>
    </row>
    <row r="21" spans="2:4" x14ac:dyDescent="0.25">
      <c r="B21">
        <f t="shared" si="0"/>
        <v>0.39</v>
      </c>
      <c r="C21">
        <v>4.5999999999999996</v>
      </c>
      <c r="D21" s="1">
        <v>0.39</v>
      </c>
    </row>
    <row r="22" spans="2:4" x14ac:dyDescent="0.25">
      <c r="B22">
        <f t="shared" si="0"/>
        <v>0.46</v>
      </c>
      <c r="C22">
        <v>4.5999999999999996</v>
      </c>
      <c r="D22" s="1">
        <v>0.46</v>
      </c>
    </row>
    <row r="23" spans="2:4" x14ac:dyDescent="0.25">
      <c r="B23">
        <f t="shared" si="0"/>
        <v>0.44</v>
      </c>
      <c r="C23">
        <v>4.5999999999999996</v>
      </c>
      <c r="D23" s="1">
        <v>0.44</v>
      </c>
    </row>
    <row r="24" spans="2:4" x14ac:dyDescent="0.25">
      <c r="B24">
        <f t="shared" si="0"/>
        <v>0.41</v>
      </c>
      <c r="C24">
        <v>4.5999999999999996</v>
      </c>
      <c r="D24" s="1">
        <v>0.41</v>
      </c>
    </row>
    <row r="25" spans="2:4" x14ac:dyDescent="0.25">
      <c r="B25">
        <f t="shared" si="0"/>
        <v>0.7</v>
      </c>
      <c r="C25">
        <v>4.5999999999999996</v>
      </c>
      <c r="D25" s="1">
        <v>0.7</v>
      </c>
    </row>
    <row r="26" spans="2:4" x14ac:dyDescent="0.25">
      <c r="B26">
        <f t="shared" si="0"/>
        <v>0.42</v>
      </c>
      <c r="C26">
        <v>4.5999999999999996</v>
      </c>
      <c r="D26" s="1">
        <v>0.42</v>
      </c>
    </row>
    <row r="27" spans="2:4" x14ac:dyDescent="0.25">
      <c r="B27">
        <f t="shared" si="0"/>
        <v>0.72</v>
      </c>
      <c r="C27">
        <v>4.5999999999999996</v>
      </c>
      <c r="D27" s="1">
        <v>0.72</v>
      </c>
    </row>
    <row r="28" spans="2:4" x14ac:dyDescent="0.25">
      <c r="B28">
        <f t="shared" si="0"/>
        <v>0.25</v>
      </c>
      <c r="C28">
        <v>4.5999999999999996</v>
      </c>
      <c r="D28" s="1">
        <v>0.25</v>
      </c>
    </row>
    <row r="29" spans="2:4" x14ac:dyDescent="0.25">
      <c r="B29">
        <f t="shared" si="0"/>
        <v>0.25</v>
      </c>
      <c r="C29">
        <v>4.5999999999999996</v>
      </c>
      <c r="D29" s="1">
        <v>0.25</v>
      </c>
    </row>
    <row r="30" spans="2:4" x14ac:dyDescent="0.25">
      <c r="B30">
        <f t="shared" si="0"/>
        <v>0.51</v>
      </c>
      <c r="C30">
        <v>4.5</v>
      </c>
      <c r="D30" s="1">
        <v>0.51</v>
      </c>
    </row>
    <row r="31" spans="2:4" x14ac:dyDescent="0.25">
      <c r="B31">
        <f t="shared" si="0"/>
        <v>0.7</v>
      </c>
      <c r="C31">
        <v>4.5</v>
      </c>
      <c r="D31" s="1">
        <v>0.7</v>
      </c>
    </row>
    <row r="32" spans="2:4" x14ac:dyDescent="0.25">
      <c r="B32">
        <f t="shared" si="0"/>
        <v>0.73</v>
      </c>
      <c r="C32">
        <v>4.5</v>
      </c>
      <c r="D32" s="1">
        <v>0.73</v>
      </c>
    </row>
    <row r="33" spans="2:4" x14ac:dyDescent="0.25">
      <c r="B33">
        <f t="shared" si="0"/>
        <v>0.64</v>
      </c>
      <c r="C33">
        <v>4.5</v>
      </c>
      <c r="D33" s="1">
        <v>0.64</v>
      </c>
    </row>
    <row r="34" spans="2:4" x14ac:dyDescent="0.25">
      <c r="B34">
        <f t="shared" si="0"/>
        <v>0.65</v>
      </c>
      <c r="C34">
        <v>4.5</v>
      </c>
      <c r="D34" s="1">
        <v>0.65</v>
      </c>
    </row>
    <row r="35" spans="2:4" x14ac:dyDescent="0.25">
      <c r="B35">
        <f t="shared" si="0"/>
        <v>0</v>
      </c>
      <c r="C35">
        <v>4.5</v>
      </c>
      <c r="D35" s="1">
        <v>0</v>
      </c>
    </row>
    <row r="36" spans="2:4" x14ac:dyDescent="0.25">
      <c r="B36">
        <f t="shared" si="0"/>
        <v>0.8</v>
      </c>
      <c r="C36">
        <v>4.5</v>
      </c>
      <c r="D36" s="1">
        <v>0.8</v>
      </c>
    </row>
    <row r="37" spans="2:4" x14ac:dyDescent="0.25">
      <c r="B37">
        <f t="shared" si="0"/>
        <v>0.85</v>
      </c>
      <c r="C37">
        <v>4.5</v>
      </c>
      <c r="D37" s="1">
        <v>0.85</v>
      </c>
    </row>
    <row r="38" spans="2:4" x14ac:dyDescent="0.25">
      <c r="B38">
        <f t="shared" si="0"/>
        <v>0.53</v>
      </c>
      <c r="C38">
        <v>4.5</v>
      </c>
      <c r="D38" s="1">
        <v>0.53</v>
      </c>
    </row>
    <row r="39" spans="2:4" x14ac:dyDescent="0.25">
      <c r="B39">
        <f t="shared" si="0"/>
        <v>0.8</v>
      </c>
      <c r="C39">
        <v>4.5</v>
      </c>
      <c r="D39" s="1">
        <v>0.8</v>
      </c>
    </row>
    <row r="40" spans="2:4" x14ac:dyDescent="0.25">
      <c r="B40">
        <f t="shared" si="0"/>
        <v>0.28000000000000003</v>
      </c>
      <c r="C40">
        <v>4.5</v>
      </c>
      <c r="D40" s="1">
        <v>0.28000000000000003</v>
      </c>
    </row>
    <row r="41" spans="2:4" x14ac:dyDescent="0.25">
      <c r="B41">
        <f t="shared" si="0"/>
        <v>0.51</v>
      </c>
      <c r="C41">
        <v>4.5</v>
      </c>
      <c r="D41" s="1">
        <v>0.51</v>
      </c>
    </row>
    <row r="42" spans="2:4" x14ac:dyDescent="0.25">
      <c r="B42">
        <f t="shared" si="0"/>
        <v>0.7</v>
      </c>
      <c r="C42">
        <v>4.5</v>
      </c>
      <c r="D42" s="1">
        <v>0.7</v>
      </c>
    </row>
    <row r="43" spans="2:4" x14ac:dyDescent="0.25">
      <c r="B43">
        <f t="shared" si="0"/>
        <v>0.43</v>
      </c>
      <c r="C43">
        <v>4.5</v>
      </c>
      <c r="D43" s="1">
        <v>0.43</v>
      </c>
    </row>
    <row r="44" spans="2:4" x14ac:dyDescent="0.25">
      <c r="B44">
        <f t="shared" si="0"/>
        <v>0.64</v>
      </c>
      <c r="C44">
        <v>4.5</v>
      </c>
      <c r="D44" s="1">
        <v>0.64</v>
      </c>
    </row>
    <row r="45" spans="2:4" x14ac:dyDescent="0.25">
      <c r="B45">
        <f t="shared" si="0"/>
        <v>0.38</v>
      </c>
      <c r="C45">
        <v>4.5</v>
      </c>
      <c r="D45" s="1">
        <v>0.38</v>
      </c>
    </row>
    <row r="46" spans="2:4" x14ac:dyDescent="0.25">
      <c r="B46">
        <f t="shared" si="0"/>
        <v>0.7</v>
      </c>
      <c r="C46">
        <v>4.5</v>
      </c>
      <c r="D46" s="1">
        <v>0.7</v>
      </c>
    </row>
    <row r="47" spans="2:4" x14ac:dyDescent="0.25">
      <c r="B47">
        <f t="shared" si="0"/>
        <v>0.67</v>
      </c>
      <c r="C47">
        <v>4.5</v>
      </c>
      <c r="D47" s="1">
        <v>0.67</v>
      </c>
    </row>
    <row r="48" spans="2:4" x14ac:dyDescent="0.25">
      <c r="B48">
        <f t="shared" si="0"/>
        <v>0.57999999999999996</v>
      </c>
      <c r="C48">
        <v>4.5</v>
      </c>
      <c r="D48" s="1">
        <v>0.57999999999999996</v>
      </c>
    </row>
    <row r="49" spans="2:4" x14ac:dyDescent="0.25">
      <c r="B49">
        <f t="shared" si="0"/>
        <v>0.35</v>
      </c>
      <c r="C49">
        <v>4.5</v>
      </c>
      <c r="D49" s="1">
        <v>0.35</v>
      </c>
    </row>
    <row r="50" spans="2:4" x14ac:dyDescent="0.25">
      <c r="B50">
        <f t="shared" si="0"/>
        <v>0.6</v>
      </c>
      <c r="C50">
        <v>4.5</v>
      </c>
      <c r="D50" s="1">
        <v>0.6</v>
      </c>
    </row>
    <row r="51" spans="2:4" x14ac:dyDescent="0.25">
      <c r="B51">
        <f t="shared" si="0"/>
        <v>0.5</v>
      </c>
      <c r="C51">
        <v>4.5</v>
      </c>
      <c r="D51" s="1">
        <v>0.5</v>
      </c>
    </row>
    <row r="52" spans="2:4" x14ac:dyDescent="0.25">
      <c r="B52">
        <f t="shared" si="0"/>
        <v>0.45</v>
      </c>
      <c r="C52">
        <v>4.5</v>
      </c>
      <c r="D52" s="1">
        <v>0.45</v>
      </c>
    </row>
    <row r="53" spans="2:4" x14ac:dyDescent="0.25">
      <c r="B53">
        <f t="shared" si="0"/>
        <v>0.64</v>
      </c>
      <c r="C53">
        <v>4.5</v>
      </c>
      <c r="D53" s="1">
        <v>0.64</v>
      </c>
    </row>
    <row r="54" spans="2:4" x14ac:dyDescent="0.25">
      <c r="B54">
        <f t="shared" si="0"/>
        <v>0.62</v>
      </c>
      <c r="C54">
        <v>4.5</v>
      </c>
      <c r="D54" s="1">
        <v>0.62</v>
      </c>
    </row>
    <row r="55" spans="2:4" x14ac:dyDescent="0.25">
      <c r="B55">
        <f t="shared" si="0"/>
        <v>0.46</v>
      </c>
      <c r="C55">
        <v>4.5</v>
      </c>
      <c r="D55" s="1">
        <v>0.46</v>
      </c>
    </row>
    <row r="56" spans="2:4" x14ac:dyDescent="0.25">
      <c r="B56">
        <f t="shared" si="0"/>
        <v>0.43</v>
      </c>
      <c r="C56">
        <v>4.5</v>
      </c>
      <c r="D56" s="1">
        <v>0.43</v>
      </c>
    </row>
    <row r="57" spans="2:4" x14ac:dyDescent="0.25">
      <c r="B57">
        <f t="shared" si="0"/>
        <v>0.54</v>
      </c>
      <c r="C57">
        <v>4.5</v>
      </c>
      <c r="D57" s="1">
        <v>0.54</v>
      </c>
    </row>
    <row r="58" spans="2:4" x14ac:dyDescent="0.25">
      <c r="B58">
        <f t="shared" si="0"/>
        <v>0.54</v>
      </c>
      <c r="C58">
        <v>4.5</v>
      </c>
      <c r="D58" s="1">
        <v>0.54</v>
      </c>
    </row>
    <row r="59" spans="2:4" x14ac:dyDescent="0.25">
      <c r="B59">
        <f t="shared" si="0"/>
        <v>0.27</v>
      </c>
      <c r="C59">
        <v>4.5</v>
      </c>
      <c r="D59" s="1">
        <v>0.27</v>
      </c>
    </row>
    <row r="60" spans="2:4" x14ac:dyDescent="0.25">
      <c r="B60">
        <f t="shared" si="0"/>
        <v>0.77</v>
      </c>
      <c r="C60">
        <v>4.5</v>
      </c>
      <c r="D60" s="1">
        <v>0.77</v>
      </c>
    </row>
    <row r="61" spans="2:4" x14ac:dyDescent="0.25">
      <c r="B61">
        <f t="shared" si="0"/>
        <v>0.56000000000000005</v>
      </c>
      <c r="C61">
        <v>4.5</v>
      </c>
      <c r="D61" s="1">
        <v>0.56000000000000005</v>
      </c>
    </row>
    <row r="62" spans="2:4" x14ac:dyDescent="0.25">
      <c r="B62">
        <f t="shared" si="0"/>
        <v>0.78</v>
      </c>
      <c r="C62">
        <v>4.5</v>
      </c>
      <c r="D62" s="1">
        <v>0.78</v>
      </c>
    </row>
    <row r="63" spans="2:4" x14ac:dyDescent="0.25">
      <c r="B63">
        <f t="shared" si="0"/>
        <v>0.31</v>
      </c>
      <c r="C63">
        <v>4.5</v>
      </c>
      <c r="D63" s="1">
        <v>0.31</v>
      </c>
    </row>
    <row r="64" spans="2:4" x14ac:dyDescent="0.25">
      <c r="B64">
        <f t="shared" si="0"/>
        <v>0.86</v>
      </c>
      <c r="C64">
        <v>4.5</v>
      </c>
      <c r="D64" s="1">
        <v>0.86</v>
      </c>
    </row>
    <row r="65" spans="2:4" x14ac:dyDescent="0.25">
      <c r="B65">
        <f t="shared" si="0"/>
        <v>0.61</v>
      </c>
      <c r="C65">
        <v>4.5</v>
      </c>
      <c r="D65" s="1">
        <v>0.61</v>
      </c>
    </row>
    <row r="66" spans="2:4" x14ac:dyDescent="0.25">
      <c r="B66">
        <f t="shared" si="0"/>
        <v>0.44</v>
      </c>
      <c r="C66">
        <v>4.5</v>
      </c>
      <c r="D66" s="1">
        <v>0.44</v>
      </c>
    </row>
    <row r="67" spans="2:4" x14ac:dyDescent="0.25">
      <c r="B67">
        <f t="shared" ref="B67:B130" si="1">VALUE(D67)</f>
        <v>0.78</v>
      </c>
      <c r="C67">
        <v>4.5</v>
      </c>
      <c r="D67" s="1">
        <v>0.78</v>
      </c>
    </row>
    <row r="68" spans="2:4" x14ac:dyDescent="0.25">
      <c r="B68">
        <f t="shared" si="1"/>
        <v>0.62</v>
      </c>
      <c r="C68">
        <v>4.5</v>
      </c>
      <c r="D68" s="1">
        <v>0.62</v>
      </c>
    </row>
    <row r="69" spans="2:4" x14ac:dyDescent="0.25">
      <c r="B69">
        <f t="shared" si="1"/>
        <v>0.47</v>
      </c>
      <c r="C69">
        <v>4.5</v>
      </c>
      <c r="D69" s="1">
        <v>0.47</v>
      </c>
    </row>
    <row r="70" spans="2:4" x14ac:dyDescent="0.25">
      <c r="B70">
        <f t="shared" si="1"/>
        <v>0.47</v>
      </c>
      <c r="C70">
        <v>4.5</v>
      </c>
      <c r="D70" s="1">
        <v>0.47</v>
      </c>
    </row>
    <row r="71" spans="2:4" x14ac:dyDescent="0.25">
      <c r="B71">
        <f t="shared" si="1"/>
        <v>0.69</v>
      </c>
      <c r="C71">
        <v>4.5</v>
      </c>
      <c r="D71" s="1">
        <v>0.69</v>
      </c>
    </row>
    <row r="72" spans="2:4" x14ac:dyDescent="0.25">
      <c r="B72">
        <f t="shared" si="1"/>
        <v>0.61</v>
      </c>
      <c r="C72">
        <v>4.5</v>
      </c>
      <c r="D72" s="1">
        <v>0.61</v>
      </c>
    </row>
    <row r="73" spans="2:4" x14ac:dyDescent="0.25">
      <c r="B73">
        <f t="shared" si="1"/>
        <v>0.42</v>
      </c>
      <c r="C73">
        <v>4.5</v>
      </c>
      <c r="D73" s="1">
        <v>0.42</v>
      </c>
    </row>
    <row r="74" spans="2:4" x14ac:dyDescent="0.25">
      <c r="B74">
        <f t="shared" si="1"/>
        <v>0.37</v>
      </c>
      <c r="C74">
        <v>4.5</v>
      </c>
      <c r="D74" s="1">
        <v>0.37</v>
      </c>
    </row>
    <row r="75" spans="2:4" x14ac:dyDescent="0.25">
      <c r="B75">
        <f t="shared" si="1"/>
        <v>0.77</v>
      </c>
      <c r="C75">
        <v>4.5</v>
      </c>
      <c r="D75" s="1">
        <v>0.77</v>
      </c>
    </row>
    <row r="76" spans="2:4" x14ac:dyDescent="0.25">
      <c r="B76">
        <f t="shared" si="1"/>
        <v>0.6</v>
      </c>
      <c r="C76">
        <v>4.5</v>
      </c>
      <c r="D76" s="1">
        <v>0.6</v>
      </c>
    </row>
    <row r="77" spans="2:4" x14ac:dyDescent="0.25">
      <c r="B77">
        <f t="shared" si="1"/>
        <v>0.6</v>
      </c>
      <c r="C77">
        <v>4.5</v>
      </c>
      <c r="D77" s="1">
        <v>0.6</v>
      </c>
    </row>
    <row r="78" spans="2:4" x14ac:dyDescent="0.25">
      <c r="B78">
        <f t="shared" si="1"/>
        <v>0.55000000000000004</v>
      </c>
      <c r="C78">
        <v>4.5</v>
      </c>
      <c r="D78" s="1">
        <v>0.55000000000000004</v>
      </c>
    </row>
    <row r="79" spans="2:4" x14ac:dyDescent="0.25">
      <c r="B79">
        <f t="shared" si="1"/>
        <v>0.65</v>
      </c>
      <c r="C79">
        <v>4.5</v>
      </c>
      <c r="D79" s="1">
        <v>0.65</v>
      </c>
    </row>
    <row r="80" spans="2:4" x14ac:dyDescent="0.25">
      <c r="B80">
        <f t="shared" si="1"/>
        <v>0.57999999999999996</v>
      </c>
      <c r="C80">
        <v>4.5</v>
      </c>
      <c r="D80" s="1">
        <v>0.57999999999999996</v>
      </c>
    </row>
    <row r="81" spans="2:4" x14ac:dyDescent="0.25">
      <c r="B81">
        <f t="shared" si="1"/>
        <v>0.64</v>
      </c>
      <c r="C81">
        <v>4.5</v>
      </c>
      <c r="D81" s="1">
        <v>0.64</v>
      </c>
    </row>
    <row r="82" spans="2:4" x14ac:dyDescent="0.25">
      <c r="B82">
        <f t="shared" si="1"/>
        <v>0.64</v>
      </c>
      <c r="C82">
        <v>4.5</v>
      </c>
      <c r="D82" s="1">
        <v>0.64</v>
      </c>
    </row>
    <row r="83" spans="2:4" x14ac:dyDescent="0.25">
      <c r="B83">
        <f t="shared" si="1"/>
        <v>0.44</v>
      </c>
      <c r="C83">
        <v>4.5</v>
      </c>
      <c r="D83" s="1">
        <v>0.44</v>
      </c>
    </row>
    <row r="84" spans="2:4" x14ac:dyDescent="0.25">
      <c r="B84">
        <f t="shared" si="1"/>
        <v>0.62</v>
      </c>
      <c r="C84">
        <v>4.5</v>
      </c>
      <c r="D84" s="1">
        <v>0.62</v>
      </c>
    </row>
    <row r="85" spans="2:4" x14ac:dyDescent="0.25">
      <c r="B85">
        <f t="shared" si="1"/>
        <v>0.63</v>
      </c>
      <c r="C85">
        <v>4.5</v>
      </c>
      <c r="D85" s="1">
        <v>0.63</v>
      </c>
    </row>
    <row r="86" spans="2:4" x14ac:dyDescent="0.25">
      <c r="B86">
        <f t="shared" si="1"/>
        <v>0.75</v>
      </c>
      <c r="C86">
        <v>4.5</v>
      </c>
      <c r="D86" s="1">
        <v>0.75</v>
      </c>
    </row>
    <row r="87" spans="2:4" x14ac:dyDescent="0.25">
      <c r="B87">
        <f t="shared" si="1"/>
        <v>0.25</v>
      </c>
      <c r="C87">
        <v>4.5</v>
      </c>
      <c r="D87" s="1">
        <v>0.25</v>
      </c>
    </row>
    <row r="88" spans="2:4" x14ac:dyDescent="0.25">
      <c r="B88">
        <f t="shared" si="1"/>
        <v>0.32</v>
      </c>
      <c r="C88">
        <v>4.5</v>
      </c>
      <c r="D88" s="1">
        <v>0.32</v>
      </c>
    </row>
    <row r="89" spans="2:4" x14ac:dyDescent="0.25">
      <c r="B89">
        <f t="shared" si="1"/>
        <v>0.41</v>
      </c>
      <c r="C89">
        <v>4.5</v>
      </c>
      <c r="D89" s="1">
        <v>0.41</v>
      </c>
    </row>
    <row r="90" spans="2:4" x14ac:dyDescent="0.25">
      <c r="B90">
        <f t="shared" si="1"/>
        <v>0.8</v>
      </c>
      <c r="C90">
        <v>4.5</v>
      </c>
      <c r="D90" s="1">
        <v>0.8</v>
      </c>
    </row>
    <row r="91" spans="2:4" x14ac:dyDescent="0.25">
      <c r="B91">
        <f t="shared" si="1"/>
        <v>0.68</v>
      </c>
      <c r="C91">
        <v>4.5</v>
      </c>
      <c r="D91" s="1">
        <v>0.68</v>
      </c>
    </row>
    <row r="92" spans="2:4" x14ac:dyDescent="0.25">
      <c r="B92">
        <f t="shared" si="1"/>
        <v>0.66</v>
      </c>
      <c r="C92">
        <v>4.5</v>
      </c>
      <c r="D92" s="1">
        <v>0.66</v>
      </c>
    </row>
    <row r="93" spans="2:4" x14ac:dyDescent="0.25">
      <c r="B93">
        <f t="shared" si="1"/>
        <v>0.22</v>
      </c>
      <c r="C93">
        <v>4.5</v>
      </c>
      <c r="D93" s="1">
        <v>0.22</v>
      </c>
    </row>
    <row r="94" spans="2:4" x14ac:dyDescent="0.25">
      <c r="B94">
        <f t="shared" si="1"/>
        <v>0.56999999999999995</v>
      </c>
      <c r="C94">
        <v>4.5</v>
      </c>
      <c r="D94" s="1">
        <v>0.56999999999999995</v>
      </c>
    </row>
    <row r="95" spans="2:4" x14ac:dyDescent="0.25">
      <c r="B95">
        <f t="shared" si="1"/>
        <v>0.8</v>
      </c>
      <c r="C95">
        <v>4.5</v>
      </c>
      <c r="D95" s="1">
        <v>0.8</v>
      </c>
    </row>
    <row r="96" spans="2:4" x14ac:dyDescent="0.25">
      <c r="B96">
        <f t="shared" si="1"/>
        <v>0.54</v>
      </c>
      <c r="C96">
        <v>4.5</v>
      </c>
      <c r="D96" s="1">
        <v>0.54</v>
      </c>
    </row>
    <row r="97" spans="2:4" x14ac:dyDescent="0.25">
      <c r="B97">
        <f t="shared" si="1"/>
        <v>0.17</v>
      </c>
      <c r="C97">
        <v>4.5</v>
      </c>
      <c r="D97" s="1">
        <v>0.17</v>
      </c>
    </row>
    <row r="98" spans="2:4" x14ac:dyDescent="0.25">
      <c r="B98">
        <f t="shared" si="1"/>
        <v>0.69</v>
      </c>
      <c r="C98">
        <v>4.4000000000000004</v>
      </c>
      <c r="D98" s="1">
        <v>0.69</v>
      </c>
    </row>
    <row r="99" spans="2:4" x14ac:dyDescent="0.25">
      <c r="B99">
        <f t="shared" si="1"/>
        <v>0.65</v>
      </c>
      <c r="C99">
        <v>4.4000000000000004</v>
      </c>
      <c r="D99" s="1">
        <v>0.65</v>
      </c>
    </row>
    <row r="100" spans="2:4" x14ac:dyDescent="0.25">
      <c r="B100">
        <f t="shared" si="1"/>
        <v>0.42</v>
      </c>
      <c r="C100">
        <v>4.4000000000000004</v>
      </c>
      <c r="D100" s="1">
        <v>0.42</v>
      </c>
    </row>
    <row r="101" spans="2:4" x14ac:dyDescent="0.25">
      <c r="B101">
        <f t="shared" si="1"/>
        <v>0.52</v>
      </c>
      <c r="C101">
        <v>4.4000000000000004</v>
      </c>
      <c r="D101" s="1">
        <v>0.52</v>
      </c>
    </row>
    <row r="102" spans="2:4" x14ac:dyDescent="0.25">
      <c r="B102">
        <f t="shared" si="1"/>
        <v>0.77</v>
      </c>
      <c r="C102">
        <v>4.4000000000000004</v>
      </c>
      <c r="D102" s="1">
        <v>0.77</v>
      </c>
    </row>
    <row r="103" spans="2:4" x14ac:dyDescent="0.25">
      <c r="B103">
        <f t="shared" si="1"/>
        <v>0.53</v>
      </c>
      <c r="C103">
        <v>4.4000000000000004</v>
      </c>
      <c r="D103" s="1">
        <v>0.53</v>
      </c>
    </row>
    <row r="104" spans="2:4" x14ac:dyDescent="0.25">
      <c r="B104">
        <f t="shared" si="1"/>
        <v>0.67</v>
      </c>
      <c r="C104">
        <v>4.4000000000000004</v>
      </c>
      <c r="D104" s="1">
        <v>0.67</v>
      </c>
    </row>
    <row r="105" spans="2:4" x14ac:dyDescent="0.25">
      <c r="B105">
        <f t="shared" si="1"/>
        <v>0.27</v>
      </c>
      <c r="C105">
        <v>4.4000000000000004</v>
      </c>
      <c r="D105" s="1">
        <v>0.27</v>
      </c>
    </row>
    <row r="106" spans="2:4" x14ac:dyDescent="0.25">
      <c r="B106">
        <f t="shared" si="1"/>
        <v>0.65</v>
      </c>
      <c r="C106">
        <v>4.4000000000000004</v>
      </c>
      <c r="D106" s="1">
        <v>0.65</v>
      </c>
    </row>
    <row r="107" spans="2:4" x14ac:dyDescent="0.25">
      <c r="B107">
        <f t="shared" si="1"/>
        <v>0.6</v>
      </c>
      <c r="C107">
        <v>4.4000000000000004</v>
      </c>
      <c r="D107" s="1">
        <v>0.6</v>
      </c>
    </row>
    <row r="108" spans="2:4" x14ac:dyDescent="0.25">
      <c r="B108">
        <f t="shared" si="1"/>
        <v>0.65</v>
      </c>
      <c r="C108">
        <v>4.4000000000000004</v>
      </c>
      <c r="D108" s="1">
        <v>0.65</v>
      </c>
    </row>
    <row r="109" spans="2:4" x14ac:dyDescent="0.25">
      <c r="B109">
        <f t="shared" si="1"/>
        <v>0.7</v>
      </c>
      <c r="C109">
        <v>4.4000000000000004</v>
      </c>
      <c r="D109" s="1">
        <v>0.7</v>
      </c>
    </row>
    <row r="110" spans="2:4" x14ac:dyDescent="0.25">
      <c r="B110">
        <f t="shared" si="1"/>
        <v>0.42</v>
      </c>
      <c r="C110">
        <v>4.4000000000000004</v>
      </c>
      <c r="D110" s="1">
        <v>0.42</v>
      </c>
    </row>
    <row r="111" spans="2:4" x14ac:dyDescent="0.25">
      <c r="B111">
        <f t="shared" si="1"/>
        <v>0.88</v>
      </c>
      <c r="C111">
        <v>4.4000000000000004</v>
      </c>
      <c r="D111" s="1">
        <v>0.88</v>
      </c>
    </row>
    <row r="112" spans="2:4" x14ac:dyDescent="0.25">
      <c r="B112">
        <f t="shared" si="1"/>
        <v>0.63</v>
      </c>
      <c r="C112">
        <v>4.4000000000000004</v>
      </c>
      <c r="D112" s="1">
        <v>0.63</v>
      </c>
    </row>
    <row r="113" spans="2:4" x14ac:dyDescent="0.25">
      <c r="B113">
        <f t="shared" si="1"/>
        <v>0.73</v>
      </c>
      <c r="C113">
        <v>4.4000000000000004</v>
      </c>
      <c r="D113" s="1">
        <v>0.73</v>
      </c>
    </row>
    <row r="114" spans="2:4" x14ac:dyDescent="0.25">
      <c r="B114">
        <f t="shared" si="1"/>
        <v>0.33</v>
      </c>
      <c r="C114">
        <v>4.4000000000000004</v>
      </c>
      <c r="D114" s="1">
        <v>0.33</v>
      </c>
    </row>
    <row r="115" spans="2:4" x14ac:dyDescent="0.25">
      <c r="B115">
        <f t="shared" si="1"/>
        <v>0.6</v>
      </c>
      <c r="C115">
        <v>4.4000000000000004</v>
      </c>
      <c r="D115" s="1">
        <v>0.6</v>
      </c>
    </row>
    <row r="116" spans="2:4" x14ac:dyDescent="0.25">
      <c r="B116">
        <f t="shared" si="1"/>
        <v>0.8</v>
      </c>
      <c r="C116">
        <v>4.4000000000000004</v>
      </c>
      <c r="D116" s="1">
        <v>0.8</v>
      </c>
    </row>
    <row r="117" spans="2:4" x14ac:dyDescent="0.25">
      <c r="B117">
        <f t="shared" si="1"/>
        <v>0.47</v>
      </c>
      <c r="C117">
        <v>4.4000000000000004</v>
      </c>
      <c r="D117" s="1">
        <v>0.47</v>
      </c>
    </row>
    <row r="118" spans="2:4" x14ac:dyDescent="0.25">
      <c r="B118">
        <f t="shared" si="1"/>
        <v>0.35</v>
      </c>
      <c r="C118">
        <v>4.4000000000000004</v>
      </c>
      <c r="D118" s="1">
        <v>0.35</v>
      </c>
    </row>
    <row r="119" spans="2:4" x14ac:dyDescent="0.25">
      <c r="B119">
        <f t="shared" si="1"/>
        <v>0.65</v>
      </c>
      <c r="C119">
        <v>4.4000000000000004</v>
      </c>
      <c r="D119" s="1">
        <v>0.65</v>
      </c>
    </row>
    <row r="120" spans="2:4" x14ac:dyDescent="0.25">
      <c r="B120">
        <f t="shared" si="1"/>
        <v>0.85</v>
      </c>
      <c r="C120">
        <v>4.4000000000000004</v>
      </c>
      <c r="D120" s="1">
        <v>0.85</v>
      </c>
    </row>
    <row r="121" spans="2:4" x14ac:dyDescent="0.25">
      <c r="B121">
        <f t="shared" si="1"/>
        <v>0.75</v>
      </c>
      <c r="C121">
        <v>4.4000000000000004</v>
      </c>
      <c r="D121" s="1">
        <v>0.75</v>
      </c>
    </row>
    <row r="122" spans="2:4" x14ac:dyDescent="0.25">
      <c r="B122">
        <f t="shared" si="1"/>
        <v>0.2</v>
      </c>
      <c r="C122">
        <v>4.4000000000000004</v>
      </c>
      <c r="D122" s="1">
        <v>0.2</v>
      </c>
    </row>
    <row r="123" spans="2:4" x14ac:dyDescent="0.25">
      <c r="B123">
        <f t="shared" si="1"/>
        <v>0.63</v>
      </c>
      <c r="C123">
        <v>4.4000000000000004</v>
      </c>
      <c r="D123" s="1">
        <v>0.63</v>
      </c>
    </row>
    <row r="124" spans="2:4" x14ac:dyDescent="0.25">
      <c r="B124">
        <f t="shared" si="1"/>
        <v>0.47</v>
      </c>
      <c r="C124">
        <v>4.4000000000000004</v>
      </c>
      <c r="D124" s="1">
        <v>0.47</v>
      </c>
    </row>
    <row r="125" spans="2:4" x14ac:dyDescent="0.25">
      <c r="B125">
        <f t="shared" si="1"/>
        <v>0.53</v>
      </c>
      <c r="C125">
        <v>4.4000000000000004</v>
      </c>
      <c r="D125" s="1">
        <v>0.53</v>
      </c>
    </row>
    <row r="126" spans="2:4" x14ac:dyDescent="0.25">
      <c r="B126">
        <f t="shared" si="1"/>
        <v>0.27</v>
      </c>
      <c r="C126">
        <v>4.4000000000000004</v>
      </c>
      <c r="D126" s="1">
        <v>0.27</v>
      </c>
    </row>
    <row r="127" spans="2:4" x14ac:dyDescent="0.25">
      <c r="B127">
        <f t="shared" si="1"/>
        <v>0.53</v>
      </c>
      <c r="C127">
        <v>4.4000000000000004</v>
      </c>
      <c r="D127" s="1">
        <v>0.53</v>
      </c>
    </row>
    <row r="128" spans="2:4" x14ac:dyDescent="0.25">
      <c r="B128">
        <f t="shared" si="1"/>
        <v>0.62</v>
      </c>
      <c r="C128">
        <v>4.4000000000000004</v>
      </c>
      <c r="D128" s="1">
        <v>0.62</v>
      </c>
    </row>
    <row r="129" spans="2:4" x14ac:dyDescent="0.25">
      <c r="B129">
        <f t="shared" si="1"/>
        <v>0.64</v>
      </c>
      <c r="C129">
        <v>4.4000000000000004</v>
      </c>
      <c r="D129" s="1">
        <v>0.64</v>
      </c>
    </row>
    <row r="130" spans="2:4" x14ac:dyDescent="0.25">
      <c r="B130">
        <f t="shared" si="1"/>
        <v>0.42</v>
      </c>
      <c r="C130">
        <v>4.4000000000000004</v>
      </c>
      <c r="D130" s="1">
        <v>0.42</v>
      </c>
    </row>
    <row r="131" spans="2:4" x14ac:dyDescent="0.25">
      <c r="B131">
        <f t="shared" ref="B131:B194" si="2">VALUE(D131)</f>
        <v>0.59</v>
      </c>
      <c r="C131">
        <v>4.4000000000000004</v>
      </c>
      <c r="D131" s="1">
        <v>0.59</v>
      </c>
    </row>
    <row r="132" spans="2:4" x14ac:dyDescent="0.25">
      <c r="B132">
        <f t="shared" si="2"/>
        <v>0.31</v>
      </c>
      <c r="C132">
        <v>4.4000000000000004</v>
      </c>
      <c r="D132" s="1">
        <v>0.31</v>
      </c>
    </row>
    <row r="133" spans="2:4" x14ac:dyDescent="0.25">
      <c r="B133">
        <f t="shared" si="2"/>
        <v>0.6</v>
      </c>
      <c r="C133">
        <v>4.4000000000000004</v>
      </c>
      <c r="D133" s="1">
        <v>0.6</v>
      </c>
    </row>
    <row r="134" spans="2:4" x14ac:dyDescent="0.25">
      <c r="B134">
        <f t="shared" si="2"/>
        <v>0.73</v>
      </c>
      <c r="C134">
        <v>4.4000000000000004</v>
      </c>
      <c r="D134" s="1">
        <v>0.73</v>
      </c>
    </row>
    <row r="135" spans="2:4" x14ac:dyDescent="0.25">
      <c r="B135">
        <f t="shared" si="2"/>
        <v>0.4</v>
      </c>
      <c r="C135">
        <v>4.4000000000000004</v>
      </c>
      <c r="D135" s="1">
        <v>0.4</v>
      </c>
    </row>
    <row r="136" spans="2:4" x14ac:dyDescent="0.25">
      <c r="B136">
        <f t="shared" si="2"/>
        <v>0.54</v>
      </c>
      <c r="C136">
        <v>4.4000000000000004</v>
      </c>
      <c r="D136" s="1">
        <v>0.54</v>
      </c>
    </row>
    <row r="137" spans="2:4" x14ac:dyDescent="0.25">
      <c r="B137">
        <f t="shared" si="2"/>
        <v>0.38</v>
      </c>
      <c r="C137">
        <v>4.4000000000000004</v>
      </c>
      <c r="D137" s="1">
        <v>0.38</v>
      </c>
    </row>
    <row r="138" spans="2:4" x14ac:dyDescent="0.25">
      <c r="B138">
        <f t="shared" si="2"/>
        <v>0.73</v>
      </c>
      <c r="C138">
        <v>4.4000000000000004</v>
      </c>
      <c r="D138" s="1">
        <v>0.73</v>
      </c>
    </row>
    <row r="139" spans="2:4" x14ac:dyDescent="0.25">
      <c r="B139">
        <f t="shared" si="2"/>
        <v>0.57999999999999996</v>
      </c>
      <c r="C139">
        <v>4.4000000000000004</v>
      </c>
      <c r="D139" s="1">
        <v>0.57999999999999996</v>
      </c>
    </row>
    <row r="140" spans="2:4" x14ac:dyDescent="0.25">
      <c r="B140">
        <f t="shared" si="2"/>
        <v>0</v>
      </c>
      <c r="C140">
        <v>4.4000000000000004</v>
      </c>
      <c r="D140" s="1">
        <v>0</v>
      </c>
    </row>
    <row r="141" spans="2:4" x14ac:dyDescent="0.25">
      <c r="B141">
        <f t="shared" si="2"/>
        <v>0.5</v>
      </c>
      <c r="C141">
        <v>4.4000000000000004</v>
      </c>
      <c r="D141" s="1">
        <v>0.5</v>
      </c>
    </row>
    <row r="142" spans="2:4" x14ac:dyDescent="0.25">
      <c r="B142">
        <f t="shared" si="2"/>
        <v>0.64</v>
      </c>
      <c r="C142">
        <v>4.4000000000000004</v>
      </c>
      <c r="D142" s="1">
        <v>0.64</v>
      </c>
    </row>
    <row r="143" spans="2:4" x14ac:dyDescent="0.25">
      <c r="B143">
        <f t="shared" si="2"/>
        <v>0.43</v>
      </c>
      <c r="C143">
        <v>4.4000000000000004</v>
      </c>
      <c r="D143" s="1">
        <v>0.43</v>
      </c>
    </row>
    <row r="144" spans="2:4" x14ac:dyDescent="0.25">
      <c r="B144">
        <f t="shared" si="2"/>
        <v>0.4</v>
      </c>
      <c r="C144">
        <v>4.4000000000000004</v>
      </c>
      <c r="D144" s="1">
        <v>0.4</v>
      </c>
    </row>
    <row r="145" spans="2:4" x14ac:dyDescent="0.25">
      <c r="B145">
        <f t="shared" si="2"/>
        <v>0.44</v>
      </c>
      <c r="C145">
        <v>4.4000000000000004</v>
      </c>
      <c r="D145" s="1">
        <v>0.44</v>
      </c>
    </row>
    <row r="146" spans="2:4" x14ac:dyDescent="0.25">
      <c r="B146">
        <f t="shared" si="2"/>
        <v>0.23</v>
      </c>
      <c r="C146">
        <v>4.4000000000000004</v>
      </c>
      <c r="D146" s="1">
        <v>0.23</v>
      </c>
    </row>
    <row r="147" spans="2:4" x14ac:dyDescent="0.25">
      <c r="B147">
        <f t="shared" si="2"/>
        <v>0.61</v>
      </c>
      <c r="C147">
        <v>4.4000000000000004</v>
      </c>
      <c r="D147" s="1">
        <v>0.61</v>
      </c>
    </row>
    <row r="148" spans="2:4" x14ac:dyDescent="0.25">
      <c r="B148">
        <f t="shared" si="2"/>
        <v>0.52</v>
      </c>
      <c r="C148">
        <v>4.4000000000000004</v>
      </c>
      <c r="D148" s="1">
        <v>0.52</v>
      </c>
    </row>
    <row r="149" spans="2:4" x14ac:dyDescent="0.25">
      <c r="B149">
        <f t="shared" si="2"/>
        <v>0.44</v>
      </c>
      <c r="C149">
        <v>4.4000000000000004</v>
      </c>
      <c r="D149" s="1">
        <v>0.44</v>
      </c>
    </row>
    <row r="150" spans="2:4" x14ac:dyDescent="0.25">
      <c r="B150">
        <f t="shared" si="2"/>
        <v>0.31</v>
      </c>
      <c r="C150">
        <v>4.4000000000000004</v>
      </c>
      <c r="D150" s="1">
        <v>0.31</v>
      </c>
    </row>
    <row r="151" spans="2:4" x14ac:dyDescent="0.25">
      <c r="B151">
        <f t="shared" si="2"/>
        <v>0.47</v>
      </c>
      <c r="C151">
        <v>4.4000000000000004</v>
      </c>
      <c r="D151" s="1">
        <v>0.47</v>
      </c>
    </row>
    <row r="152" spans="2:4" x14ac:dyDescent="0.25">
      <c r="B152">
        <f t="shared" si="2"/>
        <v>0.54</v>
      </c>
      <c r="C152">
        <v>4.4000000000000004</v>
      </c>
      <c r="D152" s="1">
        <v>0.54</v>
      </c>
    </row>
    <row r="153" spans="2:4" x14ac:dyDescent="0.25">
      <c r="B153">
        <f t="shared" si="2"/>
        <v>0.69</v>
      </c>
      <c r="C153">
        <v>4.4000000000000004</v>
      </c>
      <c r="D153" s="1">
        <v>0.69</v>
      </c>
    </row>
    <row r="154" spans="2:4" x14ac:dyDescent="0.25">
      <c r="B154">
        <f t="shared" si="2"/>
        <v>0.26</v>
      </c>
      <c r="C154">
        <v>4.4000000000000004</v>
      </c>
      <c r="D154" s="1">
        <v>0.26</v>
      </c>
    </row>
    <row r="155" spans="2:4" x14ac:dyDescent="0.25">
      <c r="B155">
        <f t="shared" si="2"/>
        <v>0.62</v>
      </c>
      <c r="C155">
        <v>4.4000000000000004</v>
      </c>
      <c r="D155" s="1">
        <v>0.62</v>
      </c>
    </row>
    <row r="156" spans="2:4" x14ac:dyDescent="0.25">
      <c r="B156">
        <f t="shared" si="2"/>
        <v>0.38</v>
      </c>
      <c r="C156">
        <v>4.4000000000000004</v>
      </c>
      <c r="D156" s="1">
        <v>0.38</v>
      </c>
    </row>
    <row r="157" spans="2:4" x14ac:dyDescent="0.25">
      <c r="B157">
        <f t="shared" si="2"/>
        <v>0.5</v>
      </c>
      <c r="C157">
        <v>4.4000000000000004</v>
      </c>
      <c r="D157" s="1">
        <v>0.5</v>
      </c>
    </row>
    <row r="158" spans="2:4" x14ac:dyDescent="0.25">
      <c r="B158">
        <f t="shared" si="2"/>
        <v>0.25</v>
      </c>
      <c r="C158">
        <v>4.4000000000000004</v>
      </c>
      <c r="D158" s="1">
        <v>0.25</v>
      </c>
    </row>
    <row r="159" spans="2:4" x14ac:dyDescent="0.25">
      <c r="B159">
        <f t="shared" si="2"/>
        <v>0.41</v>
      </c>
      <c r="C159">
        <v>4.4000000000000004</v>
      </c>
      <c r="D159" s="1">
        <v>0.41</v>
      </c>
    </row>
    <row r="160" spans="2:4" x14ac:dyDescent="0.25">
      <c r="B160">
        <f t="shared" si="2"/>
        <v>0.57999999999999996</v>
      </c>
      <c r="C160">
        <v>4.4000000000000004</v>
      </c>
      <c r="D160" s="1">
        <v>0.57999999999999996</v>
      </c>
    </row>
    <row r="161" spans="2:4" x14ac:dyDescent="0.25">
      <c r="B161">
        <f t="shared" si="2"/>
        <v>0.56000000000000005</v>
      </c>
      <c r="C161">
        <v>4.4000000000000004</v>
      </c>
      <c r="D161" s="1">
        <v>0.56000000000000005</v>
      </c>
    </row>
    <row r="162" spans="2:4" x14ac:dyDescent="0.25">
      <c r="B162">
        <f t="shared" si="2"/>
        <v>0.32</v>
      </c>
      <c r="C162">
        <v>4.4000000000000004</v>
      </c>
      <c r="D162" s="1">
        <v>0.32</v>
      </c>
    </row>
    <row r="163" spans="2:4" x14ac:dyDescent="0.25">
      <c r="B163">
        <f t="shared" si="2"/>
        <v>0.66</v>
      </c>
      <c r="C163">
        <v>4.4000000000000004</v>
      </c>
      <c r="D163" s="1">
        <v>0.66</v>
      </c>
    </row>
    <row r="164" spans="2:4" x14ac:dyDescent="0.25">
      <c r="B164">
        <f t="shared" si="2"/>
        <v>0.7</v>
      </c>
      <c r="C164">
        <v>4.4000000000000004</v>
      </c>
      <c r="D164" s="1">
        <v>0.7</v>
      </c>
    </row>
    <row r="165" spans="2:4" x14ac:dyDescent="0.25">
      <c r="B165">
        <f t="shared" si="2"/>
        <v>0.63</v>
      </c>
      <c r="C165">
        <v>4.4000000000000004</v>
      </c>
      <c r="D165" s="1">
        <v>0.63</v>
      </c>
    </row>
    <row r="166" spans="2:4" x14ac:dyDescent="0.25">
      <c r="B166">
        <f t="shared" si="2"/>
        <v>0.28999999999999998</v>
      </c>
      <c r="C166">
        <v>4.4000000000000004</v>
      </c>
      <c r="D166" s="1">
        <v>0.28999999999999998</v>
      </c>
    </row>
    <row r="167" spans="2:4" x14ac:dyDescent="0.25">
      <c r="B167">
        <f t="shared" si="2"/>
        <v>0.75</v>
      </c>
      <c r="C167">
        <v>4.4000000000000004</v>
      </c>
      <c r="D167" s="1">
        <v>0.75</v>
      </c>
    </row>
    <row r="168" spans="2:4" x14ac:dyDescent="0.25">
      <c r="B168">
        <f t="shared" si="2"/>
        <v>0.69</v>
      </c>
      <c r="C168">
        <v>4.4000000000000004</v>
      </c>
      <c r="D168" s="1">
        <v>0.69</v>
      </c>
    </row>
    <row r="169" spans="2:4" x14ac:dyDescent="0.25">
      <c r="B169">
        <f t="shared" si="2"/>
        <v>0.83</v>
      </c>
      <c r="C169">
        <v>4.4000000000000004</v>
      </c>
      <c r="D169" s="1">
        <v>0.83</v>
      </c>
    </row>
    <row r="170" spans="2:4" x14ac:dyDescent="0.25">
      <c r="B170">
        <f t="shared" si="2"/>
        <v>0.46</v>
      </c>
      <c r="C170">
        <v>4.4000000000000004</v>
      </c>
      <c r="D170" s="1">
        <v>0.46</v>
      </c>
    </row>
    <row r="171" spans="2:4" x14ac:dyDescent="0.25">
      <c r="B171">
        <f t="shared" si="2"/>
        <v>0.38</v>
      </c>
      <c r="C171">
        <v>4.4000000000000004</v>
      </c>
      <c r="D171" s="1">
        <v>0.38</v>
      </c>
    </row>
    <row r="172" spans="2:4" x14ac:dyDescent="0.25">
      <c r="B172">
        <f t="shared" si="2"/>
        <v>0.44</v>
      </c>
      <c r="C172">
        <v>4.4000000000000004</v>
      </c>
      <c r="D172" s="1">
        <v>0.44</v>
      </c>
    </row>
    <row r="173" spans="2:4" x14ac:dyDescent="0.25">
      <c r="B173">
        <f t="shared" si="2"/>
        <v>0.31</v>
      </c>
      <c r="C173">
        <v>4.4000000000000004</v>
      </c>
      <c r="D173" s="1">
        <v>0.31</v>
      </c>
    </row>
    <row r="174" spans="2:4" x14ac:dyDescent="0.25">
      <c r="B174">
        <f t="shared" si="2"/>
        <v>0.63</v>
      </c>
      <c r="C174">
        <v>4.4000000000000004</v>
      </c>
      <c r="D174" s="1">
        <v>0.63</v>
      </c>
    </row>
    <row r="175" spans="2:4" x14ac:dyDescent="0.25">
      <c r="B175">
        <f t="shared" si="2"/>
        <v>0.67</v>
      </c>
      <c r="C175">
        <v>4.4000000000000004</v>
      </c>
      <c r="D175" s="1">
        <v>0.67</v>
      </c>
    </row>
    <row r="176" spans="2:4" x14ac:dyDescent="0.25">
      <c r="B176">
        <f t="shared" si="2"/>
        <v>0.8</v>
      </c>
      <c r="C176">
        <v>4.4000000000000004</v>
      </c>
      <c r="D176" s="1">
        <v>0.8</v>
      </c>
    </row>
    <row r="177" spans="2:4" x14ac:dyDescent="0.25">
      <c r="B177">
        <f t="shared" si="2"/>
        <v>0.6</v>
      </c>
      <c r="C177">
        <v>4.4000000000000004</v>
      </c>
      <c r="D177" s="1">
        <v>0.6</v>
      </c>
    </row>
    <row r="178" spans="2:4" x14ac:dyDescent="0.25">
      <c r="B178">
        <f t="shared" si="2"/>
        <v>0.71</v>
      </c>
      <c r="C178">
        <v>4.4000000000000004</v>
      </c>
      <c r="D178" s="1">
        <v>0.71</v>
      </c>
    </row>
    <row r="179" spans="2:4" x14ac:dyDescent="0.25">
      <c r="B179">
        <f t="shared" si="2"/>
        <v>0.64</v>
      </c>
      <c r="C179">
        <v>4.4000000000000004</v>
      </c>
      <c r="D179" s="1">
        <v>0.64</v>
      </c>
    </row>
    <row r="180" spans="2:4" x14ac:dyDescent="0.25">
      <c r="B180">
        <f t="shared" si="2"/>
        <v>0.71</v>
      </c>
      <c r="C180">
        <v>4.4000000000000004</v>
      </c>
      <c r="D180" s="1">
        <v>0.71</v>
      </c>
    </row>
    <row r="181" spans="2:4" x14ac:dyDescent="0.25">
      <c r="B181">
        <f t="shared" si="2"/>
        <v>0.6</v>
      </c>
      <c r="C181">
        <v>4.4000000000000004</v>
      </c>
      <c r="D181" s="1">
        <v>0.6</v>
      </c>
    </row>
    <row r="182" spans="2:4" x14ac:dyDescent="0.25">
      <c r="B182">
        <f t="shared" si="2"/>
        <v>0.59</v>
      </c>
      <c r="C182">
        <v>4.4000000000000004</v>
      </c>
      <c r="D182" s="1">
        <v>0.59</v>
      </c>
    </row>
    <row r="183" spans="2:4" x14ac:dyDescent="0.25">
      <c r="B183">
        <f t="shared" si="2"/>
        <v>0.56999999999999995</v>
      </c>
      <c r="C183">
        <v>4.4000000000000004</v>
      </c>
      <c r="D183" s="1">
        <v>0.56999999999999995</v>
      </c>
    </row>
    <row r="184" spans="2:4" x14ac:dyDescent="0.25">
      <c r="B184">
        <f t="shared" si="2"/>
        <v>0.15</v>
      </c>
      <c r="C184">
        <v>4.4000000000000004</v>
      </c>
      <c r="D184" s="1">
        <v>0.15</v>
      </c>
    </row>
    <row r="185" spans="2:4" x14ac:dyDescent="0.25">
      <c r="B185">
        <f t="shared" si="2"/>
        <v>0.53</v>
      </c>
      <c r="C185">
        <v>4.4000000000000004</v>
      </c>
      <c r="D185" s="1">
        <v>0.53</v>
      </c>
    </row>
    <row r="186" spans="2:4" x14ac:dyDescent="0.25">
      <c r="B186">
        <f t="shared" si="2"/>
        <v>0.57999999999999996</v>
      </c>
      <c r="C186">
        <v>4.4000000000000004</v>
      </c>
      <c r="D186" s="1">
        <v>0.57999999999999996</v>
      </c>
    </row>
    <row r="187" spans="2:4" x14ac:dyDescent="0.25">
      <c r="B187">
        <f t="shared" si="2"/>
        <v>0.38</v>
      </c>
      <c r="C187">
        <v>4.4000000000000004</v>
      </c>
      <c r="D187" s="1">
        <v>0.38</v>
      </c>
    </row>
    <row r="188" spans="2:4" x14ac:dyDescent="0.25">
      <c r="B188">
        <f t="shared" si="2"/>
        <v>0.53</v>
      </c>
      <c r="C188">
        <v>4.4000000000000004</v>
      </c>
      <c r="D188" s="1">
        <v>0.53</v>
      </c>
    </row>
    <row r="189" spans="2:4" x14ac:dyDescent="0.25">
      <c r="B189">
        <f t="shared" si="2"/>
        <v>0.66</v>
      </c>
      <c r="C189">
        <v>4.4000000000000004</v>
      </c>
      <c r="D189" s="1">
        <v>0.66</v>
      </c>
    </row>
    <row r="190" spans="2:4" x14ac:dyDescent="0.25">
      <c r="B190">
        <f t="shared" si="2"/>
        <v>0.53</v>
      </c>
      <c r="C190">
        <v>4.4000000000000004</v>
      </c>
      <c r="D190" s="1">
        <v>0.53</v>
      </c>
    </row>
    <row r="191" spans="2:4" x14ac:dyDescent="0.25">
      <c r="B191">
        <f t="shared" si="2"/>
        <v>0.76</v>
      </c>
      <c r="C191">
        <v>4.4000000000000004</v>
      </c>
      <c r="D191" s="1">
        <v>0.76</v>
      </c>
    </row>
    <row r="192" spans="2:4" x14ac:dyDescent="0.25">
      <c r="B192">
        <f t="shared" si="2"/>
        <v>0.48</v>
      </c>
      <c r="C192">
        <v>4.4000000000000004</v>
      </c>
      <c r="D192" s="1">
        <v>0.48</v>
      </c>
    </row>
    <row r="193" spans="2:4" x14ac:dyDescent="0.25">
      <c r="B193">
        <f t="shared" si="2"/>
        <v>0.65</v>
      </c>
      <c r="C193">
        <v>4.4000000000000004</v>
      </c>
      <c r="D193" s="1">
        <v>0.65</v>
      </c>
    </row>
    <row r="194" spans="2:4" x14ac:dyDescent="0.25">
      <c r="B194">
        <f t="shared" si="2"/>
        <v>0.32</v>
      </c>
      <c r="C194">
        <v>4.4000000000000004</v>
      </c>
      <c r="D194" s="1">
        <v>0.32</v>
      </c>
    </row>
    <row r="195" spans="2:4" x14ac:dyDescent="0.25">
      <c r="B195">
        <f t="shared" ref="B195:B258" si="3">VALUE(D195)</f>
        <v>0.75</v>
      </c>
      <c r="C195">
        <v>4.4000000000000004</v>
      </c>
      <c r="D195" s="1">
        <v>0.75</v>
      </c>
    </row>
    <row r="196" spans="2:4" x14ac:dyDescent="0.25">
      <c r="B196">
        <f t="shared" si="3"/>
        <v>0.47</v>
      </c>
      <c r="C196">
        <v>4.4000000000000004</v>
      </c>
      <c r="D196" s="1">
        <v>0.47</v>
      </c>
    </row>
    <row r="197" spans="2:4" x14ac:dyDescent="0.25">
      <c r="B197">
        <f t="shared" si="3"/>
        <v>0.75</v>
      </c>
      <c r="C197">
        <v>4.4000000000000004</v>
      </c>
      <c r="D197" s="1">
        <v>0.75</v>
      </c>
    </row>
    <row r="198" spans="2:4" x14ac:dyDescent="0.25">
      <c r="B198">
        <f t="shared" si="3"/>
        <v>0.48</v>
      </c>
      <c r="C198">
        <v>4.4000000000000004</v>
      </c>
      <c r="D198" s="1">
        <v>0.48</v>
      </c>
    </row>
    <row r="199" spans="2:4" x14ac:dyDescent="0.25">
      <c r="B199">
        <f t="shared" si="3"/>
        <v>0.31</v>
      </c>
      <c r="C199">
        <v>4.4000000000000004</v>
      </c>
      <c r="D199" s="1">
        <v>0.31</v>
      </c>
    </row>
    <row r="200" spans="2:4" x14ac:dyDescent="0.25">
      <c r="B200">
        <f t="shared" si="3"/>
        <v>0.41</v>
      </c>
      <c r="C200">
        <v>4.4000000000000004</v>
      </c>
      <c r="D200" s="1">
        <v>0.41</v>
      </c>
    </row>
    <row r="201" spans="2:4" x14ac:dyDescent="0.25">
      <c r="B201">
        <f t="shared" si="3"/>
        <v>0.55000000000000004</v>
      </c>
      <c r="C201">
        <v>4.4000000000000004</v>
      </c>
      <c r="D201" s="1">
        <v>0.55000000000000004</v>
      </c>
    </row>
    <row r="202" spans="2:4" x14ac:dyDescent="0.25">
      <c r="B202">
        <f t="shared" si="3"/>
        <v>0.82</v>
      </c>
      <c r="C202">
        <v>4.4000000000000004</v>
      </c>
      <c r="D202" s="1">
        <v>0.82</v>
      </c>
    </row>
    <row r="203" spans="2:4" x14ac:dyDescent="0.25">
      <c r="B203">
        <f t="shared" si="3"/>
        <v>0.63</v>
      </c>
      <c r="C203">
        <v>4.4000000000000004</v>
      </c>
      <c r="D203" s="1">
        <v>0.63</v>
      </c>
    </row>
    <row r="204" spans="2:4" x14ac:dyDescent="0.25">
      <c r="B204">
        <f t="shared" si="3"/>
        <v>0.66</v>
      </c>
      <c r="C204">
        <v>4.4000000000000004</v>
      </c>
      <c r="D204" s="1">
        <v>0.66</v>
      </c>
    </row>
    <row r="205" spans="2:4" x14ac:dyDescent="0.25">
      <c r="B205">
        <f t="shared" si="3"/>
        <v>0.65</v>
      </c>
      <c r="C205">
        <v>4.4000000000000004</v>
      </c>
      <c r="D205" s="1">
        <v>0.65</v>
      </c>
    </row>
    <row r="206" spans="2:4" x14ac:dyDescent="0.25">
      <c r="B206">
        <f t="shared" si="3"/>
        <v>0.22</v>
      </c>
      <c r="C206">
        <v>4.4000000000000004</v>
      </c>
      <c r="D206" s="1">
        <v>0.22</v>
      </c>
    </row>
    <row r="207" spans="2:4" x14ac:dyDescent="0.25">
      <c r="B207">
        <f t="shared" si="3"/>
        <v>0.25</v>
      </c>
      <c r="C207">
        <v>4.4000000000000004</v>
      </c>
      <c r="D207" s="1">
        <v>0.25</v>
      </c>
    </row>
    <row r="208" spans="2:4" x14ac:dyDescent="0.25">
      <c r="B208">
        <f t="shared" si="3"/>
        <v>0.63</v>
      </c>
      <c r="C208">
        <v>4.4000000000000004</v>
      </c>
      <c r="D208" s="1">
        <v>0.63</v>
      </c>
    </row>
    <row r="209" spans="2:4" x14ac:dyDescent="0.25">
      <c r="B209">
        <f t="shared" si="3"/>
        <v>0.42</v>
      </c>
      <c r="C209">
        <v>4.4000000000000004</v>
      </c>
      <c r="D209" s="1">
        <v>0.42</v>
      </c>
    </row>
    <row r="210" spans="2:4" x14ac:dyDescent="0.25">
      <c r="B210">
        <f t="shared" si="3"/>
        <v>0.75</v>
      </c>
      <c r="C210">
        <v>4.4000000000000004</v>
      </c>
      <c r="D210" s="1">
        <v>0.75</v>
      </c>
    </row>
    <row r="211" spans="2:4" x14ac:dyDescent="0.25">
      <c r="B211">
        <f t="shared" si="3"/>
        <v>0.66</v>
      </c>
      <c r="C211">
        <v>4.4000000000000004</v>
      </c>
      <c r="D211" s="1">
        <v>0.66</v>
      </c>
    </row>
    <row r="212" spans="2:4" x14ac:dyDescent="0.25">
      <c r="B212">
        <f t="shared" si="3"/>
        <v>0.35</v>
      </c>
      <c r="C212">
        <v>4.3</v>
      </c>
      <c r="D212" s="1">
        <v>0.35</v>
      </c>
    </row>
    <row r="213" spans="2:4" x14ac:dyDescent="0.25">
      <c r="B213">
        <f t="shared" si="3"/>
        <v>0.61</v>
      </c>
      <c r="C213">
        <v>4.3</v>
      </c>
      <c r="D213" s="1">
        <v>0.61</v>
      </c>
    </row>
    <row r="214" spans="2:4" x14ac:dyDescent="0.25">
      <c r="B214">
        <f t="shared" si="3"/>
        <v>0.63</v>
      </c>
      <c r="C214">
        <v>4.3</v>
      </c>
      <c r="D214" s="1">
        <v>0.63</v>
      </c>
    </row>
    <row r="215" spans="2:4" x14ac:dyDescent="0.25">
      <c r="B215">
        <f t="shared" si="3"/>
        <v>0.6</v>
      </c>
      <c r="C215">
        <v>4.3</v>
      </c>
      <c r="D215" s="1">
        <v>0.6</v>
      </c>
    </row>
    <row r="216" spans="2:4" x14ac:dyDescent="0.25">
      <c r="B216">
        <f t="shared" si="3"/>
        <v>0.7</v>
      </c>
      <c r="C216">
        <v>4.3</v>
      </c>
      <c r="D216" s="1">
        <v>0.7</v>
      </c>
    </row>
    <row r="217" spans="2:4" x14ac:dyDescent="0.25">
      <c r="B217">
        <f t="shared" si="3"/>
        <v>0.59</v>
      </c>
      <c r="C217">
        <v>4.3</v>
      </c>
      <c r="D217" s="1">
        <v>0.59</v>
      </c>
    </row>
    <row r="218" spans="2:4" x14ac:dyDescent="0.25">
      <c r="B218">
        <f t="shared" si="3"/>
        <v>0.28000000000000003</v>
      </c>
      <c r="C218">
        <v>4.3</v>
      </c>
      <c r="D218" s="1">
        <v>0.28000000000000003</v>
      </c>
    </row>
    <row r="219" spans="2:4" x14ac:dyDescent="0.25">
      <c r="B219">
        <f t="shared" si="3"/>
        <v>0.83</v>
      </c>
      <c r="C219">
        <v>4.3</v>
      </c>
      <c r="D219" s="1">
        <v>0.83</v>
      </c>
    </row>
    <row r="220" spans="2:4" x14ac:dyDescent="0.25">
      <c r="B220">
        <f t="shared" si="3"/>
        <v>0.65</v>
      </c>
      <c r="C220">
        <v>4.3</v>
      </c>
      <c r="D220" s="1">
        <v>0.65</v>
      </c>
    </row>
    <row r="221" spans="2:4" x14ac:dyDescent="0.25">
      <c r="B221">
        <f t="shared" si="3"/>
        <v>0.43</v>
      </c>
      <c r="C221">
        <v>4.3</v>
      </c>
      <c r="D221" s="1">
        <v>0.43</v>
      </c>
    </row>
    <row r="222" spans="2:4" x14ac:dyDescent="0.25">
      <c r="B222">
        <f t="shared" si="3"/>
        <v>0.68</v>
      </c>
      <c r="C222">
        <v>4.3</v>
      </c>
      <c r="D222" s="1">
        <v>0.68</v>
      </c>
    </row>
    <row r="223" spans="2:4" x14ac:dyDescent="0.25">
      <c r="B223">
        <f t="shared" si="3"/>
        <v>0.67</v>
      </c>
      <c r="C223">
        <v>4.3</v>
      </c>
      <c r="D223" s="1">
        <v>0.67</v>
      </c>
    </row>
    <row r="224" spans="2:4" x14ac:dyDescent="0.25">
      <c r="B224">
        <f t="shared" si="3"/>
        <v>0.5</v>
      </c>
      <c r="C224">
        <v>4.3</v>
      </c>
      <c r="D224" s="1">
        <v>0.5</v>
      </c>
    </row>
    <row r="225" spans="2:4" x14ac:dyDescent="0.25">
      <c r="B225">
        <f t="shared" si="3"/>
        <v>0.5</v>
      </c>
      <c r="C225">
        <v>4.3</v>
      </c>
      <c r="D225" s="1">
        <v>0.5</v>
      </c>
    </row>
    <row r="226" spans="2:4" x14ac:dyDescent="0.25">
      <c r="B226">
        <f t="shared" si="3"/>
        <v>0.46</v>
      </c>
      <c r="C226">
        <v>4.3</v>
      </c>
      <c r="D226" s="1">
        <v>0.46</v>
      </c>
    </row>
    <row r="227" spans="2:4" x14ac:dyDescent="0.25">
      <c r="B227">
        <f t="shared" si="3"/>
        <v>0.56999999999999995</v>
      </c>
      <c r="C227">
        <v>4.3</v>
      </c>
      <c r="D227" s="1">
        <v>0.56999999999999995</v>
      </c>
    </row>
    <row r="228" spans="2:4" x14ac:dyDescent="0.25">
      <c r="B228">
        <f t="shared" si="3"/>
        <v>0.57999999999999996</v>
      </c>
      <c r="C228">
        <v>4.3</v>
      </c>
      <c r="D228" s="1">
        <v>0.57999999999999996</v>
      </c>
    </row>
    <row r="229" spans="2:4" x14ac:dyDescent="0.25">
      <c r="B229">
        <f t="shared" si="3"/>
        <v>0.88</v>
      </c>
      <c r="C229">
        <v>4.3</v>
      </c>
      <c r="D229" s="1">
        <v>0.88</v>
      </c>
    </row>
    <row r="230" spans="2:4" x14ac:dyDescent="0.25">
      <c r="B230">
        <f t="shared" si="3"/>
        <v>0.54</v>
      </c>
      <c r="C230">
        <v>4.3</v>
      </c>
      <c r="D230" s="1">
        <v>0.54</v>
      </c>
    </row>
    <row r="231" spans="2:4" x14ac:dyDescent="0.25">
      <c r="B231">
        <f t="shared" si="3"/>
        <v>0.73</v>
      </c>
      <c r="C231">
        <v>4.3</v>
      </c>
      <c r="D231" s="1">
        <v>0.73</v>
      </c>
    </row>
    <row r="232" spans="2:4" x14ac:dyDescent="0.25">
      <c r="B232">
        <f t="shared" si="3"/>
        <v>0.55000000000000004</v>
      </c>
      <c r="C232">
        <v>4.3</v>
      </c>
      <c r="D232" s="1">
        <v>0.55000000000000004</v>
      </c>
    </row>
    <row r="233" spans="2:4" x14ac:dyDescent="0.25">
      <c r="B233">
        <f t="shared" si="3"/>
        <v>0.36</v>
      </c>
      <c r="C233">
        <v>4.3</v>
      </c>
      <c r="D233" s="1">
        <v>0.36</v>
      </c>
    </row>
    <row r="234" spans="2:4" x14ac:dyDescent="0.25">
      <c r="B234">
        <f t="shared" si="3"/>
        <v>0.42</v>
      </c>
      <c r="C234">
        <v>4.3</v>
      </c>
      <c r="D234" s="1">
        <v>0.42</v>
      </c>
    </row>
    <row r="235" spans="2:4" x14ac:dyDescent="0.25">
      <c r="B235">
        <f t="shared" si="3"/>
        <v>0.75</v>
      </c>
      <c r="C235">
        <v>4.3</v>
      </c>
      <c r="D235" s="1">
        <v>0.75</v>
      </c>
    </row>
    <row r="236" spans="2:4" x14ac:dyDescent="0.25">
      <c r="B236">
        <f t="shared" si="3"/>
        <v>0.77</v>
      </c>
      <c r="C236">
        <v>4.3</v>
      </c>
      <c r="D236" s="1">
        <v>0.77</v>
      </c>
    </row>
    <row r="237" spans="2:4" x14ac:dyDescent="0.25">
      <c r="B237">
        <f t="shared" si="3"/>
        <v>0.28999999999999998</v>
      </c>
      <c r="C237">
        <v>4.3</v>
      </c>
      <c r="D237" s="1">
        <v>0.28999999999999998</v>
      </c>
    </row>
    <row r="238" spans="2:4" x14ac:dyDescent="0.25">
      <c r="B238">
        <f t="shared" si="3"/>
        <v>0.56000000000000005</v>
      </c>
      <c r="C238">
        <v>4.3</v>
      </c>
      <c r="D238" s="1">
        <v>0.56000000000000005</v>
      </c>
    </row>
    <row r="239" spans="2:4" x14ac:dyDescent="0.25">
      <c r="B239">
        <f t="shared" si="3"/>
        <v>0.59</v>
      </c>
      <c r="C239">
        <v>4.3</v>
      </c>
      <c r="D239" s="1">
        <v>0.59</v>
      </c>
    </row>
    <row r="240" spans="2:4" x14ac:dyDescent="0.25">
      <c r="B240">
        <f t="shared" si="3"/>
        <v>0.68</v>
      </c>
      <c r="C240">
        <v>4.3</v>
      </c>
      <c r="D240" s="1">
        <v>0.68</v>
      </c>
    </row>
    <row r="241" spans="2:4" x14ac:dyDescent="0.25">
      <c r="B241">
        <f t="shared" si="3"/>
        <v>0.5</v>
      </c>
      <c r="C241">
        <v>4.3</v>
      </c>
      <c r="D241" s="1">
        <v>0.5</v>
      </c>
    </row>
    <row r="242" spans="2:4" x14ac:dyDescent="0.25">
      <c r="B242">
        <f t="shared" si="3"/>
        <v>0.55000000000000004</v>
      </c>
      <c r="C242">
        <v>4.3</v>
      </c>
      <c r="D242" s="1">
        <v>0.55000000000000004</v>
      </c>
    </row>
    <row r="243" spans="2:4" x14ac:dyDescent="0.25">
      <c r="B243">
        <f t="shared" si="3"/>
        <v>0.66</v>
      </c>
      <c r="C243">
        <v>4.3</v>
      </c>
      <c r="D243" s="1">
        <v>0.66</v>
      </c>
    </row>
    <row r="244" spans="2:4" x14ac:dyDescent="0.25">
      <c r="B244">
        <f t="shared" si="3"/>
        <v>0.6</v>
      </c>
      <c r="C244">
        <v>4.3</v>
      </c>
      <c r="D244" s="1">
        <v>0.6</v>
      </c>
    </row>
    <row r="245" spans="2:4" x14ac:dyDescent="0.25">
      <c r="B245">
        <f t="shared" si="3"/>
        <v>0.5</v>
      </c>
      <c r="C245">
        <v>4.3</v>
      </c>
      <c r="D245" s="1">
        <v>0.5</v>
      </c>
    </row>
    <row r="246" spans="2:4" x14ac:dyDescent="0.25">
      <c r="B246">
        <f t="shared" si="3"/>
        <v>0.83</v>
      </c>
      <c r="C246">
        <v>4.3</v>
      </c>
      <c r="D246" s="1">
        <v>0.83</v>
      </c>
    </row>
    <row r="247" spans="2:4" x14ac:dyDescent="0.25">
      <c r="B247">
        <f t="shared" si="3"/>
        <v>0.63</v>
      </c>
      <c r="C247">
        <v>4.3</v>
      </c>
      <c r="D247" s="1">
        <v>0.63</v>
      </c>
    </row>
    <row r="248" spans="2:4" x14ac:dyDescent="0.25">
      <c r="B248">
        <f t="shared" si="3"/>
        <v>0.89</v>
      </c>
      <c r="C248">
        <v>4.3</v>
      </c>
      <c r="D248" s="1">
        <v>0.89</v>
      </c>
    </row>
    <row r="249" spans="2:4" x14ac:dyDescent="0.25">
      <c r="B249">
        <f t="shared" si="3"/>
        <v>0.45</v>
      </c>
      <c r="C249">
        <v>4.3</v>
      </c>
      <c r="D249" s="1">
        <v>0.45</v>
      </c>
    </row>
    <row r="250" spans="2:4" x14ac:dyDescent="0.25">
      <c r="B250">
        <f t="shared" si="3"/>
        <v>0.87</v>
      </c>
      <c r="C250">
        <v>4.3</v>
      </c>
      <c r="D250" s="1">
        <v>0.87</v>
      </c>
    </row>
    <row r="251" spans="2:4" x14ac:dyDescent="0.25">
      <c r="B251">
        <f t="shared" si="3"/>
        <v>0.44</v>
      </c>
      <c r="C251">
        <v>4.3</v>
      </c>
      <c r="D251" s="1">
        <v>0.44</v>
      </c>
    </row>
    <row r="252" spans="2:4" x14ac:dyDescent="0.25">
      <c r="B252">
        <f t="shared" si="3"/>
        <v>0.56000000000000005</v>
      </c>
      <c r="C252">
        <v>4.3</v>
      </c>
      <c r="D252" s="1">
        <v>0.56000000000000005</v>
      </c>
    </row>
    <row r="253" spans="2:4" x14ac:dyDescent="0.25">
      <c r="B253">
        <f t="shared" si="3"/>
        <v>0.44</v>
      </c>
      <c r="C253">
        <v>4.3</v>
      </c>
      <c r="D253" s="1">
        <v>0.44</v>
      </c>
    </row>
    <row r="254" spans="2:4" x14ac:dyDescent="0.25">
      <c r="B254">
        <f t="shared" si="3"/>
        <v>0.63</v>
      </c>
      <c r="C254">
        <v>4.3</v>
      </c>
      <c r="D254" s="1">
        <v>0.63</v>
      </c>
    </row>
    <row r="255" spans="2:4" x14ac:dyDescent="0.25">
      <c r="B255">
        <f t="shared" si="3"/>
        <v>0.7</v>
      </c>
      <c r="C255">
        <v>4.3</v>
      </c>
      <c r="D255" s="1">
        <v>0.7</v>
      </c>
    </row>
    <row r="256" spans="2:4" x14ac:dyDescent="0.25">
      <c r="B256">
        <f t="shared" si="3"/>
        <v>0.76</v>
      </c>
      <c r="C256">
        <v>4.3</v>
      </c>
      <c r="D256" s="1">
        <v>0.76</v>
      </c>
    </row>
    <row r="257" spans="2:4" x14ac:dyDescent="0.25">
      <c r="B257">
        <f t="shared" si="3"/>
        <v>0.35</v>
      </c>
      <c r="C257">
        <v>4.3</v>
      </c>
      <c r="D257" s="1">
        <v>0.35</v>
      </c>
    </row>
    <row r="258" spans="2:4" x14ac:dyDescent="0.25">
      <c r="B258">
        <f t="shared" si="3"/>
        <v>0.42</v>
      </c>
      <c r="C258">
        <v>4.3</v>
      </c>
      <c r="D258" s="1">
        <v>0.42</v>
      </c>
    </row>
    <row r="259" spans="2:4" x14ac:dyDescent="0.25">
      <c r="B259">
        <f t="shared" ref="B259:B322" si="4">VALUE(D259)</f>
        <v>0.7</v>
      </c>
      <c r="C259">
        <v>4.3</v>
      </c>
      <c r="D259" s="1">
        <v>0.7</v>
      </c>
    </row>
    <row r="260" spans="2:4" x14ac:dyDescent="0.25">
      <c r="B260">
        <f t="shared" si="4"/>
        <v>0.63</v>
      </c>
      <c r="C260">
        <v>4.3</v>
      </c>
      <c r="D260" s="1">
        <v>0.63</v>
      </c>
    </row>
    <row r="261" spans="2:4" x14ac:dyDescent="0.25">
      <c r="B261">
        <f t="shared" si="4"/>
        <v>0.61</v>
      </c>
      <c r="C261">
        <v>4.3</v>
      </c>
      <c r="D261" s="1">
        <v>0.61</v>
      </c>
    </row>
    <row r="262" spans="2:4" x14ac:dyDescent="0.25">
      <c r="B262">
        <f t="shared" si="4"/>
        <v>0.56999999999999995</v>
      </c>
      <c r="C262">
        <v>4.3</v>
      </c>
      <c r="D262" s="1">
        <v>0.56999999999999995</v>
      </c>
    </row>
    <row r="263" spans="2:4" x14ac:dyDescent="0.25">
      <c r="B263">
        <f t="shared" si="4"/>
        <v>0.7</v>
      </c>
      <c r="C263">
        <v>4.3</v>
      </c>
      <c r="D263" s="1">
        <v>0.7</v>
      </c>
    </row>
    <row r="264" spans="2:4" x14ac:dyDescent="0.25">
      <c r="B264">
        <f t="shared" si="4"/>
        <v>0.35</v>
      </c>
      <c r="C264">
        <v>4.3</v>
      </c>
      <c r="D264" s="1">
        <v>0.35</v>
      </c>
    </row>
    <row r="265" spans="2:4" x14ac:dyDescent="0.25">
      <c r="B265">
        <f t="shared" si="4"/>
        <v>0.6</v>
      </c>
      <c r="C265">
        <v>4.3</v>
      </c>
      <c r="D265" s="1">
        <v>0.6</v>
      </c>
    </row>
    <row r="266" spans="2:4" x14ac:dyDescent="0.25">
      <c r="B266">
        <f t="shared" si="4"/>
        <v>0</v>
      </c>
      <c r="C266">
        <v>4.3</v>
      </c>
      <c r="D266" s="1">
        <v>0</v>
      </c>
    </row>
    <row r="267" spans="2:4" x14ac:dyDescent="0.25">
      <c r="B267">
        <f t="shared" si="4"/>
        <v>0.24</v>
      </c>
      <c r="C267">
        <v>4.3</v>
      </c>
      <c r="D267" s="1">
        <v>0.24</v>
      </c>
    </row>
    <row r="268" spans="2:4" x14ac:dyDescent="0.25">
      <c r="B268">
        <f t="shared" si="4"/>
        <v>0.8</v>
      </c>
      <c r="C268">
        <v>4.3</v>
      </c>
      <c r="D268" s="1">
        <v>0.8</v>
      </c>
    </row>
    <row r="269" spans="2:4" x14ac:dyDescent="0.25">
      <c r="B269">
        <f t="shared" si="4"/>
        <v>0.59</v>
      </c>
      <c r="C269">
        <v>4.3</v>
      </c>
      <c r="D269" s="1">
        <v>0.59</v>
      </c>
    </row>
    <row r="270" spans="2:4" x14ac:dyDescent="0.25">
      <c r="B270">
        <f t="shared" si="4"/>
        <v>0.36</v>
      </c>
      <c r="C270">
        <v>4.3</v>
      </c>
      <c r="D270" s="1">
        <v>0.36</v>
      </c>
    </row>
    <row r="271" spans="2:4" x14ac:dyDescent="0.25">
      <c r="B271">
        <f t="shared" si="4"/>
        <v>0.43</v>
      </c>
      <c r="C271">
        <v>4.3</v>
      </c>
      <c r="D271" s="1">
        <v>0.43</v>
      </c>
    </row>
    <row r="272" spans="2:4" x14ac:dyDescent="0.25">
      <c r="B272">
        <f t="shared" si="4"/>
        <v>0.28000000000000003</v>
      </c>
      <c r="C272">
        <v>4.3</v>
      </c>
      <c r="D272" s="1">
        <v>0.28000000000000003</v>
      </c>
    </row>
    <row r="273" spans="2:4" x14ac:dyDescent="0.25">
      <c r="B273">
        <f t="shared" si="4"/>
        <v>0.65</v>
      </c>
      <c r="C273">
        <v>4.3</v>
      </c>
      <c r="D273" s="1">
        <v>0.65</v>
      </c>
    </row>
    <row r="274" spans="2:4" x14ac:dyDescent="0.25">
      <c r="B274">
        <f t="shared" si="4"/>
        <v>0.52</v>
      </c>
      <c r="C274">
        <v>4.3</v>
      </c>
      <c r="D274" s="1">
        <v>0.52</v>
      </c>
    </row>
    <row r="275" spans="2:4" x14ac:dyDescent="0.25">
      <c r="B275">
        <f t="shared" si="4"/>
        <v>0.53</v>
      </c>
      <c r="C275">
        <v>4.3</v>
      </c>
      <c r="D275" s="1">
        <v>0.53</v>
      </c>
    </row>
    <row r="276" spans="2:4" x14ac:dyDescent="0.25">
      <c r="B276">
        <f t="shared" si="4"/>
        <v>0.6</v>
      </c>
      <c r="C276">
        <v>4.3</v>
      </c>
      <c r="D276" s="1">
        <v>0.6</v>
      </c>
    </row>
    <row r="277" spans="2:4" x14ac:dyDescent="0.25">
      <c r="B277">
        <f t="shared" si="4"/>
        <v>0.6</v>
      </c>
      <c r="C277">
        <v>4.3</v>
      </c>
      <c r="D277" s="1">
        <v>0.6</v>
      </c>
    </row>
    <row r="278" spans="2:4" x14ac:dyDescent="0.25">
      <c r="B278">
        <f t="shared" si="4"/>
        <v>0.34</v>
      </c>
      <c r="C278">
        <v>4.3</v>
      </c>
      <c r="D278" s="1">
        <v>0.34</v>
      </c>
    </row>
    <row r="279" spans="2:4" x14ac:dyDescent="0.25">
      <c r="B279">
        <f t="shared" si="4"/>
        <v>0.6</v>
      </c>
      <c r="C279">
        <v>4.3</v>
      </c>
      <c r="D279" s="1">
        <v>0.6</v>
      </c>
    </row>
    <row r="280" spans="2:4" x14ac:dyDescent="0.25">
      <c r="B280">
        <f t="shared" si="4"/>
        <v>0.27</v>
      </c>
      <c r="C280">
        <v>4.3</v>
      </c>
      <c r="D280" s="1">
        <v>0.27</v>
      </c>
    </row>
    <row r="281" spans="2:4" x14ac:dyDescent="0.25">
      <c r="B281">
        <f t="shared" si="4"/>
        <v>0.5</v>
      </c>
      <c r="C281">
        <v>4.3</v>
      </c>
      <c r="D281" s="1">
        <v>0.5</v>
      </c>
    </row>
    <row r="282" spans="2:4" x14ac:dyDescent="0.25">
      <c r="B282">
        <f t="shared" si="4"/>
        <v>0.37</v>
      </c>
      <c r="C282">
        <v>4.3</v>
      </c>
      <c r="D282" s="1">
        <v>0.37</v>
      </c>
    </row>
    <row r="283" spans="2:4" x14ac:dyDescent="0.25">
      <c r="B283">
        <f t="shared" si="4"/>
        <v>0.38</v>
      </c>
      <c r="C283">
        <v>4.3</v>
      </c>
      <c r="D283" s="1">
        <v>0.38</v>
      </c>
    </row>
    <row r="284" spans="2:4" x14ac:dyDescent="0.25">
      <c r="B284">
        <f t="shared" si="4"/>
        <v>0.8</v>
      </c>
      <c r="C284">
        <v>4.3</v>
      </c>
      <c r="D284" s="1">
        <v>0.8</v>
      </c>
    </row>
    <row r="285" spans="2:4" x14ac:dyDescent="0.25">
      <c r="B285">
        <f t="shared" si="4"/>
        <v>0.4</v>
      </c>
      <c r="C285">
        <v>4.3</v>
      </c>
      <c r="D285" s="1">
        <v>0.4</v>
      </c>
    </row>
    <row r="286" spans="2:4" x14ac:dyDescent="0.25">
      <c r="B286">
        <f t="shared" si="4"/>
        <v>0.56999999999999995</v>
      </c>
      <c r="C286">
        <v>4.3</v>
      </c>
      <c r="D286" s="1">
        <v>0.56999999999999995</v>
      </c>
    </row>
    <row r="287" spans="2:4" x14ac:dyDescent="0.25">
      <c r="B287">
        <f t="shared" si="4"/>
        <v>0.88</v>
      </c>
      <c r="C287">
        <v>4.3</v>
      </c>
      <c r="D287" s="1">
        <v>0.88</v>
      </c>
    </row>
    <row r="288" spans="2:4" x14ac:dyDescent="0.25">
      <c r="B288">
        <f t="shared" si="4"/>
        <v>0.46</v>
      </c>
      <c r="C288">
        <v>4.3</v>
      </c>
      <c r="D288" s="1">
        <v>0.46</v>
      </c>
    </row>
    <row r="289" spans="2:4" x14ac:dyDescent="0.25">
      <c r="B289">
        <f t="shared" si="4"/>
        <v>0.75</v>
      </c>
      <c r="C289">
        <v>4.3</v>
      </c>
      <c r="D289" s="1">
        <v>0.75</v>
      </c>
    </row>
    <row r="290" spans="2:4" x14ac:dyDescent="0.25">
      <c r="B290">
        <f t="shared" si="4"/>
        <v>0.5</v>
      </c>
      <c r="C290">
        <v>4.3</v>
      </c>
      <c r="D290" s="1">
        <v>0.5</v>
      </c>
    </row>
    <row r="291" spans="2:4" x14ac:dyDescent="0.25">
      <c r="B291">
        <f t="shared" si="4"/>
        <v>0.59</v>
      </c>
      <c r="C291">
        <v>4.3</v>
      </c>
      <c r="D291" s="1">
        <v>0.59</v>
      </c>
    </row>
    <row r="292" spans="2:4" x14ac:dyDescent="0.25">
      <c r="B292">
        <f t="shared" si="4"/>
        <v>0.48</v>
      </c>
      <c r="C292">
        <v>4.3</v>
      </c>
      <c r="D292" s="1">
        <v>0.48</v>
      </c>
    </row>
    <row r="293" spans="2:4" x14ac:dyDescent="0.25">
      <c r="B293">
        <f t="shared" si="4"/>
        <v>0.59</v>
      </c>
      <c r="C293">
        <v>4.3</v>
      </c>
      <c r="D293" s="1">
        <v>0.59</v>
      </c>
    </row>
    <row r="294" spans="2:4" x14ac:dyDescent="0.25">
      <c r="B294">
        <f t="shared" si="4"/>
        <v>0.4</v>
      </c>
      <c r="C294">
        <v>4.3</v>
      </c>
      <c r="D294" s="1">
        <v>0.4</v>
      </c>
    </row>
    <row r="295" spans="2:4" x14ac:dyDescent="0.25">
      <c r="B295">
        <f t="shared" si="4"/>
        <v>0.7</v>
      </c>
      <c r="C295">
        <v>4.3</v>
      </c>
      <c r="D295" s="1">
        <v>0.7</v>
      </c>
    </row>
    <row r="296" spans="2:4" x14ac:dyDescent="0.25">
      <c r="B296">
        <f t="shared" si="4"/>
        <v>0.61</v>
      </c>
      <c r="C296">
        <v>4.3</v>
      </c>
      <c r="D296" s="1">
        <v>0.61</v>
      </c>
    </row>
    <row r="297" spans="2:4" x14ac:dyDescent="0.25">
      <c r="B297">
        <f t="shared" si="4"/>
        <v>0.41</v>
      </c>
      <c r="C297">
        <v>4.3</v>
      </c>
      <c r="D297" s="1">
        <v>0.41</v>
      </c>
    </row>
    <row r="298" spans="2:4" x14ac:dyDescent="0.25">
      <c r="B298">
        <f t="shared" si="4"/>
        <v>0.5</v>
      </c>
      <c r="C298">
        <v>4.3</v>
      </c>
      <c r="D298" s="1">
        <v>0.5</v>
      </c>
    </row>
    <row r="299" spans="2:4" x14ac:dyDescent="0.25">
      <c r="B299">
        <f t="shared" si="4"/>
        <v>0.5</v>
      </c>
      <c r="C299">
        <v>4.3</v>
      </c>
      <c r="D299" s="1">
        <v>0.5</v>
      </c>
    </row>
    <row r="300" spans="2:4" x14ac:dyDescent="0.25">
      <c r="B300">
        <f t="shared" si="4"/>
        <v>0.59</v>
      </c>
      <c r="C300">
        <v>4.3</v>
      </c>
      <c r="D300" s="1">
        <v>0.59</v>
      </c>
    </row>
    <row r="301" spans="2:4" x14ac:dyDescent="0.25">
      <c r="B301">
        <f t="shared" si="4"/>
        <v>0.52</v>
      </c>
      <c r="C301">
        <v>4.3</v>
      </c>
      <c r="D301" s="1">
        <v>0.52</v>
      </c>
    </row>
    <row r="302" spans="2:4" x14ac:dyDescent="0.25">
      <c r="B302">
        <f t="shared" si="4"/>
        <v>0.71</v>
      </c>
      <c r="C302">
        <v>4.3</v>
      </c>
      <c r="D302" s="1">
        <v>0.71</v>
      </c>
    </row>
    <row r="303" spans="2:4" x14ac:dyDescent="0.25">
      <c r="B303">
        <f t="shared" si="4"/>
        <v>0.62</v>
      </c>
      <c r="C303">
        <v>4.3</v>
      </c>
      <c r="D303" s="1">
        <v>0.62</v>
      </c>
    </row>
    <row r="304" spans="2:4" x14ac:dyDescent="0.25">
      <c r="B304">
        <f t="shared" si="4"/>
        <v>0.63</v>
      </c>
      <c r="C304">
        <v>4.3</v>
      </c>
      <c r="D304" s="1">
        <v>0.63</v>
      </c>
    </row>
    <row r="305" spans="2:4" x14ac:dyDescent="0.25">
      <c r="B305">
        <f t="shared" si="4"/>
        <v>0.78</v>
      </c>
      <c r="C305">
        <v>4.3</v>
      </c>
      <c r="D305" s="1">
        <v>0.78</v>
      </c>
    </row>
    <row r="306" spans="2:4" x14ac:dyDescent="0.25">
      <c r="B306">
        <f t="shared" si="4"/>
        <v>0.8</v>
      </c>
      <c r="C306">
        <v>4.3</v>
      </c>
      <c r="D306" s="1">
        <v>0.8</v>
      </c>
    </row>
    <row r="307" spans="2:4" x14ac:dyDescent="0.25">
      <c r="B307">
        <f t="shared" si="4"/>
        <v>0.45</v>
      </c>
      <c r="C307">
        <v>4.3</v>
      </c>
      <c r="D307" s="1">
        <v>0.45</v>
      </c>
    </row>
    <row r="308" spans="2:4" x14ac:dyDescent="0.25">
      <c r="B308">
        <f t="shared" si="4"/>
        <v>0.37</v>
      </c>
      <c r="C308">
        <v>4.3</v>
      </c>
      <c r="D308" s="1">
        <v>0.37</v>
      </c>
    </row>
    <row r="309" spans="2:4" x14ac:dyDescent="0.25">
      <c r="B309">
        <f t="shared" si="4"/>
        <v>0.15</v>
      </c>
      <c r="C309">
        <v>4.3</v>
      </c>
      <c r="D309" s="1">
        <v>0.15</v>
      </c>
    </row>
    <row r="310" spans="2:4" x14ac:dyDescent="0.25">
      <c r="B310">
        <f t="shared" si="4"/>
        <v>0.45</v>
      </c>
      <c r="C310">
        <v>4.3</v>
      </c>
      <c r="D310" s="1">
        <v>0.45</v>
      </c>
    </row>
    <row r="311" spans="2:4" x14ac:dyDescent="0.25">
      <c r="B311">
        <f t="shared" si="4"/>
        <v>0.66</v>
      </c>
      <c r="C311">
        <v>4.3</v>
      </c>
      <c r="D311" s="1">
        <v>0.66</v>
      </c>
    </row>
    <row r="312" spans="2:4" x14ac:dyDescent="0.25">
      <c r="B312">
        <f t="shared" si="4"/>
        <v>0.35</v>
      </c>
      <c r="C312">
        <v>4.3</v>
      </c>
      <c r="D312" s="1">
        <v>0.35</v>
      </c>
    </row>
    <row r="313" spans="2:4" x14ac:dyDescent="0.25">
      <c r="B313">
        <f t="shared" si="4"/>
        <v>0.63</v>
      </c>
      <c r="C313">
        <v>4.3</v>
      </c>
      <c r="D313" s="1">
        <v>0.63</v>
      </c>
    </row>
    <row r="314" spans="2:4" x14ac:dyDescent="0.25">
      <c r="B314">
        <f t="shared" si="4"/>
        <v>0.23</v>
      </c>
      <c r="C314">
        <v>4.3</v>
      </c>
      <c r="D314" s="1">
        <v>0.23</v>
      </c>
    </row>
    <row r="315" spans="2:4" x14ac:dyDescent="0.25">
      <c r="B315">
        <f t="shared" si="4"/>
        <v>0.78</v>
      </c>
      <c r="C315">
        <v>4.3</v>
      </c>
      <c r="D315" s="1">
        <v>0.78</v>
      </c>
    </row>
    <row r="316" spans="2:4" x14ac:dyDescent="0.25">
      <c r="B316">
        <f t="shared" si="4"/>
        <v>0.61</v>
      </c>
      <c r="C316">
        <v>4.3</v>
      </c>
      <c r="D316" s="1">
        <v>0.61</v>
      </c>
    </row>
    <row r="317" spans="2:4" x14ac:dyDescent="0.25">
      <c r="B317">
        <f t="shared" si="4"/>
        <v>0.59</v>
      </c>
      <c r="C317">
        <v>4.3</v>
      </c>
      <c r="D317" s="1">
        <v>0.59</v>
      </c>
    </row>
    <row r="318" spans="2:4" x14ac:dyDescent="0.25">
      <c r="B318">
        <f t="shared" si="4"/>
        <v>0.63</v>
      </c>
      <c r="C318">
        <v>4.3</v>
      </c>
      <c r="D318" s="1">
        <v>0.63</v>
      </c>
    </row>
    <row r="319" spans="2:4" x14ac:dyDescent="0.25">
      <c r="B319">
        <f t="shared" si="4"/>
        <v>0.38</v>
      </c>
      <c r="C319">
        <v>4.3</v>
      </c>
      <c r="D319" s="1">
        <v>0.38</v>
      </c>
    </row>
    <row r="320" spans="2:4" x14ac:dyDescent="0.25">
      <c r="B320">
        <f t="shared" si="4"/>
        <v>0.54</v>
      </c>
      <c r="C320">
        <v>4.3</v>
      </c>
      <c r="D320" s="1">
        <v>0.54</v>
      </c>
    </row>
    <row r="321" spans="2:4" x14ac:dyDescent="0.25">
      <c r="B321">
        <f t="shared" si="4"/>
        <v>0.6</v>
      </c>
      <c r="C321">
        <v>4.3</v>
      </c>
      <c r="D321" s="1">
        <v>0.6</v>
      </c>
    </row>
    <row r="322" spans="2:4" x14ac:dyDescent="0.25">
      <c r="B322">
        <f t="shared" si="4"/>
        <v>0.5</v>
      </c>
      <c r="C322">
        <v>4.3</v>
      </c>
      <c r="D322" s="1">
        <v>0.5</v>
      </c>
    </row>
    <row r="323" spans="2:4" x14ac:dyDescent="0.25">
      <c r="B323">
        <f t="shared" ref="B323:B386" si="5">VALUE(D323)</f>
        <v>0</v>
      </c>
      <c r="C323">
        <v>4.3</v>
      </c>
      <c r="D323" s="1">
        <v>0</v>
      </c>
    </row>
    <row r="324" spans="2:4" x14ac:dyDescent="0.25">
      <c r="B324">
        <f t="shared" si="5"/>
        <v>0.56999999999999995</v>
      </c>
      <c r="C324">
        <v>4.3</v>
      </c>
      <c r="D324" s="1">
        <v>0.56999999999999995</v>
      </c>
    </row>
    <row r="325" spans="2:4" x14ac:dyDescent="0.25">
      <c r="B325">
        <f t="shared" si="5"/>
        <v>0.52</v>
      </c>
      <c r="C325">
        <v>4.3</v>
      </c>
      <c r="D325" s="1">
        <v>0.52</v>
      </c>
    </row>
    <row r="326" spans="2:4" x14ac:dyDescent="0.25">
      <c r="B326">
        <f t="shared" si="5"/>
        <v>0.75</v>
      </c>
      <c r="C326">
        <v>4.3</v>
      </c>
      <c r="D326" s="1">
        <v>0.75</v>
      </c>
    </row>
    <row r="327" spans="2:4" x14ac:dyDescent="0.25">
      <c r="B327">
        <f t="shared" si="5"/>
        <v>0.11</v>
      </c>
      <c r="C327">
        <v>4.3</v>
      </c>
      <c r="D327" s="1">
        <v>0.11</v>
      </c>
    </row>
    <row r="328" spans="2:4" x14ac:dyDescent="0.25">
      <c r="B328">
        <f t="shared" si="5"/>
        <v>0.51</v>
      </c>
      <c r="C328">
        <v>4.3</v>
      </c>
      <c r="D328" s="1">
        <v>0.51</v>
      </c>
    </row>
    <row r="329" spans="2:4" x14ac:dyDescent="0.25">
      <c r="B329">
        <f t="shared" si="5"/>
        <v>0.46</v>
      </c>
      <c r="C329">
        <v>4.3</v>
      </c>
      <c r="D329" s="1">
        <v>0.46</v>
      </c>
    </row>
    <row r="330" spans="2:4" x14ac:dyDescent="0.25">
      <c r="B330">
        <f t="shared" si="5"/>
        <v>0.65</v>
      </c>
      <c r="C330">
        <v>4.3</v>
      </c>
      <c r="D330" s="1">
        <v>0.65</v>
      </c>
    </row>
    <row r="331" spans="2:4" x14ac:dyDescent="0.25">
      <c r="B331">
        <f t="shared" si="5"/>
        <v>0.61</v>
      </c>
      <c r="C331">
        <v>4.3</v>
      </c>
      <c r="D331" s="1">
        <v>0.61</v>
      </c>
    </row>
    <row r="332" spans="2:4" x14ac:dyDescent="0.25">
      <c r="B332">
        <f t="shared" si="5"/>
        <v>0.48</v>
      </c>
      <c r="C332">
        <v>4.3</v>
      </c>
      <c r="D332" s="1">
        <v>0.48</v>
      </c>
    </row>
    <row r="333" spans="2:4" x14ac:dyDescent="0.25">
      <c r="B333">
        <f t="shared" si="5"/>
        <v>0.2</v>
      </c>
      <c r="C333">
        <v>4.3</v>
      </c>
      <c r="D333" s="1">
        <v>0.2</v>
      </c>
    </row>
    <row r="334" spans="2:4" x14ac:dyDescent="0.25">
      <c r="B334">
        <f t="shared" si="5"/>
        <v>0.33</v>
      </c>
      <c r="C334">
        <v>4.3</v>
      </c>
      <c r="D334" s="1">
        <v>0.33</v>
      </c>
    </row>
    <row r="335" spans="2:4" x14ac:dyDescent="0.25">
      <c r="B335">
        <f t="shared" si="5"/>
        <v>0.63</v>
      </c>
      <c r="C335">
        <v>4.3</v>
      </c>
      <c r="D335" s="1">
        <v>0.63</v>
      </c>
    </row>
    <row r="336" spans="2:4" x14ac:dyDescent="0.25">
      <c r="B336">
        <f t="shared" si="5"/>
        <v>0.91</v>
      </c>
      <c r="C336">
        <v>4.3</v>
      </c>
      <c r="D336" s="1">
        <v>0.91</v>
      </c>
    </row>
    <row r="337" spans="2:4" x14ac:dyDescent="0.25">
      <c r="B337">
        <f t="shared" si="5"/>
        <v>0.8</v>
      </c>
      <c r="C337">
        <v>4.3</v>
      </c>
      <c r="D337" s="1">
        <v>0.8</v>
      </c>
    </row>
    <row r="338" spans="2:4" x14ac:dyDescent="0.25">
      <c r="B338">
        <f t="shared" si="5"/>
        <v>0.75</v>
      </c>
      <c r="C338">
        <v>4.3</v>
      </c>
      <c r="D338" s="1">
        <v>0.75</v>
      </c>
    </row>
    <row r="339" spans="2:4" x14ac:dyDescent="0.25">
      <c r="B339">
        <f t="shared" si="5"/>
        <v>7.0000000000000007E-2</v>
      </c>
      <c r="C339">
        <v>4.3</v>
      </c>
      <c r="D339" s="1">
        <v>7.0000000000000007E-2</v>
      </c>
    </row>
    <row r="340" spans="2:4" x14ac:dyDescent="0.25">
      <c r="B340">
        <f t="shared" si="5"/>
        <v>0.28000000000000003</v>
      </c>
      <c r="C340">
        <v>4.3</v>
      </c>
      <c r="D340" s="1">
        <v>0.28000000000000003</v>
      </c>
    </row>
    <row r="341" spans="2:4" x14ac:dyDescent="0.25">
      <c r="B341">
        <f t="shared" si="5"/>
        <v>0</v>
      </c>
      <c r="C341">
        <v>4.3</v>
      </c>
      <c r="D341" s="1">
        <v>0</v>
      </c>
    </row>
    <row r="342" spans="2:4" x14ac:dyDescent="0.25">
      <c r="B342">
        <f t="shared" si="5"/>
        <v>0</v>
      </c>
      <c r="C342">
        <v>4.3</v>
      </c>
      <c r="D342" s="1">
        <v>0</v>
      </c>
    </row>
    <row r="343" spans="2:4" x14ac:dyDescent="0.25">
      <c r="B343">
        <f t="shared" si="5"/>
        <v>0.28000000000000003</v>
      </c>
      <c r="C343">
        <v>4.3</v>
      </c>
      <c r="D343" s="1">
        <v>0.28000000000000003</v>
      </c>
    </row>
    <row r="344" spans="2:4" x14ac:dyDescent="0.25">
      <c r="B344">
        <f t="shared" si="5"/>
        <v>0.28000000000000003</v>
      </c>
      <c r="C344">
        <v>4.3</v>
      </c>
      <c r="D344" s="1">
        <v>0.28000000000000003</v>
      </c>
    </row>
    <row r="345" spans="2:4" x14ac:dyDescent="0.25">
      <c r="B345">
        <f t="shared" si="5"/>
        <v>0.43</v>
      </c>
      <c r="C345">
        <v>4.3</v>
      </c>
      <c r="D345" s="1">
        <v>0.43</v>
      </c>
    </row>
    <row r="346" spans="2:4" x14ac:dyDescent="0.25">
      <c r="B346">
        <f t="shared" si="5"/>
        <v>0.62</v>
      </c>
      <c r="C346">
        <v>4.3</v>
      </c>
      <c r="D346" s="1">
        <v>0.62</v>
      </c>
    </row>
    <row r="347" spans="2:4" x14ac:dyDescent="0.25">
      <c r="B347">
        <f t="shared" si="5"/>
        <v>0.19</v>
      </c>
      <c r="C347">
        <v>4.3</v>
      </c>
      <c r="D347" s="1">
        <v>0.19</v>
      </c>
    </row>
    <row r="348" spans="2:4" x14ac:dyDescent="0.25">
      <c r="B348">
        <f t="shared" si="5"/>
        <v>0.79</v>
      </c>
      <c r="C348">
        <v>4.3</v>
      </c>
      <c r="D348" s="1">
        <v>0.79</v>
      </c>
    </row>
    <row r="349" spans="2:4" x14ac:dyDescent="0.25">
      <c r="B349">
        <f t="shared" si="5"/>
        <v>0.4</v>
      </c>
      <c r="C349">
        <v>4.3</v>
      </c>
      <c r="D349" s="1">
        <v>0.4</v>
      </c>
    </row>
    <row r="350" spans="2:4" x14ac:dyDescent="0.25">
      <c r="B350">
        <f t="shared" si="5"/>
        <v>0.21</v>
      </c>
      <c r="C350">
        <v>4.3</v>
      </c>
      <c r="D350" s="1">
        <v>0.21</v>
      </c>
    </row>
    <row r="351" spans="2:4" x14ac:dyDescent="0.25">
      <c r="B351">
        <f t="shared" si="5"/>
        <v>0.76</v>
      </c>
      <c r="C351">
        <v>4.3</v>
      </c>
      <c r="D351" s="1">
        <v>0.76</v>
      </c>
    </row>
    <row r="352" spans="2:4" x14ac:dyDescent="0.25">
      <c r="B352">
        <f t="shared" si="5"/>
        <v>0.25</v>
      </c>
      <c r="C352">
        <v>4.3</v>
      </c>
      <c r="D352" s="1">
        <v>0.25</v>
      </c>
    </row>
    <row r="353" spans="2:4" x14ac:dyDescent="0.25">
      <c r="B353">
        <f t="shared" si="5"/>
        <v>0.73</v>
      </c>
      <c r="C353">
        <v>4.3</v>
      </c>
      <c r="D353" s="1">
        <v>0.73</v>
      </c>
    </row>
    <row r="354" spans="2:4" x14ac:dyDescent="0.25">
      <c r="B354">
        <f t="shared" si="5"/>
        <v>0.65</v>
      </c>
      <c r="C354">
        <v>4.3</v>
      </c>
      <c r="D354" s="1">
        <v>0.65</v>
      </c>
    </row>
    <row r="355" spans="2:4" x14ac:dyDescent="0.25">
      <c r="B355">
        <f t="shared" si="5"/>
        <v>0.47</v>
      </c>
      <c r="C355">
        <v>4.3</v>
      </c>
      <c r="D355" s="1">
        <v>0.47</v>
      </c>
    </row>
    <row r="356" spans="2:4" x14ac:dyDescent="0.25">
      <c r="B356">
        <f t="shared" si="5"/>
        <v>0.21</v>
      </c>
      <c r="C356">
        <v>4.3</v>
      </c>
      <c r="D356" s="1">
        <v>0.21</v>
      </c>
    </row>
    <row r="357" spans="2:4" x14ac:dyDescent="0.25">
      <c r="B357">
        <f t="shared" si="5"/>
        <v>0.4</v>
      </c>
      <c r="C357">
        <v>4.3</v>
      </c>
      <c r="D357" s="1">
        <v>0.4</v>
      </c>
    </row>
    <row r="358" spans="2:4" x14ac:dyDescent="0.25">
      <c r="B358">
        <f t="shared" si="5"/>
        <v>0.48</v>
      </c>
      <c r="C358">
        <v>4.3</v>
      </c>
      <c r="D358" s="1">
        <v>0.48</v>
      </c>
    </row>
    <row r="359" spans="2:4" x14ac:dyDescent="0.25">
      <c r="B359">
        <f t="shared" si="5"/>
        <v>0.65</v>
      </c>
      <c r="C359">
        <v>4.3</v>
      </c>
      <c r="D359" s="1">
        <v>0.65</v>
      </c>
    </row>
    <row r="360" spans="2:4" x14ac:dyDescent="0.25">
      <c r="B360">
        <f t="shared" si="5"/>
        <v>0.28000000000000003</v>
      </c>
      <c r="C360">
        <v>4.3</v>
      </c>
      <c r="D360" s="1">
        <v>0.28000000000000003</v>
      </c>
    </row>
    <row r="361" spans="2:4" x14ac:dyDescent="0.25">
      <c r="B361">
        <f t="shared" si="5"/>
        <v>0.6</v>
      </c>
      <c r="C361">
        <v>4.3</v>
      </c>
      <c r="D361" s="1">
        <v>0.6</v>
      </c>
    </row>
    <row r="362" spans="2:4" x14ac:dyDescent="0.25">
      <c r="B362">
        <f t="shared" si="5"/>
        <v>0.81</v>
      </c>
      <c r="C362">
        <v>4.3</v>
      </c>
      <c r="D362" s="1">
        <v>0.81</v>
      </c>
    </row>
    <row r="363" spans="2:4" x14ac:dyDescent="0.25">
      <c r="B363">
        <f t="shared" si="5"/>
        <v>0.28999999999999998</v>
      </c>
      <c r="C363">
        <v>4.3</v>
      </c>
      <c r="D363" s="1">
        <v>0.28999999999999998</v>
      </c>
    </row>
    <row r="364" spans="2:4" x14ac:dyDescent="0.25">
      <c r="B364">
        <f t="shared" si="5"/>
        <v>0.47</v>
      </c>
      <c r="C364">
        <v>4.3</v>
      </c>
      <c r="D364" s="1">
        <v>0.47</v>
      </c>
    </row>
    <row r="365" spans="2:4" x14ac:dyDescent="0.25">
      <c r="B365">
        <f t="shared" si="5"/>
        <v>0.28000000000000003</v>
      </c>
      <c r="C365">
        <v>4.3</v>
      </c>
      <c r="D365" s="1">
        <v>0.28000000000000003</v>
      </c>
    </row>
    <row r="366" spans="2:4" x14ac:dyDescent="0.25">
      <c r="B366">
        <f t="shared" si="5"/>
        <v>0.91</v>
      </c>
      <c r="C366">
        <v>4.3</v>
      </c>
      <c r="D366" s="1">
        <v>0.91</v>
      </c>
    </row>
    <row r="367" spans="2:4" x14ac:dyDescent="0.25">
      <c r="B367">
        <f t="shared" si="5"/>
        <v>0.78</v>
      </c>
      <c r="C367">
        <v>4.3</v>
      </c>
      <c r="D367" s="1">
        <v>0.78</v>
      </c>
    </row>
    <row r="368" spans="2:4" x14ac:dyDescent="0.25">
      <c r="B368">
        <f t="shared" si="5"/>
        <v>0.32</v>
      </c>
      <c r="C368">
        <v>4.3</v>
      </c>
      <c r="D368" s="1">
        <v>0.32</v>
      </c>
    </row>
    <row r="369" spans="2:4" x14ac:dyDescent="0.25">
      <c r="B369">
        <f t="shared" si="5"/>
        <v>0.21</v>
      </c>
      <c r="C369">
        <v>4.3</v>
      </c>
      <c r="D369" s="1">
        <v>0.21</v>
      </c>
    </row>
    <row r="370" spans="2:4" x14ac:dyDescent="0.25">
      <c r="B370">
        <f t="shared" si="5"/>
        <v>0.91</v>
      </c>
      <c r="C370">
        <v>4.3</v>
      </c>
      <c r="D370" s="1">
        <v>0.91</v>
      </c>
    </row>
    <row r="371" spans="2:4" x14ac:dyDescent="0.25">
      <c r="B371">
        <f t="shared" si="5"/>
        <v>0.23</v>
      </c>
      <c r="C371">
        <v>4.3</v>
      </c>
      <c r="D371" s="1">
        <v>0.23</v>
      </c>
    </row>
    <row r="372" spans="2:4" x14ac:dyDescent="0.25">
      <c r="B372">
        <f t="shared" si="5"/>
        <v>0.24</v>
      </c>
      <c r="C372">
        <v>4.3</v>
      </c>
      <c r="D372" s="1">
        <v>0.24</v>
      </c>
    </row>
    <row r="373" spans="2:4" x14ac:dyDescent="0.25">
      <c r="B373">
        <f t="shared" si="5"/>
        <v>0.91</v>
      </c>
      <c r="C373">
        <v>4.3</v>
      </c>
      <c r="D373" s="1">
        <v>0.91</v>
      </c>
    </row>
    <row r="374" spans="2:4" x14ac:dyDescent="0.25">
      <c r="B374">
        <f t="shared" si="5"/>
        <v>0.25</v>
      </c>
      <c r="C374">
        <v>4.3</v>
      </c>
      <c r="D374" s="1">
        <v>0.25</v>
      </c>
    </row>
    <row r="375" spans="2:4" x14ac:dyDescent="0.25">
      <c r="B375">
        <f t="shared" si="5"/>
        <v>0.72</v>
      </c>
      <c r="C375">
        <v>4.3</v>
      </c>
      <c r="D375" s="1">
        <v>0.72</v>
      </c>
    </row>
    <row r="376" spans="2:4" x14ac:dyDescent="0.25">
      <c r="B376">
        <f t="shared" si="5"/>
        <v>0.76</v>
      </c>
      <c r="C376">
        <v>4.3</v>
      </c>
      <c r="D376" s="1">
        <v>0.76</v>
      </c>
    </row>
    <row r="377" spans="2:4" x14ac:dyDescent="0.25">
      <c r="B377">
        <f t="shared" si="5"/>
        <v>0.5</v>
      </c>
      <c r="C377">
        <v>4.3</v>
      </c>
      <c r="D377" s="1">
        <v>0.5</v>
      </c>
    </row>
    <row r="378" spans="2:4" x14ac:dyDescent="0.25">
      <c r="B378">
        <f t="shared" si="5"/>
        <v>0.18</v>
      </c>
      <c r="C378">
        <v>4.3</v>
      </c>
      <c r="D378" s="1">
        <v>0.18</v>
      </c>
    </row>
    <row r="379" spans="2:4" x14ac:dyDescent="0.25">
      <c r="B379">
        <f t="shared" si="5"/>
        <v>0.91</v>
      </c>
      <c r="C379">
        <v>4.3</v>
      </c>
      <c r="D379" s="1">
        <v>0.91</v>
      </c>
    </row>
    <row r="380" spans="2:4" x14ac:dyDescent="0.25">
      <c r="B380">
        <f t="shared" si="5"/>
        <v>0.25</v>
      </c>
      <c r="C380">
        <v>4.3</v>
      </c>
      <c r="D380" s="1">
        <v>0.25</v>
      </c>
    </row>
    <row r="381" spans="2:4" x14ac:dyDescent="0.25">
      <c r="B381">
        <f t="shared" si="5"/>
        <v>0.49</v>
      </c>
      <c r="C381">
        <v>4.3</v>
      </c>
      <c r="D381" s="1">
        <v>0.49</v>
      </c>
    </row>
    <row r="382" spans="2:4" x14ac:dyDescent="0.25">
      <c r="B382">
        <f t="shared" si="5"/>
        <v>0.19</v>
      </c>
      <c r="C382">
        <v>4.3</v>
      </c>
      <c r="D382" s="1">
        <v>0.19</v>
      </c>
    </row>
    <row r="383" spans="2:4" x14ac:dyDescent="0.25">
      <c r="B383">
        <f t="shared" si="5"/>
        <v>0.66</v>
      </c>
      <c r="C383">
        <v>4.3</v>
      </c>
      <c r="D383" s="1">
        <v>0.66</v>
      </c>
    </row>
    <row r="384" spans="2:4" x14ac:dyDescent="0.25">
      <c r="B384">
        <f t="shared" si="5"/>
        <v>0.8</v>
      </c>
      <c r="C384">
        <v>4.3</v>
      </c>
      <c r="D384" s="1">
        <v>0.8</v>
      </c>
    </row>
    <row r="385" spans="2:4" x14ac:dyDescent="0.25">
      <c r="B385">
        <f t="shared" si="5"/>
        <v>0.26</v>
      </c>
      <c r="C385">
        <v>4.3</v>
      </c>
      <c r="D385" s="1">
        <v>0.26</v>
      </c>
    </row>
    <row r="386" spans="2:4" x14ac:dyDescent="0.25">
      <c r="B386">
        <f t="shared" si="5"/>
        <v>0.2</v>
      </c>
      <c r="C386">
        <v>4.3</v>
      </c>
      <c r="D386" s="1">
        <v>0.2</v>
      </c>
    </row>
    <row r="387" spans="2:4" x14ac:dyDescent="0.25">
      <c r="B387">
        <f t="shared" ref="B387:B450" si="6">VALUE(D387)</f>
        <v>0.37</v>
      </c>
      <c r="C387">
        <v>4.3</v>
      </c>
      <c r="D387" s="1">
        <v>0.37</v>
      </c>
    </row>
    <row r="388" spans="2:4" x14ac:dyDescent="0.25">
      <c r="B388">
        <f t="shared" si="6"/>
        <v>0.43</v>
      </c>
      <c r="C388">
        <v>4.3</v>
      </c>
      <c r="D388" s="1">
        <v>0.43</v>
      </c>
    </row>
    <row r="389" spans="2:4" x14ac:dyDescent="0.25">
      <c r="B389">
        <f t="shared" si="6"/>
        <v>0.5</v>
      </c>
      <c r="C389">
        <v>4.3</v>
      </c>
      <c r="D389" s="1">
        <v>0.5</v>
      </c>
    </row>
    <row r="390" spans="2:4" x14ac:dyDescent="0.25">
      <c r="B390">
        <f t="shared" si="6"/>
        <v>0.75</v>
      </c>
      <c r="C390">
        <v>4.3</v>
      </c>
      <c r="D390" s="1">
        <v>0.75</v>
      </c>
    </row>
    <row r="391" spans="2:4" x14ac:dyDescent="0.25">
      <c r="B391">
        <f t="shared" si="6"/>
        <v>0.17</v>
      </c>
      <c r="C391">
        <v>4.3</v>
      </c>
      <c r="D391" s="1">
        <v>0.17</v>
      </c>
    </row>
    <row r="392" spans="2:4" x14ac:dyDescent="0.25">
      <c r="B392">
        <f t="shared" si="6"/>
        <v>0.71</v>
      </c>
      <c r="C392">
        <v>4.3</v>
      </c>
      <c r="D392" s="1">
        <v>0.71</v>
      </c>
    </row>
    <row r="393" spans="2:4" x14ac:dyDescent="0.25">
      <c r="B393">
        <f t="shared" si="6"/>
        <v>0.8</v>
      </c>
      <c r="C393">
        <v>4.3</v>
      </c>
      <c r="D393" s="1">
        <v>0.8</v>
      </c>
    </row>
    <row r="394" spans="2:4" x14ac:dyDescent="0.25">
      <c r="B394">
        <f t="shared" si="6"/>
        <v>0.71</v>
      </c>
      <c r="C394">
        <v>4.3</v>
      </c>
      <c r="D394" s="1">
        <v>0.71</v>
      </c>
    </row>
    <row r="395" spans="2:4" x14ac:dyDescent="0.25">
      <c r="B395">
        <f t="shared" si="6"/>
        <v>0.65</v>
      </c>
      <c r="C395">
        <v>4.3</v>
      </c>
      <c r="D395" s="1">
        <v>0.65</v>
      </c>
    </row>
    <row r="396" spans="2:4" x14ac:dyDescent="0.25">
      <c r="B396">
        <f t="shared" si="6"/>
        <v>0.28000000000000003</v>
      </c>
      <c r="C396">
        <v>4.3</v>
      </c>
      <c r="D396" s="1">
        <v>0.28000000000000003</v>
      </c>
    </row>
    <row r="397" spans="2:4" x14ac:dyDescent="0.25">
      <c r="B397">
        <f t="shared" si="6"/>
        <v>0.62</v>
      </c>
      <c r="C397">
        <v>4.3</v>
      </c>
      <c r="D397" s="1">
        <v>0.62</v>
      </c>
    </row>
    <row r="398" spans="2:4" x14ac:dyDescent="0.25">
      <c r="B398">
        <f t="shared" si="6"/>
        <v>0.3</v>
      </c>
      <c r="C398">
        <v>4.3</v>
      </c>
      <c r="D398" s="1">
        <v>0.3</v>
      </c>
    </row>
    <row r="399" spans="2:4" x14ac:dyDescent="0.25">
      <c r="B399">
        <f t="shared" si="6"/>
        <v>0.6</v>
      </c>
      <c r="C399">
        <v>4.3</v>
      </c>
      <c r="D399" s="1">
        <v>0.6</v>
      </c>
    </row>
    <row r="400" spans="2:4" x14ac:dyDescent="0.25">
      <c r="B400">
        <f t="shared" si="6"/>
        <v>0.8</v>
      </c>
      <c r="C400">
        <v>4.3</v>
      </c>
      <c r="D400" s="1">
        <v>0.8</v>
      </c>
    </row>
    <row r="401" spans="2:4" x14ac:dyDescent="0.25">
      <c r="B401">
        <f t="shared" si="6"/>
        <v>0.7</v>
      </c>
      <c r="C401">
        <v>4.3</v>
      </c>
      <c r="D401" s="1">
        <v>0.7</v>
      </c>
    </row>
    <row r="402" spans="2:4" x14ac:dyDescent="0.25">
      <c r="B402">
        <f t="shared" si="6"/>
        <v>0</v>
      </c>
      <c r="C402">
        <v>4.3</v>
      </c>
      <c r="D402" s="1">
        <v>0</v>
      </c>
    </row>
    <row r="403" spans="2:4" x14ac:dyDescent="0.25">
      <c r="B403">
        <f t="shared" si="6"/>
        <v>0.9</v>
      </c>
      <c r="C403">
        <v>4.3</v>
      </c>
      <c r="D403" s="1">
        <v>0.9</v>
      </c>
    </row>
    <row r="404" spans="2:4" x14ac:dyDescent="0.25">
      <c r="B404">
        <f t="shared" si="6"/>
        <v>0.84</v>
      </c>
      <c r="C404">
        <v>4.3</v>
      </c>
      <c r="D404" s="1">
        <v>0.84</v>
      </c>
    </row>
    <row r="405" spans="2:4" x14ac:dyDescent="0.25">
      <c r="B405">
        <f t="shared" si="6"/>
        <v>0.27</v>
      </c>
      <c r="C405">
        <v>4.3</v>
      </c>
      <c r="D405" s="1">
        <v>0.27</v>
      </c>
    </row>
    <row r="406" spans="2:4" x14ac:dyDescent="0.25">
      <c r="B406">
        <f t="shared" si="6"/>
        <v>0.1</v>
      </c>
      <c r="C406">
        <v>4.3</v>
      </c>
      <c r="D406" s="1">
        <v>0.1</v>
      </c>
    </row>
    <row r="407" spans="2:4" x14ac:dyDescent="0.25">
      <c r="B407">
        <f t="shared" si="6"/>
        <v>0.32</v>
      </c>
      <c r="C407">
        <v>4.3</v>
      </c>
      <c r="D407" s="1">
        <v>0.32</v>
      </c>
    </row>
    <row r="408" spans="2:4" x14ac:dyDescent="0.25">
      <c r="B408">
        <f t="shared" si="6"/>
        <v>0.6</v>
      </c>
      <c r="C408">
        <v>4.3</v>
      </c>
      <c r="D408" s="1">
        <v>0.6</v>
      </c>
    </row>
    <row r="409" spans="2:4" x14ac:dyDescent="0.25">
      <c r="B409">
        <f t="shared" si="6"/>
        <v>0.38</v>
      </c>
      <c r="C409">
        <v>4.3</v>
      </c>
      <c r="D409" s="1">
        <v>0.38</v>
      </c>
    </row>
    <row r="410" spans="2:4" x14ac:dyDescent="0.25">
      <c r="B410">
        <f t="shared" si="6"/>
        <v>0.19</v>
      </c>
      <c r="C410">
        <v>4.3</v>
      </c>
      <c r="D410" s="1">
        <v>0.19</v>
      </c>
    </row>
    <row r="411" spans="2:4" x14ac:dyDescent="0.25">
      <c r="B411">
        <f t="shared" si="6"/>
        <v>0.67</v>
      </c>
      <c r="C411">
        <v>4.3</v>
      </c>
      <c r="D411" s="1">
        <v>0.67</v>
      </c>
    </row>
    <row r="412" spans="2:4" x14ac:dyDescent="0.25">
      <c r="B412">
        <f t="shared" si="6"/>
        <v>0.68</v>
      </c>
      <c r="C412">
        <v>4.3</v>
      </c>
      <c r="D412" s="1">
        <v>0.68</v>
      </c>
    </row>
    <row r="413" spans="2:4" x14ac:dyDescent="0.25">
      <c r="B413">
        <f t="shared" si="6"/>
        <v>0.28000000000000003</v>
      </c>
      <c r="C413">
        <v>4.3</v>
      </c>
      <c r="D413" s="1">
        <v>0.28000000000000003</v>
      </c>
    </row>
    <row r="414" spans="2:4" x14ac:dyDescent="0.25">
      <c r="B414">
        <f t="shared" si="6"/>
        <v>0.27</v>
      </c>
      <c r="C414">
        <v>4.3</v>
      </c>
      <c r="D414" s="1">
        <v>0.27</v>
      </c>
    </row>
    <row r="415" spans="2:4" x14ac:dyDescent="0.25">
      <c r="B415">
        <f t="shared" si="6"/>
        <v>0.62</v>
      </c>
      <c r="C415">
        <v>4.3</v>
      </c>
      <c r="D415" s="1">
        <v>0.62</v>
      </c>
    </row>
    <row r="416" spans="2:4" x14ac:dyDescent="0.25">
      <c r="B416">
        <f t="shared" si="6"/>
        <v>0.75</v>
      </c>
      <c r="C416">
        <v>4.3</v>
      </c>
      <c r="D416" s="1">
        <v>0.75</v>
      </c>
    </row>
    <row r="417" spans="2:4" x14ac:dyDescent="0.25">
      <c r="B417">
        <f t="shared" si="6"/>
        <v>0.35</v>
      </c>
      <c r="C417">
        <v>4.3</v>
      </c>
      <c r="D417" s="1">
        <v>0.35</v>
      </c>
    </row>
    <row r="418" spans="2:4" x14ac:dyDescent="0.25">
      <c r="B418">
        <f t="shared" si="6"/>
        <v>0.28000000000000003</v>
      </c>
      <c r="C418">
        <v>4.3</v>
      </c>
      <c r="D418" s="1">
        <v>0.28000000000000003</v>
      </c>
    </row>
    <row r="419" spans="2:4" x14ac:dyDescent="0.25">
      <c r="B419">
        <f t="shared" si="6"/>
        <v>0.6</v>
      </c>
      <c r="C419">
        <v>4.3</v>
      </c>
      <c r="D419" s="1">
        <v>0.6</v>
      </c>
    </row>
    <row r="420" spans="2:4" x14ac:dyDescent="0.25">
      <c r="B420">
        <f t="shared" si="6"/>
        <v>0.28000000000000003</v>
      </c>
      <c r="C420">
        <v>4.3</v>
      </c>
      <c r="D420" s="1">
        <v>0.28000000000000003</v>
      </c>
    </row>
    <row r="421" spans="2:4" x14ac:dyDescent="0.25">
      <c r="B421">
        <f t="shared" si="6"/>
        <v>0.22</v>
      </c>
      <c r="C421">
        <v>4.2</v>
      </c>
      <c r="D421" s="1">
        <v>0.22</v>
      </c>
    </row>
    <row r="422" spans="2:4" x14ac:dyDescent="0.25">
      <c r="B422">
        <f t="shared" si="6"/>
        <v>0.62</v>
      </c>
      <c r="C422">
        <v>4.2</v>
      </c>
      <c r="D422" s="1">
        <v>0.62</v>
      </c>
    </row>
    <row r="423" spans="2:4" x14ac:dyDescent="0.25">
      <c r="B423">
        <f t="shared" si="6"/>
        <v>0.42</v>
      </c>
      <c r="C423">
        <v>4.2</v>
      </c>
      <c r="D423" s="1">
        <v>0.42</v>
      </c>
    </row>
    <row r="424" spans="2:4" x14ac:dyDescent="0.25">
      <c r="B424">
        <f t="shared" si="6"/>
        <v>0.76</v>
      </c>
      <c r="C424">
        <v>4.2</v>
      </c>
      <c r="D424" s="1">
        <v>0.76</v>
      </c>
    </row>
    <row r="425" spans="2:4" x14ac:dyDescent="0.25">
      <c r="B425">
        <f t="shared" si="6"/>
        <v>0.77</v>
      </c>
      <c r="C425">
        <v>4.2</v>
      </c>
      <c r="D425" s="1">
        <v>0.77</v>
      </c>
    </row>
    <row r="426" spans="2:4" x14ac:dyDescent="0.25">
      <c r="B426">
        <f t="shared" si="6"/>
        <v>0.26</v>
      </c>
      <c r="C426">
        <v>4.2</v>
      </c>
      <c r="D426" s="1">
        <v>0.26</v>
      </c>
    </row>
    <row r="427" spans="2:4" x14ac:dyDescent="0.25">
      <c r="B427">
        <f t="shared" si="6"/>
        <v>0.18</v>
      </c>
      <c r="C427">
        <v>4.2</v>
      </c>
      <c r="D427" s="1">
        <v>0.18</v>
      </c>
    </row>
    <row r="428" spans="2:4" x14ac:dyDescent="0.25">
      <c r="B428">
        <f t="shared" si="6"/>
        <v>0.21</v>
      </c>
      <c r="C428">
        <v>4.2</v>
      </c>
      <c r="D428" s="1">
        <v>0.21</v>
      </c>
    </row>
    <row r="429" spans="2:4" x14ac:dyDescent="0.25">
      <c r="B429">
        <f t="shared" si="6"/>
        <v>0.6</v>
      </c>
      <c r="C429">
        <v>4.2</v>
      </c>
      <c r="D429" s="1">
        <v>0.6</v>
      </c>
    </row>
    <row r="430" spans="2:4" x14ac:dyDescent="0.25">
      <c r="B430">
        <f t="shared" si="6"/>
        <v>0.81</v>
      </c>
      <c r="C430">
        <v>4.2</v>
      </c>
      <c r="D430" s="1">
        <v>0.81</v>
      </c>
    </row>
    <row r="431" spans="2:4" x14ac:dyDescent="0.25">
      <c r="B431">
        <f t="shared" si="6"/>
        <v>0.06</v>
      </c>
      <c r="C431">
        <v>4.2</v>
      </c>
      <c r="D431" s="1">
        <v>0.06</v>
      </c>
    </row>
    <row r="432" spans="2:4" x14ac:dyDescent="0.25">
      <c r="B432">
        <f t="shared" si="6"/>
        <v>0.48</v>
      </c>
      <c r="C432">
        <v>4.2</v>
      </c>
      <c r="D432" s="1">
        <v>0.48</v>
      </c>
    </row>
    <row r="433" spans="2:4" x14ac:dyDescent="0.25">
      <c r="B433">
        <f t="shared" si="6"/>
        <v>0.22</v>
      </c>
      <c r="C433">
        <v>4.2</v>
      </c>
      <c r="D433" s="1">
        <v>0.22</v>
      </c>
    </row>
    <row r="434" spans="2:4" x14ac:dyDescent="0.25">
      <c r="B434">
        <f t="shared" si="6"/>
        <v>0.3</v>
      </c>
      <c r="C434">
        <v>4.2</v>
      </c>
      <c r="D434" s="1">
        <v>0.3</v>
      </c>
    </row>
    <row r="435" spans="2:4" x14ac:dyDescent="0.25">
      <c r="B435">
        <f t="shared" si="6"/>
        <v>0.38</v>
      </c>
      <c r="C435">
        <v>4.2</v>
      </c>
      <c r="D435" s="1">
        <v>0.38</v>
      </c>
    </row>
    <row r="436" spans="2:4" x14ac:dyDescent="0.25">
      <c r="B436">
        <f t="shared" si="6"/>
        <v>0.28000000000000003</v>
      </c>
      <c r="C436">
        <v>4.2</v>
      </c>
      <c r="D436" s="1">
        <v>0.28000000000000003</v>
      </c>
    </row>
    <row r="437" spans="2:4" x14ac:dyDescent="0.25">
      <c r="B437">
        <f t="shared" si="6"/>
        <v>0.26</v>
      </c>
      <c r="C437">
        <v>4.2</v>
      </c>
      <c r="D437" s="1">
        <v>0.26</v>
      </c>
    </row>
    <row r="438" spans="2:4" x14ac:dyDescent="0.25">
      <c r="B438">
        <f t="shared" si="6"/>
        <v>0.66</v>
      </c>
      <c r="C438">
        <v>4.2</v>
      </c>
      <c r="D438" s="1">
        <v>0.66</v>
      </c>
    </row>
    <row r="439" spans="2:4" x14ac:dyDescent="0.25">
      <c r="B439">
        <f t="shared" si="6"/>
        <v>0.68</v>
      </c>
      <c r="C439">
        <v>4.2</v>
      </c>
      <c r="D439" s="1">
        <v>0.68</v>
      </c>
    </row>
    <row r="440" spans="2:4" x14ac:dyDescent="0.25">
      <c r="B440">
        <f t="shared" si="6"/>
        <v>0.22</v>
      </c>
      <c r="C440">
        <v>4.2</v>
      </c>
      <c r="D440" s="1">
        <v>0.22</v>
      </c>
    </row>
    <row r="441" spans="2:4" x14ac:dyDescent="0.25">
      <c r="B441">
        <f t="shared" si="6"/>
        <v>0.3</v>
      </c>
      <c r="C441">
        <v>4.2</v>
      </c>
      <c r="D441" s="1">
        <v>0.3</v>
      </c>
    </row>
    <row r="442" spans="2:4" x14ac:dyDescent="0.25">
      <c r="B442">
        <f t="shared" si="6"/>
        <v>0.5</v>
      </c>
      <c r="C442">
        <v>4.2</v>
      </c>
      <c r="D442" s="1">
        <v>0.5</v>
      </c>
    </row>
    <row r="443" spans="2:4" x14ac:dyDescent="0.25">
      <c r="B443">
        <f t="shared" si="6"/>
        <v>0.22</v>
      </c>
      <c r="C443">
        <v>4.2</v>
      </c>
      <c r="D443" s="1">
        <v>0.22</v>
      </c>
    </row>
    <row r="444" spans="2:4" x14ac:dyDescent="0.25">
      <c r="B444">
        <f t="shared" si="6"/>
        <v>0.18</v>
      </c>
      <c r="C444">
        <v>4.2</v>
      </c>
      <c r="D444" s="1">
        <v>0.18</v>
      </c>
    </row>
    <row r="445" spans="2:4" x14ac:dyDescent="0.25">
      <c r="B445">
        <f t="shared" si="6"/>
        <v>0.14000000000000001</v>
      </c>
      <c r="C445">
        <v>4.2</v>
      </c>
      <c r="D445" s="1">
        <v>0.14000000000000001</v>
      </c>
    </row>
    <row r="446" spans="2:4" x14ac:dyDescent="0.25">
      <c r="B446">
        <f t="shared" si="6"/>
        <v>0.79</v>
      </c>
      <c r="C446">
        <v>4.2</v>
      </c>
      <c r="D446" s="1">
        <v>0.79</v>
      </c>
    </row>
    <row r="447" spans="2:4" x14ac:dyDescent="0.25">
      <c r="B447">
        <f t="shared" si="6"/>
        <v>0.75</v>
      </c>
      <c r="C447">
        <v>4.2</v>
      </c>
      <c r="D447" s="1">
        <v>0.75</v>
      </c>
    </row>
    <row r="448" spans="2:4" x14ac:dyDescent="0.25">
      <c r="B448">
        <f t="shared" si="6"/>
        <v>0.66</v>
      </c>
      <c r="C448">
        <v>4.2</v>
      </c>
      <c r="D448" s="1">
        <v>0.66</v>
      </c>
    </row>
    <row r="449" spans="2:4" x14ac:dyDescent="0.25">
      <c r="B449">
        <f t="shared" si="6"/>
        <v>0.65</v>
      </c>
      <c r="C449">
        <v>4.2</v>
      </c>
      <c r="D449" s="1">
        <v>0.65</v>
      </c>
    </row>
    <row r="450" spans="2:4" x14ac:dyDescent="0.25">
      <c r="B450">
        <f t="shared" si="6"/>
        <v>0.52</v>
      </c>
      <c r="C450">
        <v>4.2</v>
      </c>
      <c r="D450" s="1">
        <v>0.52</v>
      </c>
    </row>
    <row r="451" spans="2:4" x14ac:dyDescent="0.25">
      <c r="B451">
        <f t="shared" ref="B451:B514" si="7">VALUE(D451)</f>
        <v>0.62</v>
      </c>
      <c r="C451">
        <v>4.2</v>
      </c>
      <c r="D451" s="1">
        <v>0.62</v>
      </c>
    </row>
    <row r="452" spans="2:4" x14ac:dyDescent="0.25">
      <c r="B452">
        <f t="shared" si="7"/>
        <v>0.78</v>
      </c>
      <c r="C452">
        <v>4.2</v>
      </c>
      <c r="D452" s="1">
        <v>0.78</v>
      </c>
    </row>
    <row r="453" spans="2:4" x14ac:dyDescent="0.25">
      <c r="B453">
        <f t="shared" si="7"/>
        <v>0.21</v>
      </c>
      <c r="C453">
        <v>4.2</v>
      </c>
      <c r="D453" s="1">
        <v>0.21</v>
      </c>
    </row>
    <row r="454" spans="2:4" x14ac:dyDescent="0.25">
      <c r="B454">
        <f t="shared" si="7"/>
        <v>0</v>
      </c>
      <c r="C454">
        <v>4.2</v>
      </c>
      <c r="D454" s="1">
        <v>0</v>
      </c>
    </row>
    <row r="455" spans="2:4" x14ac:dyDescent="0.25">
      <c r="B455">
        <f t="shared" si="7"/>
        <v>0.66</v>
      </c>
      <c r="C455">
        <v>4.2</v>
      </c>
      <c r="D455" s="1">
        <v>0.66</v>
      </c>
    </row>
    <row r="456" spans="2:4" x14ac:dyDescent="0.25">
      <c r="B456">
        <f t="shared" si="7"/>
        <v>0.22</v>
      </c>
      <c r="C456">
        <v>4.2</v>
      </c>
      <c r="D456" s="1">
        <v>0.22</v>
      </c>
    </row>
    <row r="457" spans="2:4" x14ac:dyDescent="0.25">
      <c r="B457">
        <f t="shared" si="7"/>
        <v>0.75</v>
      </c>
      <c r="C457">
        <v>4.2</v>
      </c>
      <c r="D457" s="1">
        <v>0.75</v>
      </c>
    </row>
    <row r="458" spans="2:4" x14ac:dyDescent="0.25">
      <c r="B458">
        <f t="shared" si="7"/>
        <v>0.19</v>
      </c>
      <c r="C458">
        <v>4.2</v>
      </c>
      <c r="D458" s="1">
        <v>0.19</v>
      </c>
    </row>
    <row r="459" spans="2:4" x14ac:dyDescent="0.25">
      <c r="B459">
        <f t="shared" si="7"/>
        <v>0.7</v>
      </c>
      <c r="C459">
        <v>4.2</v>
      </c>
      <c r="D459" s="1">
        <v>0.7</v>
      </c>
    </row>
    <row r="460" spans="2:4" x14ac:dyDescent="0.25">
      <c r="B460">
        <f t="shared" si="7"/>
        <v>0.81</v>
      </c>
      <c r="C460">
        <v>4.2</v>
      </c>
      <c r="D460" s="1">
        <v>0.81</v>
      </c>
    </row>
    <row r="461" spans="2:4" x14ac:dyDescent="0.25">
      <c r="B461">
        <f t="shared" si="7"/>
        <v>0.82</v>
      </c>
      <c r="C461">
        <v>4.2</v>
      </c>
      <c r="D461" s="1">
        <v>0.82</v>
      </c>
    </row>
    <row r="462" spans="2:4" x14ac:dyDescent="0.25">
      <c r="B462">
        <f t="shared" si="7"/>
        <v>0.33</v>
      </c>
      <c r="C462">
        <v>4.2</v>
      </c>
      <c r="D462" s="1">
        <v>0.33</v>
      </c>
    </row>
    <row r="463" spans="2:4" x14ac:dyDescent="0.25">
      <c r="B463">
        <f t="shared" si="7"/>
        <v>0.54</v>
      </c>
      <c r="C463">
        <v>4.2</v>
      </c>
      <c r="D463" s="1">
        <v>0.54</v>
      </c>
    </row>
    <row r="464" spans="2:4" x14ac:dyDescent="0.25">
      <c r="B464">
        <f t="shared" si="7"/>
        <v>0.65</v>
      </c>
      <c r="C464">
        <v>4.2</v>
      </c>
      <c r="D464" s="1">
        <v>0.65</v>
      </c>
    </row>
    <row r="465" spans="2:4" x14ac:dyDescent="0.25">
      <c r="B465">
        <f t="shared" si="7"/>
        <v>0.28000000000000003</v>
      </c>
      <c r="C465">
        <v>4.2</v>
      </c>
      <c r="D465" s="1">
        <v>0.28000000000000003</v>
      </c>
    </row>
    <row r="466" spans="2:4" x14ac:dyDescent="0.25">
      <c r="B466">
        <f t="shared" si="7"/>
        <v>0.65</v>
      </c>
      <c r="C466">
        <v>4.2</v>
      </c>
      <c r="D466" s="1">
        <v>0.65</v>
      </c>
    </row>
    <row r="467" spans="2:4" x14ac:dyDescent="0.25">
      <c r="B467">
        <f t="shared" si="7"/>
        <v>0.17</v>
      </c>
      <c r="C467">
        <v>4.2</v>
      </c>
      <c r="D467" s="1">
        <v>0.17</v>
      </c>
    </row>
    <row r="468" spans="2:4" x14ac:dyDescent="0.25">
      <c r="B468">
        <f t="shared" si="7"/>
        <v>0.78</v>
      </c>
      <c r="C468">
        <v>4.2</v>
      </c>
      <c r="D468" s="1">
        <v>0.78</v>
      </c>
    </row>
    <row r="469" spans="2:4" x14ac:dyDescent="0.25">
      <c r="B469">
        <f t="shared" si="7"/>
        <v>0.81</v>
      </c>
      <c r="C469">
        <v>4.2</v>
      </c>
      <c r="D469" s="1">
        <v>0.81</v>
      </c>
    </row>
    <row r="470" spans="2:4" x14ac:dyDescent="0.25">
      <c r="B470">
        <f t="shared" si="7"/>
        <v>0.44</v>
      </c>
      <c r="C470">
        <v>4.2</v>
      </c>
      <c r="D470" s="1">
        <v>0.44</v>
      </c>
    </row>
    <row r="471" spans="2:4" x14ac:dyDescent="0.25">
      <c r="B471">
        <f t="shared" si="7"/>
        <v>0.44</v>
      </c>
      <c r="C471">
        <v>4.2</v>
      </c>
      <c r="D471" s="1">
        <v>0.44</v>
      </c>
    </row>
    <row r="472" spans="2:4" x14ac:dyDescent="0.25">
      <c r="B472">
        <f t="shared" si="7"/>
        <v>0.85</v>
      </c>
      <c r="C472">
        <v>4.2</v>
      </c>
      <c r="D472" s="1">
        <v>0.85</v>
      </c>
    </row>
    <row r="473" spans="2:4" x14ac:dyDescent="0.25">
      <c r="B473">
        <f t="shared" si="7"/>
        <v>0.26</v>
      </c>
      <c r="C473">
        <v>4.2</v>
      </c>
      <c r="D473" s="1">
        <v>0.26</v>
      </c>
    </row>
    <row r="474" spans="2:4" x14ac:dyDescent="0.25">
      <c r="B474">
        <f t="shared" si="7"/>
        <v>0.13</v>
      </c>
      <c r="C474">
        <v>4.2</v>
      </c>
      <c r="D474" s="1">
        <v>0.13</v>
      </c>
    </row>
    <row r="475" spans="2:4" x14ac:dyDescent="0.25">
      <c r="B475">
        <f t="shared" si="7"/>
        <v>0.6</v>
      </c>
      <c r="C475">
        <v>4.2</v>
      </c>
      <c r="D475" s="1">
        <v>0.6</v>
      </c>
    </row>
    <row r="476" spans="2:4" x14ac:dyDescent="0.25">
      <c r="B476">
        <f t="shared" si="7"/>
        <v>0.77</v>
      </c>
      <c r="C476">
        <v>4.2</v>
      </c>
      <c r="D476" s="1">
        <v>0.77</v>
      </c>
    </row>
    <row r="477" spans="2:4" x14ac:dyDescent="0.25">
      <c r="B477">
        <f t="shared" si="7"/>
        <v>0.4</v>
      </c>
      <c r="C477">
        <v>4.2</v>
      </c>
      <c r="D477" s="1">
        <v>0.4</v>
      </c>
    </row>
    <row r="478" spans="2:4" x14ac:dyDescent="0.25">
      <c r="B478">
        <f t="shared" si="7"/>
        <v>0.82</v>
      </c>
      <c r="C478">
        <v>4.2</v>
      </c>
      <c r="D478" s="1">
        <v>0.82</v>
      </c>
    </row>
    <row r="479" spans="2:4" x14ac:dyDescent="0.25">
      <c r="B479">
        <f t="shared" si="7"/>
        <v>0.74</v>
      </c>
      <c r="C479">
        <v>4.2</v>
      </c>
      <c r="D479" s="1">
        <v>0.74</v>
      </c>
    </row>
    <row r="480" spans="2:4" x14ac:dyDescent="0.25">
      <c r="B480">
        <f t="shared" si="7"/>
        <v>0.79</v>
      </c>
      <c r="C480">
        <v>4.2</v>
      </c>
      <c r="D480" s="1">
        <v>0.79</v>
      </c>
    </row>
    <row r="481" spans="2:4" x14ac:dyDescent="0.25">
      <c r="B481">
        <f t="shared" si="7"/>
        <v>0.3</v>
      </c>
      <c r="C481">
        <v>4.2</v>
      </c>
      <c r="D481" s="1">
        <v>0.3</v>
      </c>
    </row>
    <row r="482" spans="2:4" x14ac:dyDescent="0.25">
      <c r="B482">
        <f t="shared" si="7"/>
        <v>0.04</v>
      </c>
      <c r="C482">
        <v>4.2</v>
      </c>
      <c r="D482" s="1">
        <v>0.04</v>
      </c>
    </row>
    <row r="483" spans="2:4" x14ac:dyDescent="0.25">
      <c r="B483">
        <f t="shared" si="7"/>
        <v>0.19</v>
      </c>
      <c r="C483">
        <v>4.2</v>
      </c>
      <c r="D483" s="1">
        <v>0.19</v>
      </c>
    </row>
    <row r="484" spans="2:4" x14ac:dyDescent="0.25">
      <c r="B484">
        <f t="shared" si="7"/>
        <v>0.28999999999999998</v>
      </c>
      <c r="C484">
        <v>4.2</v>
      </c>
      <c r="D484" s="1">
        <v>0.28999999999999998</v>
      </c>
    </row>
    <row r="485" spans="2:4" x14ac:dyDescent="0.25">
      <c r="B485">
        <f t="shared" si="7"/>
        <v>0.32</v>
      </c>
      <c r="C485">
        <v>4.2</v>
      </c>
      <c r="D485" s="1">
        <v>0.32</v>
      </c>
    </row>
    <row r="486" spans="2:4" x14ac:dyDescent="0.25">
      <c r="B486">
        <f t="shared" si="7"/>
        <v>0.5</v>
      </c>
      <c r="C486">
        <v>4.2</v>
      </c>
      <c r="D486" s="1">
        <v>0.5</v>
      </c>
    </row>
    <row r="487" spans="2:4" x14ac:dyDescent="0.25">
      <c r="B487">
        <f t="shared" si="7"/>
        <v>0.67</v>
      </c>
      <c r="C487">
        <v>4.2</v>
      </c>
      <c r="D487" s="1">
        <v>0.67</v>
      </c>
    </row>
    <row r="488" spans="2:4" x14ac:dyDescent="0.25">
      <c r="B488">
        <f t="shared" si="7"/>
        <v>0.78</v>
      </c>
      <c r="C488">
        <v>4.2</v>
      </c>
      <c r="D488" s="1">
        <v>0.78</v>
      </c>
    </row>
    <row r="489" spans="2:4" x14ac:dyDescent="0.25">
      <c r="B489">
        <f t="shared" si="7"/>
        <v>0.43</v>
      </c>
      <c r="C489">
        <v>4.2</v>
      </c>
      <c r="D489" s="1">
        <v>0.43</v>
      </c>
    </row>
    <row r="490" spans="2:4" x14ac:dyDescent="0.25">
      <c r="B490">
        <f t="shared" si="7"/>
        <v>0.8</v>
      </c>
      <c r="C490">
        <v>4.2</v>
      </c>
      <c r="D490" s="1">
        <v>0.8</v>
      </c>
    </row>
    <row r="491" spans="2:4" x14ac:dyDescent="0.25">
      <c r="B491">
        <f t="shared" si="7"/>
        <v>0.32</v>
      </c>
      <c r="C491">
        <v>4.2</v>
      </c>
      <c r="D491" s="1">
        <v>0.32</v>
      </c>
    </row>
    <row r="492" spans="2:4" x14ac:dyDescent="0.25">
      <c r="B492">
        <f t="shared" si="7"/>
        <v>0.7</v>
      </c>
      <c r="C492">
        <v>4.2</v>
      </c>
      <c r="D492" s="1">
        <v>0.7</v>
      </c>
    </row>
    <row r="493" spans="2:4" x14ac:dyDescent="0.25">
      <c r="B493">
        <f t="shared" si="7"/>
        <v>0.19</v>
      </c>
      <c r="C493">
        <v>4.2</v>
      </c>
      <c r="D493" s="1">
        <v>0.19</v>
      </c>
    </row>
    <row r="494" spans="2:4" x14ac:dyDescent="0.25">
      <c r="B494">
        <f t="shared" si="7"/>
        <v>0.76</v>
      </c>
      <c r="C494">
        <v>4.2</v>
      </c>
      <c r="D494" s="1">
        <v>0.76</v>
      </c>
    </row>
    <row r="495" spans="2:4" x14ac:dyDescent="0.25">
      <c r="B495">
        <f t="shared" si="7"/>
        <v>0.28999999999999998</v>
      </c>
      <c r="C495">
        <v>4.2</v>
      </c>
      <c r="D495" s="1">
        <v>0.28999999999999998</v>
      </c>
    </row>
    <row r="496" spans="2:4" x14ac:dyDescent="0.25">
      <c r="B496">
        <f t="shared" si="7"/>
        <v>0.57999999999999996</v>
      </c>
      <c r="C496">
        <v>4.2</v>
      </c>
      <c r="D496" s="1">
        <v>0.57999999999999996</v>
      </c>
    </row>
    <row r="497" spans="2:4" x14ac:dyDescent="0.25">
      <c r="B497">
        <f t="shared" si="7"/>
        <v>0.14000000000000001</v>
      </c>
      <c r="C497">
        <v>4.2</v>
      </c>
      <c r="D497" s="1">
        <v>0.14000000000000001</v>
      </c>
    </row>
    <row r="498" spans="2:4" x14ac:dyDescent="0.25">
      <c r="B498">
        <f t="shared" si="7"/>
        <v>0.85</v>
      </c>
      <c r="C498">
        <v>4.2</v>
      </c>
      <c r="D498" s="1">
        <v>0.85</v>
      </c>
    </row>
    <row r="499" spans="2:4" x14ac:dyDescent="0.25">
      <c r="B499">
        <f t="shared" si="7"/>
        <v>0.57999999999999996</v>
      </c>
      <c r="C499">
        <v>4.2</v>
      </c>
      <c r="D499" s="1">
        <v>0.57999999999999996</v>
      </c>
    </row>
    <row r="500" spans="2:4" x14ac:dyDescent="0.25">
      <c r="B500">
        <f t="shared" si="7"/>
        <v>0.75</v>
      </c>
      <c r="C500">
        <v>4.2</v>
      </c>
      <c r="D500" s="1">
        <v>0.75</v>
      </c>
    </row>
    <row r="501" spans="2:4" x14ac:dyDescent="0.25">
      <c r="B501">
        <f t="shared" si="7"/>
        <v>0.84</v>
      </c>
      <c r="C501">
        <v>4.2</v>
      </c>
      <c r="D501" s="1">
        <v>0.84</v>
      </c>
    </row>
    <row r="502" spans="2:4" x14ac:dyDescent="0.25">
      <c r="B502">
        <f t="shared" si="7"/>
        <v>0.13</v>
      </c>
      <c r="C502">
        <v>4.2</v>
      </c>
      <c r="D502" s="1">
        <v>0.13</v>
      </c>
    </row>
    <row r="503" spans="2:4" x14ac:dyDescent="0.25">
      <c r="B503">
        <f t="shared" si="7"/>
        <v>0.05</v>
      </c>
      <c r="C503">
        <v>4.2</v>
      </c>
      <c r="D503" s="1">
        <v>0.05</v>
      </c>
    </row>
    <row r="504" spans="2:4" x14ac:dyDescent="0.25">
      <c r="B504">
        <f t="shared" si="7"/>
        <v>0.8</v>
      </c>
      <c r="C504">
        <v>4.2</v>
      </c>
      <c r="D504" s="1">
        <v>0.8</v>
      </c>
    </row>
    <row r="505" spans="2:4" x14ac:dyDescent="0.25">
      <c r="B505">
        <f t="shared" si="7"/>
        <v>0.69</v>
      </c>
      <c r="C505">
        <v>4.2</v>
      </c>
      <c r="D505" s="1">
        <v>0.69</v>
      </c>
    </row>
    <row r="506" spans="2:4" x14ac:dyDescent="0.25">
      <c r="B506">
        <f t="shared" si="7"/>
        <v>0.66</v>
      </c>
      <c r="C506">
        <v>4.2</v>
      </c>
      <c r="D506" s="1">
        <v>0.66</v>
      </c>
    </row>
    <row r="507" spans="2:4" x14ac:dyDescent="0.25">
      <c r="B507">
        <f t="shared" si="7"/>
        <v>0.74</v>
      </c>
      <c r="C507">
        <v>4.2</v>
      </c>
      <c r="D507" s="1">
        <v>0.74</v>
      </c>
    </row>
    <row r="508" spans="2:4" x14ac:dyDescent="0.25">
      <c r="B508">
        <f t="shared" si="7"/>
        <v>0.7</v>
      </c>
      <c r="C508">
        <v>4.2</v>
      </c>
      <c r="D508" s="1">
        <v>0.7</v>
      </c>
    </row>
    <row r="509" spans="2:4" x14ac:dyDescent="0.25">
      <c r="B509">
        <f t="shared" si="7"/>
        <v>0.57999999999999996</v>
      </c>
      <c r="C509">
        <v>4.2</v>
      </c>
      <c r="D509" s="1">
        <v>0.57999999999999996</v>
      </c>
    </row>
    <row r="510" spans="2:4" x14ac:dyDescent="0.25">
      <c r="B510">
        <f t="shared" si="7"/>
        <v>0.35</v>
      </c>
      <c r="C510">
        <v>4.2</v>
      </c>
      <c r="D510" s="1">
        <v>0.35</v>
      </c>
    </row>
    <row r="511" spans="2:4" x14ac:dyDescent="0.25">
      <c r="B511">
        <f t="shared" si="7"/>
        <v>0.46</v>
      </c>
      <c r="C511">
        <v>4.2</v>
      </c>
      <c r="D511" s="1">
        <v>0.46</v>
      </c>
    </row>
    <row r="512" spans="2:4" x14ac:dyDescent="0.25">
      <c r="B512">
        <f t="shared" si="7"/>
        <v>0.19</v>
      </c>
      <c r="C512">
        <v>4.2</v>
      </c>
      <c r="D512" s="1">
        <v>0.19</v>
      </c>
    </row>
    <row r="513" spans="2:4" x14ac:dyDescent="0.25">
      <c r="B513">
        <f t="shared" si="7"/>
        <v>0.1</v>
      </c>
      <c r="C513">
        <v>4.2</v>
      </c>
      <c r="D513" s="1">
        <v>0.1</v>
      </c>
    </row>
    <row r="514" spans="2:4" x14ac:dyDescent="0.25">
      <c r="B514">
        <f t="shared" si="7"/>
        <v>0.13</v>
      </c>
      <c r="C514">
        <v>4.2</v>
      </c>
      <c r="D514" s="1">
        <v>0.13</v>
      </c>
    </row>
    <row r="515" spans="2:4" x14ac:dyDescent="0.25">
      <c r="B515">
        <f t="shared" ref="B515:B578" si="8">VALUE(D515)</f>
        <v>0.56999999999999995</v>
      </c>
      <c r="C515">
        <v>4.2</v>
      </c>
      <c r="D515" s="1">
        <v>0.56999999999999995</v>
      </c>
    </row>
    <row r="516" spans="2:4" x14ac:dyDescent="0.25">
      <c r="B516">
        <f t="shared" si="8"/>
        <v>0.53</v>
      </c>
      <c r="C516">
        <v>4.2</v>
      </c>
      <c r="D516" s="1">
        <v>0.53</v>
      </c>
    </row>
    <row r="517" spans="2:4" x14ac:dyDescent="0.25">
      <c r="B517">
        <f t="shared" si="8"/>
        <v>0.73</v>
      </c>
      <c r="C517">
        <v>4.2</v>
      </c>
      <c r="D517" s="1">
        <v>0.73</v>
      </c>
    </row>
    <row r="518" spans="2:4" x14ac:dyDescent="0.25">
      <c r="B518">
        <f t="shared" si="8"/>
        <v>0.8</v>
      </c>
      <c r="C518">
        <v>4.2</v>
      </c>
      <c r="D518" s="1">
        <v>0.8</v>
      </c>
    </row>
    <row r="519" spans="2:4" x14ac:dyDescent="0.25">
      <c r="B519">
        <f t="shared" si="8"/>
        <v>0</v>
      </c>
      <c r="C519">
        <v>4.2</v>
      </c>
      <c r="D519" s="1">
        <v>0</v>
      </c>
    </row>
    <row r="520" spans="2:4" x14ac:dyDescent="0.25">
      <c r="B520">
        <f t="shared" si="8"/>
        <v>0.28000000000000003</v>
      </c>
      <c r="C520">
        <v>4.2</v>
      </c>
      <c r="D520" s="1">
        <v>0.28000000000000003</v>
      </c>
    </row>
    <row r="521" spans="2:4" x14ac:dyDescent="0.25">
      <c r="B521">
        <f t="shared" si="8"/>
        <v>0.9</v>
      </c>
      <c r="C521">
        <v>4.2</v>
      </c>
      <c r="D521" s="1">
        <v>0.9</v>
      </c>
    </row>
    <row r="522" spans="2:4" x14ac:dyDescent="0.25">
      <c r="B522">
        <f t="shared" si="8"/>
        <v>0.27</v>
      </c>
      <c r="C522">
        <v>4.2</v>
      </c>
      <c r="D522" s="1">
        <v>0.27</v>
      </c>
    </row>
    <row r="523" spans="2:4" x14ac:dyDescent="0.25">
      <c r="B523">
        <f t="shared" si="8"/>
        <v>0.25</v>
      </c>
      <c r="C523">
        <v>4.2</v>
      </c>
      <c r="D523" s="1">
        <v>0.25</v>
      </c>
    </row>
    <row r="524" spans="2:4" x14ac:dyDescent="0.25">
      <c r="B524">
        <f t="shared" si="8"/>
        <v>0.86</v>
      </c>
      <c r="C524">
        <v>4.2</v>
      </c>
      <c r="D524" s="1">
        <v>0.86</v>
      </c>
    </row>
    <row r="525" spans="2:4" x14ac:dyDescent="0.25">
      <c r="B525">
        <f t="shared" si="8"/>
        <v>0.33</v>
      </c>
      <c r="C525">
        <v>4.2</v>
      </c>
      <c r="D525" s="1">
        <v>0.33</v>
      </c>
    </row>
    <row r="526" spans="2:4" x14ac:dyDescent="0.25">
      <c r="B526">
        <f t="shared" si="8"/>
        <v>0.75</v>
      </c>
      <c r="C526">
        <v>4.2</v>
      </c>
      <c r="D526" s="1">
        <v>0.75</v>
      </c>
    </row>
    <row r="527" spans="2:4" x14ac:dyDescent="0.25">
      <c r="B527">
        <f t="shared" si="8"/>
        <v>0.5</v>
      </c>
      <c r="C527">
        <v>4.2</v>
      </c>
      <c r="D527" s="1">
        <v>0.5</v>
      </c>
    </row>
    <row r="528" spans="2:4" x14ac:dyDescent="0.25">
      <c r="B528">
        <f t="shared" si="8"/>
        <v>0.74</v>
      </c>
      <c r="C528">
        <v>4.2</v>
      </c>
      <c r="D528" s="1">
        <v>0.74</v>
      </c>
    </row>
    <row r="529" spans="2:4" x14ac:dyDescent="0.25">
      <c r="B529">
        <f t="shared" si="8"/>
        <v>0.74</v>
      </c>
      <c r="C529">
        <v>4.2</v>
      </c>
      <c r="D529" s="1">
        <v>0.74</v>
      </c>
    </row>
    <row r="530" spans="2:4" x14ac:dyDescent="0.25">
      <c r="B530">
        <f t="shared" si="8"/>
        <v>0.54</v>
      </c>
      <c r="C530">
        <v>4.2</v>
      </c>
      <c r="D530" s="1">
        <v>0.54</v>
      </c>
    </row>
    <row r="531" spans="2:4" x14ac:dyDescent="0.25">
      <c r="B531">
        <f t="shared" si="8"/>
        <v>0.88</v>
      </c>
      <c r="C531">
        <v>4.2</v>
      </c>
      <c r="D531" s="1">
        <v>0.88</v>
      </c>
    </row>
    <row r="532" spans="2:4" x14ac:dyDescent="0.25">
      <c r="B532">
        <f t="shared" si="8"/>
        <v>0.43</v>
      </c>
      <c r="C532">
        <v>4.2</v>
      </c>
      <c r="D532" s="1">
        <v>0.43</v>
      </c>
    </row>
    <row r="533" spans="2:4" x14ac:dyDescent="0.25">
      <c r="B533">
        <f t="shared" si="8"/>
        <v>0.32</v>
      </c>
      <c r="C533">
        <v>4.2</v>
      </c>
      <c r="D533" s="1">
        <v>0.32</v>
      </c>
    </row>
    <row r="534" spans="2:4" x14ac:dyDescent="0.25">
      <c r="B534">
        <f t="shared" si="8"/>
        <v>0.38</v>
      </c>
      <c r="C534">
        <v>4.2</v>
      </c>
      <c r="D534" s="1">
        <v>0.38</v>
      </c>
    </row>
    <row r="535" spans="2:4" x14ac:dyDescent="0.25">
      <c r="B535">
        <f t="shared" si="8"/>
        <v>0.42</v>
      </c>
      <c r="C535">
        <v>4.2</v>
      </c>
      <c r="D535" s="1">
        <v>0.42</v>
      </c>
    </row>
    <row r="536" spans="2:4" x14ac:dyDescent="0.25">
      <c r="B536">
        <f t="shared" si="8"/>
        <v>0.9</v>
      </c>
      <c r="C536">
        <v>4.2</v>
      </c>
      <c r="D536" s="1">
        <v>0.9</v>
      </c>
    </row>
    <row r="537" spans="2:4" x14ac:dyDescent="0.25">
      <c r="B537">
        <f t="shared" si="8"/>
        <v>0.21</v>
      </c>
      <c r="C537">
        <v>4.2</v>
      </c>
      <c r="D537" s="1">
        <v>0.21</v>
      </c>
    </row>
    <row r="538" spans="2:4" x14ac:dyDescent="0.25">
      <c r="B538">
        <f t="shared" si="8"/>
        <v>0.81</v>
      </c>
      <c r="C538">
        <v>4.2</v>
      </c>
      <c r="D538" s="1">
        <v>0.81</v>
      </c>
    </row>
    <row r="539" spans="2:4" x14ac:dyDescent="0.25">
      <c r="B539">
        <f t="shared" si="8"/>
        <v>0.16</v>
      </c>
      <c r="C539">
        <v>4.2</v>
      </c>
      <c r="D539" s="1">
        <v>0.16</v>
      </c>
    </row>
    <row r="540" spans="2:4" x14ac:dyDescent="0.25">
      <c r="B540">
        <f t="shared" si="8"/>
        <v>0.75</v>
      </c>
      <c r="C540">
        <v>4.2</v>
      </c>
      <c r="D540" s="1">
        <v>0.75</v>
      </c>
    </row>
    <row r="541" spans="2:4" x14ac:dyDescent="0.25">
      <c r="B541">
        <f t="shared" si="8"/>
        <v>0.74</v>
      </c>
      <c r="C541">
        <v>4.2</v>
      </c>
      <c r="D541" s="1">
        <v>0.74</v>
      </c>
    </row>
    <row r="542" spans="2:4" x14ac:dyDescent="0.25">
      <c r="B542">
        <f t="shared" si="8"/>
        <v>0.6</v>
      </c>
      <c r="C542">
        <v>4.2</v>
      </c>
      <c r="D542" s="1">
        <v>0.6</v>
      </c>
    </row>
    <row r="543" spans="2:4" x14ac:dyDescent="0.25">
      <c r="B543">
        <f t="shared" si="8"/>
        <v>0.21</v>
      </c>
      <c r="C543">
        <v>4.2</v>
      </c>
      <c r="D543" s="1">
        <v>0.21</v>
      </c>
    </row>
    <row r="544" spans="2:4" x14ac:dyDescent="0.25">
      <c r="B544">
        <f t="shared" si="8"/>
        <v>0.73</v>
      </c>
      <c r="C544">
        <v>4.2</v>
      </c>
      <c r="D544" s="1">
        <v>0.73</v>
      </c>
    </row>
    <row r="545" spans="2:4" x14ac:dyDescent="0.25">
      <c r="B545">
        <f t="shared" si="8"/>
        <v>0.49</v>
      </c>
      <c r="C545">
        <v>4.2</v>
      </c>
      <c r="D545" s="1">
        <v>0.49</v>
      </c>
    </row>
    <row r="546" spans="2:4" x14ac:dyDescent="0.25">
      <c r="B546">
        <f t="shared" si="8"/>
        <v>0.55000000000000004</v>
      </c>
      <c r="C546">
        <v>4.2</v>
      </c>
      <c r="D546" s="1">
        <v>0.55000000000000004</v>
      </c>
    </row>
    <row r="547" spans="2:4" x14ac:dyDescent="0.25">
      <c r="B547">
        <f t="shared" si="8"/>
        <v>0.28999999999999998</v>
      </c>
      <c r="C547">
        <v>4.2</v>
      </c>
      <c r="D547" s="1">
        <v>0.28999999999999998</v>
      </c>
    </row>
    <row r="548" spans="2:4" x14ac:dyDescent="0.25">
      <c r="B548">
        <f t="shared" si="8"/>
        <v>0.5</v>
      </c>
      <c r="C548">
        <v>4.2</v>
      </c>
      <c r="D548" s="1">
        <v>0.5</v>
      </c>
    </row>
    <row r="549" spans="2:4" x14ac:dyDescent="0.25">
      <c r="B549">
        <f t="shared" si="8"/>
        <v>0.78</v>
      </c>
      <c r="C549">
        <v>4.2</v>
      </c>
      <c r="D549" s="1">
        <v>0.78</v>
      </c>
    </row>
    <row r="550" spans="2:4" x14ac:dyDescent="0.25">
      <c r="B550">
        <f t="shared" si="8"/>
        <v>0.56000000000000005</v>
      </c>
      <c r="C550">
        <v>4.2</v>
      </c>
      <c r="D550" s="1">
        <v>0.56000000000000005</v>
      </c>
    </row>
    <row r="551" spans="2:4" x14ac:dyDescent="0.25">
      <c r="B551">
        <f t="shared" si="8"/>
        <v>0.56999999999999995</v>
      </c>
      <c r="C551">
        <v>4.2</v>
      </c>
      <c r="D551" s="1">
        <v>0.56999999999999995</v>
      </c>
    </row>
    <row r="552" spans="2:4" x14ac:dyDescent="0.25">
      <c r="B552">
        <f t="shared" si="8"/>
        <v>0.17</v>
      </c>
      <c r="C552">
        <v>4.2</v>
      </c>
      <c r="D552" s="1">
        <v>0.17</v>
      </c>
    </row>
    <row r="553" spans="2:4" x14ac:dyDescent="0.25">
      <c r="B553">
        <f t="shared" si="8"/>
        <v>0.82</v>
      </c>
      <c r="C553">
        <v>4.2</v>
      </c>
      <c r="D553" s="1">
        <v>0.82</v>
      </c>
    </row>
    <row r="554" spans="2:4" x14ac:dyDescent="0.25">
      <c r="B554">
        <f t="shared" si="8"/>
        <v>0.75</v>
      </c>
      <c r="C554">
        <v>4.2</v>
      </c>
      <c r="D554" s="1">
        <v>0.75</v>
      </c>
    </row>
    <row r="555" spans="2:4" x14ac:dyDescent="0.25">
      <c r="B555">
        <f t="shared" si="8"/>
        <v>0.79</v>
      </c>
      <c r="C555">
        <v>4.2</v>
      </c>
      <c r="D555" s="1">
        <v>0.79</v>
      </c>
    </row>
    <row r="556" spans="2:4" x14ac:dyDescent="0.25">
      <c r="B556">
        <f t="shared" si="8"/>
        <v>0.28000000000000003</v>
      </c>
      <c r="C556">
        <v>4.2</v>
      </c>
      <c r="D556" s="1">
        <v>0.28000000000000003</v>
      </c>
    </row>
    <row r="557" spans="2:4" x14ac:dyDescent="0.25">
      <c r="B557">
        <f t="shared" si="8"/>
        <v>0.72</v>
      </c>
      <c r="C557">
        <v>4.2</v>
      </c>
      <c r="D557" s="1">
        <v>0.72</v>
      </c>
    </row>
    <row r="558" spans="2:4" x14ac:dyDescent="0.25">
      <c r="B558">
        <f t="shared" si="8"/>
        <v>0.63</v>
      </c>
      <c r="C558">
        <v>4.2</v>
      </c>
      <c r="D558" s="1">
        <v>0.63</v>
      </c>
    </row>
    <row r="559" spans="2:4" x14ac:dyDescent="0.25">
      <c r="B559">
        <f t="shared" si="8"/>
        <v>0.63</v>
      </c>
      <c r="C559">
        <v>4.2</v>
      </c>
      <c r="D559" s="1">
        <v>0.63</v>
      </c>
    </row>
    <row r="560" spans="2:4" x14ac:dyDescent="0.25">
      <c r="B560">
        <f t="shared" si="8"/>
        <v>0.67</v>
      </c>
      <c r="C560">
        <v>4.2</v>
      </c>
      <c r="D560" s="1">
        <v>0.67</v>
      </c>
    </row>
    <row r="561" spans="2:4" x14ac:dyDescent="0.25">
      <c r="B561">
        <f t="shared" si="8"/>
        <v>0.56000000000000005</v>
      </c>
      <c r="C561">
        <v>4.2</v>
      </c>
      <c r="D561" s="1">
        <v>0.56000000000000005</v>
      </c>
    </row>
    <row r="562" spans="2:4" x14ac:dyDescent="0.25">
      <c r="B562">
        <f t="shared" si="8"/>
        <v>0.33</v>
      </c>
      <c r="C562">
        <v>4.2</v>
      </c>
      <c r="D562" s="1">
        <v>0.33</v>
      </c>
    </row>
    <row r="563" spans="2:4" x14ac:dyDescent="0.25">
      <c r="B563">
        <f t="shared" si="8"/>
        <v>0.08</v>
      </c>
      <c r="C563">
        <v>4.2</v>
      </c>
      <c r="D563" s="1">
        <v>0.08</v>
      </c>
    </row>
    <row r="564" spans="2:4" x14ac:dyDescent="0.25">
      <c r="B564">
        <f t="shared" si="8"/>
        <v>0.56999999999999995</v>
      </c>
      <c r="C564">
        <v>4.2</v>
      </c>
      <c r="D564" s="1">
        <v>0.56999999999999995</v>
      </c>
    </row>
    <row r="565" spans="2:4" x14ac:dyDescent="0.25">
      <c r="B565">
        <f t="shared" si="8"/>
        <v>0.62</v>
      </c>
      <c r="C565">
        <v>4.2</v>
      </c>
      <c r="D565" s="1">
        <v>0.62</v>
      </c>
    </row>
    <row r="566" spans="2:4" x14ac:dyDescent="0.25">
      <c r="B566">
        <f t="shared" si="8"/>
        <v>0.65</v>
      </c>
      <c r="C566">
        <v>4.2</v>
      </c>
      <c r="D566" s="1">
        <v>0.65</v>
      </c>
    </row>
    <row r="567" spans="2:4" x14ac:dyDescent="0.25">
      <c r="B567">
        <f t="shared" si="8"/>
        <v>0.77</v>
      </c>
      <c r="C567">
        <v>4.2</v>
      </c>
      <c r="D567" s="1">
        <v>0.77</v>
      </c>
    </row>
    <row r="568" spans="2:4" x14ac:dyDescent="0.25">
      <c r="B568">
        <f t="shared" si="8"/>
        <v>0.63</v>
      </c>
      <c r="C568">
        <v>4.2</v>
      </c>
      <c r="D568" s="1">
        <v>0.63</v>
      </c>
    </row>
    <row r="569" spans="2:4" x14ac:dyDescent="0.25">
      <c r="B569">
        <f t="shared" si="8"/>
        <v>0.69</v>
      </c>
      <c r="C569">
        <v>4.2</v>
      </c>
      <c r="D569" s="1">
        <v>0.69</v>
      </c>
    </row>
    <row r="570" spans="2:4" x14ac:dyDescent="0.25">
      <c r="B570">
        <f t="shared" si="8"/>
        <v>0.5</v>
      </c>
      <c r="C570">
        <v>4.2</v>
      </c>
      <c r="D570" s="1">
        <v>0.5</v>
      </c>
    </row>
    <row r="571" spans="2:4" x14ac:dyDescent="0.25">
      <c r="B571">
        <f t="shared" si="8"/>
        <v>0.9</v>
      </c>
      <c r="C571">
        <v>4.2</v>
      </c>
      <c r="D571" s="1">
        <v>0.9</v>
      </c>
    </row>
    <row r="572" spans="2:4" x14ac:dyDescent="0.25">
      <c r="B572">
        <f t="shared" si="8"/>
        <v>0.68</v>
      </c>
      <c r="C572">
        <v>4.2</v>
      </c>
      <c r="D572" s="1">
        <v>0.68</v>
      </c>
    </row>
    <row r="573" spans="2:4" x14ac:dyDescent="0.25">
      <c r="B573">
        <f t="shared" si="8"/>
        <v>0.59</v>
      </c>
      <c r="C573">
        <v>4.2</v>
      </c>
      <c r="D573" s="1">
        <v>0.59</v>
      </c>
    </row>
    <row r="574" spans="2:4" x14ac:dyDescent="0.25">
      <c r="B574">
        <f t="shared" si="8"/>
        <v>0.5</v>
      </c>
      <c r="C574">
        <v>4.2</v>
      </c>
      <c r="D574" s="1">
        <v>0.5</v>
      </c>
    </row>
    <row r="575" spans="2:4" x14ac:dyDescent="0.25">
      <c r="B575">
        <f t="shared" si="8"/>
        <v>0.67</v>
      </c>
      <c r="C575">
        <v>4.2</v>
      </c>
      <c r="D575" s="1">
        <v>0.67</v>
      </c>
    </row>
    <row r="576" spans="2:4" x14ac:dyDescent="0.25">
      <c r="B576">
        <f t="shared" si="8"/>
        <v>0.69</v>
      </c>
      <c r="C576">
        <v>4.2</v>
      </c>
      <c r="D576" s="1">
        <v>0.69</v>
      </c>
    </row>
    <row r="577" spans="2:4" x14ac:dyDescent="0.25">
      <c r="B577">
        <f t="shared" si="8"/>
        <v>0.54</v>
      </c>
      <c r="C577">
        <v>4.2</v>
      </c>
      <c r="D577" s="1">
        <v>0.54</v>
      </c>
    </row>
    <row r="578" spans="2:4" x14ac:dyDescent="0.25">
      <c r="B578">
        <f t="shared" si="8"/>
        <v>0.6</v>
      </c>
      <c r="C578">
        <v>4.2</v>
      </c>
      <c r="D578" s="1">
        <v>0.6</v>
      </c>
    </row>
    <row r="579" spans="2:4" x14ac:dyDescent="0.25">
      <c r="B579">
        <f t="shared" ref="B579:B642" si="9">VALUE(D579)</f>
        <v>0.16</v>
      </c>
      <c r="C579">
        <v>4.2</v>
      </c>
      <c r="D579" s="1">
        <v>0.16</v>
      </c>
    </row>
    <row r="580" spans="2:4" x14ac:dyDescent="0.25">
      <c r="B580">
        <f t="shared" si="9"/>
        <v>0</v>
      </c>
      <c r="C580">
        <v>4.2</v>
      </c>
      <c r="D580" s="1">
        <v>0</v>
      </c>
    </row>
    <row r="581" spans="2:4" x14ac:dyDescent="0.25">
      <c r="B581">
        <f t="shared" si="9"/>
        <v>0.21</v>
      </c>
      <c r="C581">
        <v>4.2</v>
      </c>
      <c r="D581" s="1">
        <v>0.21</v>
      </c>
    </row>
    <row r="582" spans="2:4" x14ac:dyDescent="0.25">
      <c r="B582">
        <f t="shared" si="9"/>
        <v>0.65</v>
      </c>
      <c r="C582">
        <v>4.2</v>
      </c>
      <c r="D582" s="1">
        <v>0.65</v>
      </c>
    </row>
    <row r="583" spans="2:4" x14ac:dyDescent="0.25">
      <c r="B583">
        <f t="shared" si="9"/>
        <v>0.69</v>
      </c>
      <c r="C583">
        <v>4.2</v>
      </c>
      <c r="D583" s="1">
        <v>0.69</v>
      </c>
    </row>
    <row r="584" spans="2:4" x14ac:dyDescent="0.25">
      <c r="B584">
        <f t="shared" si="9"/>
        <v>0.44</v>
      </c>
      <c r="C584">
        <v>4.2</v>
      </c>
      <c r="D584" s="1">
        <v>0.44</v>
      </c>
    </row>
    <row r="585" spans="2:4" x14ac:dyDescent="0.25">
      <c r="B585">
        <f t="shared" si="9"/>
        <v>0.18</v>
      </c>
      <c r="C585">
        <v>4.2</v>
      </c>
      <c r="D585" s="1">
        <v>0.18</v>
      </c>
    </row>
    <row r="586" spans="2:4" x14ac:dyDescent="0.25">
      <c r="B586">
        <f t="shared" si="9"/>
        <v>0.75</v>
      </c>
      <c r="C586">
        <v>4.2</v>
      </c>
      <c r="D586" s="1">
        <v>0.75</v>
      </c>
    </row>
    <row r="587" spans="2:4" x14ac:dyDescent="0.25">
      <c r="B587">
        <f t="shared" si="9"/>
        <v>0.33</v>
      </c>
      <c r="C587">
        <v>4.2</v>
      </c>
      <c r="D587" s="1">
        <v>0.33</v>
      </c>
    </row>
    <row r="588" spans="2:4" x14ac:dyDescent="0.25">
      <c r="B588">
        <f t="shared" si="9"/>
        <v>0.3</v>
      </c>
      <c r="C588">
        <v>4.2</v>
      </c>
      <c r="D588" s="1">
        <v>0.3</v>
      </c>
    </row>
    <row r="589" spans="2:4" x14ac:dyDescent="0.25">
      <c r="B589">
        <f t="shared" si="9"/>
        <v>0.8</v>
      </c>
      <c r="C589">
        <v>4.2</v>
      </c>
      <c r="D589" s="1">
        <v>0.8</v>
      </c>
    </row>
    <row r="590" spans="2:4" x14ac:dyDescent="0.25">
      <c r="B590">
        <f t="shared" si="9"/>
        <v>0.75</v>
      </c>
      <c r="C590">
        <v>4.2</v>
      </c>
      <c r="D590" s="1">
        <v>0.75</v>
      </c>
    </row>
    <row r="591" spans="2:4" x14ac:dyDescent="0.25">
      <c r="B591">
        <f t="shared" si="9"/>
        <v>0.62</v>
      </c>
      <c r="C591">
        <v>4.2</v>
      </c>
      <c r="D591" s="1">
        <v>0.62</v>
      </c>
    </row>
    <row r="592" spans="2:4" x14ac:dyDescent="0.25">
      <c r="B592">
        <f t="shared" si="9"/>
        <v>0.62</v>
      </c>
      <c r="C592">
        <v>4.2</v>
      </c>
      <c r="D592" s="1">
        <v>0.62</v>
      </c>
    </row>
    <row r="593" spans="2:4" x14ac:dyDescent="0.25">
      <c r="B593">
        <f t="shared" si="9"/>
        <v>0</v>
      </c>
      <c r="C593">
        <v>4.2</v>
      </c>
      <c r="D593" s="1">
        <v>0</v>
      </c>
    </row>
    <row r="594" spans="2:4" x14ac:dyDescent="0.25">
      <c r="B594">
        <f t="shared" si="9"/>
        <v>0.66</v>
      </c>
      <c r="C594">
        <v>4.2</v>
      </c>
      <c r="D594" s="1">
        <v>0.66</v>
      </c>
    </row>
    <row r="595" spans="2:4" x14ac:dyDescent="0.25">
      <c r="B595">
        <f t="shared" si="9"/>
        <v>0.69</v>
      </c>
      <c r="C595">
        <v>4.2</v>
      </c>
      <c r="D595" s="1">
        <v>0.69</v>
      </c>
    </row>
    <row r="596" spans="2:4" x14ac:dyDescent="0.25">
      <c r="B596">
        <f t="shared" si="9"/>
        <v>0.6</v>
      </c>
      <c r="C596">
        <v>4.2</v>
      </c>
      <c r="D596" s="1">
        <v>0.6</v>
      </c>
    </row>
    <row r="597" spans="2:4" x14ac:dyDescent="0.25">
      <c r="B597">
        <f t="shared" si="9"/>
        <v>0.06</v>
      </c>
      <c r="C597">
        <v>4.2</v>
      </c>
      <c r="D597" s="1">
        <v>0.06</v>
      </c>
    </row>
    <row r="598" spans="2:4" x14ac:dyDescent="0.25">
      <c r="B598">
        <f t="shared" si="9"/>
        <v>0.87</v>
      </c>
      <c r="C598">
        <v>4.2</v>
      </c>
      <c r="D598" s="1">
        <v>0.87</v>
      </c>
    </row>
    <row r="599" spans="2:4" x14ac:dyDescent="0.25">
      <c r="B599">
        <f t="shared" si="9"/>
        <v>0.64</v>
      </c>
      <c r="C599">
        <v>4.2</v>
      </c>
      <c r="D599" s="1">
        <v>0.64</v>
      </c>
    </row>
    <row r="600" spans="2:4" x14ac:dyDescent="0.25">
      <c r="B600">
        <f t="shared" si="9"/>
        <v>0.76</v>
      </c>
      <c r="C600">
        <v>4.2</v>
      </c>
      <c r="D600" s="1">
        <v>0.76</v>
      </c>
    </row>
    <row r="601" spans="2:4" x14ac:dyDescent="0.25">
      <c r="B601">
        <f t="shared" si="9"/>
        <v>0.56000000000000005</v>
      </c>
      <c r="C601">
        <v>4.2</v>
      </c>
      <c r="D601" s="1">
        <v>0.56000000000000005</v>
      </c>
    </row>
    <row r="602" spans="2:4" x14ac:dyDescent="0.25">
      <c r="B602">
        <f t="shared" si="9"/>
        <v>0.83</v>
      </c>
      <c r="C602">
        <v>4.2</v>
      </c>
      <c r="D602" s="1">
        <v>0.83</v>
      </c>
    </row>
    <row r="603" spans="2:4" x14ac:dyDescent="0.25">
      <c r="B603">
        <f t="shared" si="9"/>
        <v>0.17</v>
      </c>
      <c r="C603">
        <v>4.2</v>
      </c>
      <c r="D603" s="1">
        <v>0.17</v>
      </c>
    </row>
    <row r="604" spans="2:4" x14ac:dyDescent="0.25">
      <c r="B604">
        <f t="shared" si="9"/>
        <v>0.27</v>
      </c>
      <c r="C604">
        <v>4.2</v>
      </c>
      <c r="D604" s="1">
        <v>0.27</v>
      </c>
    </row>
    <row r="605" spans="2:4" x14ac:dyDescent="0.25">
      <c r="B605">
        <f t="shared" si="9"/>
        <v>0.15</v>
      </c>
      <c r="C605">
        <v>4.2</v>
      </c>
      <c r="D605" s="1">
        <v>0.15</v>
      </c>
    </row>
    <row r="606" spans="2:4" x14ac:dyDescent="0.25">
      <c r="B606">
        <f t="shared" si="9"/>
        <v>0.87</v>
      </c>
      <c r="C606">
        <v>4.2</v>
      </c>
      <c r="D606" s="1">
        <v>0.87</v>
      </c>
    </row>
    <row r="607" spans="2:4" x14ac:dyDescent="0.25">
      <c r="B607">
        <f t="shared" si="9"/>
        <v>0.67</v>
      </c>
      <c r="C607">
        <v>4.2</v>
      </c>
      <c r="D607" s="1">
        <v>0.67</v>
      </c>
    </row>
    <row r="608" spans="2:4" x14ac:dyDescent="0.25">
      <c r="B608">
        <f t="shared" si="9"/>
        <v>0.78</v>
      </c>
      <c r="C608">
        <v>4.2</v>
      </c>
      <c r="D608" s="1">
        <v>0.78</v>
      </c>
    </row>
    <row r="609" spans="2:4" x14ac:dyDescent="0.25">
      <c r="B609">
        <f t="shared" si="9"/>
        <v>0.8</v>
      </c>
      <c r="C609">
        <v>4.2</v>
      </c>
      <c r="D609" s="1">
        <v>0.8</v>
      </c>
    </row>
    <row r="610" spans="2:4" x14ac:dyDescent="0.25">
      <c r="B610">
        <f t="shared" si="9"/>
        <v>0.05</v>
      </c>
      <c r="C610">
        <v>4.2</v>
      </c>
      <c r="D610" s="1">
        <v>0.05</v>
      </c>
    </row>
    <row r="611" spans="2:4" x14ac:dyDescent="0.25">
      <c r="B611">
        <f t="shared" si="9"/>
        <v>0.6</v>
      </c>
      <c r="C611">
        <v>4.2</v>
      </c>
      <c r="D611" s="1">
        <v>0.6</v>
      </c>
    </row>
    <row r="612" spans="2:4" x14ac:dyDescent="0.25">
      <c r="B612">
        <f t="shared" si="9"/>
        <v>0.43</v>
      </c>
      <c r="C612">
        <v>4.2</v>
      </c>
      <c r="D612" s="1">
        <v>0.43</v>
      </c>
    </row>
    <row r="613" spans="2:4" x14ac:dyDescent="0.25">
      <c r="B613">
        <f t="shared" si="9"/>
        <v>0.66</v>
      </c>
      <c r="C613">
        <v>4.2</v>
      </c>
      <c r="D613" s="1">
        <v>0.66</v>
      </c>
    </row>
    <row r="614" spans="2:4" x14ac:dyDescent="0.25">
      <c r="B614">
        <f t="shared" si="9"/>
        <v>0.5</v>
      </c>
      <c r="C614">
        <v>4.2</v>
      </c>
      <c r="D614" s="1">
        <v>0.5</v>
      </c>
    </row>
    <row r="615" spans="2:4" x14ac:dyDescent="0.25">
      <c r="B615">
        <f t="shared" si="9"/>
        <v>0.64</v>
      </c>
      <c r="C615">
        <v>4.2</v>
      </c>
      <c r="D615" s="1">
        <v>0.64</v>
      </c>
    </row>
    <row r="616" spans="2:4" x14ac:dyDescent="0.25">
      <c r="B616">
        <f t="shared" si="9"/>
        <v>0.28000000000000003</v>
      </c>
      <c r="C616">
        <v>4.2</v>
      </c>
      <c r="D616" s="1">
        <v>0.28000000000000003</v>
      </c>
    </row>
    <row r="617" spans="2:4" x14ac:dyDescent="0.25">
      <c r="B617">
        <f t="shared" si="9"/>
        <v>0.8</v>
      </c>
      <c r="C617">
        <v>4.2</v>
      </c>
      <c r="D617" s="1">
        <v>0.8</v>
      </c>
    </row>
    <row r="618" spans="2:4" x14ac:dyDescent="0.25">
      <c r="B618">
        <f t="shared" si="9"/>
        <v>0.18</v>
      </c>
      <c r="C618">
        <v>4.2</v>
      </c>
      <c r="D618" s="1">
        <v>0.18</v>
      </c>
    </row>
    <row r="619" spans="2:4" x14ac:dyDescent="0.25">
      <c r="B619">
        <f t="shared" si="9"/>
        <v>0.54</v>
      </c>
      <c r="C619">
        <v>4.2</v>
      </c>
      <c r="D619" s="1">
        <v>0.54</v>
      </c>
    </row>
    <row r="620" spans="2:4" x14ac:dyDescent="0.25">
      <c r="B620">
        <f t="shared" si="9"/>
        <v>0.52</v>
      </c>
      <c r="C620">
        <v>4.2</v>
      </c>
      <c r="D620" s="1">
        <v>0.52</v>
      </c>
    </row>
    <row r="621" spans="2:4" x14ac:dyDescent="0.25">
      <c r="B621">
        <f t="shared" si="9"/>
        <v>0.54</v>
      </c>
      <c r="C621">
        <v>4.2</v>
      </c>
      <c r="D621" s="1">
        <v>0.54</v>
      </c>
    </row>
    <row r="622" spans="2:4" x14ac:dyDescent="0.25">
      <c r="B622">
        <f t="shared" si="9"/>
        <v>0.1</v>
      </c>
      <c r="C622">
        <v>4.2</v>
      </c>
      <c r="D622" s="1">
        <v>0.1</v>
      </c>
    </row>
    <row r="623" spans="2:4" x14ac:dyDescent="0.25">
      <c r="B623">
        <f t="shared" si="9"/>
        <v>0.56000000000000005</v>
      </c>
      <c r="C623">
        <v>4.2</v>
      </c>
      <c r="D623" s="1">
        <v>0.56000000000000005</v>
      </c>
    </row>
    <row r="624" spans="2:4" x14ac:dyDescent="0.25">
      <c r="B624">
        <f t="shared" si="9"/>
        <v>0.6</v>
      </c>
      <c r="C624">
        <v>4.2</v>
      </c>
      <c r="D624" s="1">
        <v>0.6</v>
      </c>
    </row>
    <row r="625" spans="2:4" x14ac:dyDescent="0.25">
      <c r="B625">
        <f t="shared" si="9"/>
        <v>0.43</v>
      </c>
      <c r="C625">
        <v>4.2</v>
      </c>
      <c r="D625" s="1">
        <v>0.43</v>
      </c>
    </row>
    <row r="626" spans="2:4" x14ac:dyDescent="0.25">
      <c r="B626">
        <f t="shared" si="9"/>
        <v>0.24</v>
      </c>
      <c r="C626">
        <v>4.2</v>
      </c>
      <c r="D626" s="1">
        <v>0.24</v>
      </c>
    </row>
    <row r="627" spans="2:4" x14ac:dyDescent="0.25">
      <c r="B627">
        <f t="shared" si="9"/>
        <v>0.56999999999999995</v>
      </c>
      <c r="C627">
        <v>4.2</v>
      </c>
      <c r="D627" s="1">
        <v>0.56999999999999995</v>
      </c>
    </row>
    <row r="628" spans="2:4" x14ac:dyDescent="0.25">
      <c r="B628">
        <f t="shared" si="9"/>
        <v>0.5</v>
      </c>
      <c r="C628">
        <v>4.0999999999999996</v>
      </c>
      <c r="D628" s="1">
        <v>0.5</v>
      </c>
    </row>
    <row r="629" spans="2:4" x14ac:dyDescent="0.25">
      <c r="B629">
        <f t="shared" si="9"/>
        <v>0.55000000000000004</v>
      </c>
      <c r="C629">
        <v>4.0999999999999996</v>
      </c>
      <c r="D629" s="1">
        <v>0.55000000000000004</v>
      </c>
    </row>
    <row r="630" spans="2:4" x14ac:dyDescent="0.25">
      <c r="B630">
        <f t="shared" si="9"/>
        <v>0.38</v>
      </c>
      <c r="C630">
        <v>4.0999999999999996</v>
      </c>
      <c r="D630" s="1">
        <v>0.38</v>
      </c>
    </row>
    <row r="631" spans="2:4" x14ac:dyDescent="0.25">
      <c r="B631">
        <f t="shared" si="9"/>
        <v>0.02</v>
      </c>
      <c r="C631">
        <v>4.0999999999999996</v>
      </c>
      <c r="D631" s="1">
        <v>0.02</v>
      </c>
    </row>
    <row r="632" spans="2:4" x14ac:dyDescent="0.25">
      <c r="B632">
        <f t="shared" si="9"/>
        <v>0.33</v>
      </c>
      <c r="C632">
        <v>4.0999999999999996</v>
      </c>
      <c r="D632" s="1">
        <v>0.33</v>
      </c>
    </row>
    <row r="633" spans="2:4" x14ac:dyDescent="0.25">
      <c r="B633">
        <f t="shared" si="9"/>
        <v>0.2</v>
      </c>
      <c r="C633">
        <v>4.0999999999999996</v>
      </c>
      <c r="D633" s="1">
        <v>0.2</v>
      </c>
    </row>
    <row r="634" spans="2:4" x14ac:dyDescent="0.25">
      <c r="B634">
        <f t="shared" si="9"/>
        <v>0.47</v>
      </c>
      <c r="C634">
        <v>4.0999999999999996</v>
      </c>
      <c r="D634" s="1">
        <v>0.47</v>
      </c>
    </row>
    <row r="635" spans="2:4" x14ac:dyDescent="0.25">
      <c r="B635">
        <f t="shared" si="9"/>
        <v>0.33</v>
      </c>
      <c r="C635">
        <v>4.0999999999999996</v>
      </c>
      <c r="D635" s="1">
        <v>0.33</v>
      </c>
    </row>
    <row r="636" spans="2:4" x14ac:dyDescent="0.25">
      <c r="B636">
        <f t="shared" si="9"/>
        <v>0.56999999999999995</v>
      </c>
      <c r="C636">
        <v>4.0999999999999996</v>
      </c>
      <c r="D636" s="1">
        <v>0.56999999999999995</v>
      </c>
    </row>
    <row r="637" spans="2:4" x14ac:dyDescent="0.25">
      <c r="B637">
        <f t="shared" si="9"/>
        <v>0.94</v>
      </c>
      <c r="C637">
        <v>4.0999999999999996</v>
      </c>
      <c r="D637" s="1">
        <v>0.94</v>
      </c>
    </row>
    <row r="638" spans="2:4" x14ac:dyDescent="0.25">
      <c r="B638">
        <f t="shared" si="9"/>
        <v>0.04</v>
      </c>
      <c r="C638">
        <v>4.0999999999999996</v>
      </c>
      <c r="D638" s="1">
        <v>0.04</v>
      </c>
    </row>
    <row r="639" spans="2:4" x14ac:dyDescent="0.25">
      <c r="B639">
        <f t="shared" si="9"/>
        <v>0.06</v>
      </c>
      <c r="C639">
        <v>4.0999999999999996</v>
      </c>
      <c r="D639" s="1">
        <v>0.06</v>
      </c>
    </row>
    <row r="640" spans="2:4" x14ac:dyDescent="0.25">
      <c r="B640">
        <f t="shared" si="9"/>
        <v>0.38</v>
      </c>
      <c r="C640">
        <v>4.0999999999999996</v>
      </c>
      <c r="D640" s="1">
        <v>0.38</v>
      </c>
    </row>
    <row r="641" spans="2:4" x14ac:dyDescent="0.25">
      <c r="B641">
        <f t="shared" si="9"/>
        <v>0.41</v>
      </c>
      <c r="C641">
        <v>4.0999999999999996</v>
      </c>
      <c r="D641" s="1">
        <v>0.41</v>
      </c>
    </row>
    <row r="642" spans="2:4" x14ac:dyDescent="0.25">
      <c r="B642">
        <f t="shared" si="9"/>
        <v>0.75</v>
      </c>
      <c r="C642">
        <v>4.0999999999999996</v>
      </c>
      <c r="D642" s="1">
        <v>0.75</v>
      </c>
    </row>
    <row r="643" spans="2:4" x14ac:dyDescent="0.25">
      <c r="B643">
        <f t="shared" ref="B643:B706" si="10">VALUE(D643)</f>
        <v>0</v>
      </c>
      <c r="C643">
        <v>4.0999999999999996</v>
      </c>
      <c r="D643" s="1">
        <v>0</v>
      </c>
    </row>
    <row r="644" spans="2:4" x14ac:dyDescent="0.25">
      <c r="B644">
        <f t="shared" si="10"/>
        <v>0.6</v>
      </c>
      <c r="C644">
        <v>4.0999999999999996</v>
      </c>
      <c r="D644" s="1">
        <v>0.6</v>
      </c>
    </row>
    <row r="645" spans="2:4" x14ac:dyDescent="0.25">
      <c r="B645">
        <f t="shared" si="10"/>
        <v>0.63</v>
      </c>
      <c r="C645">
        <v>4.0999999999999996</v>
      </c>
      <c r="D645" s="1">
        <v>0.63</v>
      </c>
    </row>
    <row r="646" spans="2:4" x14ac:dyDescent="0.25">
      <c r="B646">
        <f t="shared" si="10"/>
        <v>0.15</v>
      </c>
      <c r="C646">
        <v>4.0999999999999996</v>
      </c>
      <c r="D646" s="1">
        <v>0.15</v>
      </c>
    </row>
    <row r="647" spans="2:4" x14ac:dyDescent="0.25">
      <c r="B647">
        <f t="shared" si="10"/>
        <v>0.47</v>
      </c>
      <c r="C647">
        <v>4.0999999999999996</v>
      </c>
      <c r="D647" s="1">
        <v>0.47</v>
      </c>
    </row>
    <row r="648" spans="2:4" x14ac:dyDescent="0.25">
      <c r="B648">
        <f t="shared" si="10"/>
        <v>0.54</v>
      </c>
      <c r="C648">
        <v>4.0999999999999996</v>
      </c>
      <c r="D648" s="1">
        <v>0.54</v>
      </c>
    </row>
    <row r="649" spans="2:4" x14ac:dyDescent="0.25">
      <c r="B649">
        <f t="shared" si="10"/>
        <v>0</v>
      </c>
      <c r="C649">
        <v>4.0999999999999996</v>
      </c>
      <c r="D649" s="1">
        <v>0</v>
      </c>
    </row>
    <row r="650" spans="2:4" x14ac:dyDescent="0.25">
      <c r="B650">
        <f t="shared" si="10"/>
        <v>0.43</v>
      </c>
      <c r="C650">
        <v>4.0999999999999996</v>
      </c>
      <c r="D650" s="1">
        <v>0.43</v>
      </c>
    </row>
    <row r="651" spans="2:4" x14ac:dyDescent="0.25">
      <c r="B651">
        <f t="shared" si="10"/>
        <v>0.45</v>
      </c>
      <c r="C651">
        <v>4.0999999999999996</v>
      </c>
      <c r="D651" s="1">
        <v>0.45</v>
      </c>
    </row>
    <row r="652" spans="2:4" x14ac:dyDescent="0.25">
      <c r="B652">
        <f t="shared" si="10"/>
        <v>0.36</v>
      </c>
      <c r="C652">
        <v>4.0999999999999996</v>
      </c>
      <c r="D652" s="1">
        <v>0.36</v>
      </c>
    </row>
    <row r="653" spans="2:4" x14ac:dyDescent="0.25">
      <c r="B653">
        <f t="shared" si="10"/>
        <v>0.5</v>
      </c>
      <c r="C653">
        <v>4.0999999999999996</v>
      </c>
      <c r="D653" s="1">
        <v>0.5</v>
      </c>
    </row>
    <row r="654" spans="2:4" x14ac:dyDescent="0.25">
      <c r="B654">
        <f t="shared" si="10"/>
        <v>0.4</v>
      </c>
      <c r="C654">
        <v>4.0999999999999996</v>
      </c>
      <c r="D654" s="1">
        <v>0.4</v>
      </c>
    </row>
    <row r="655" spans="2:4" x14ac:dyDescent="0.25">
      <c r="B655">
        <f t="shared" si="10"/>
        <v>0.59</v>
      </c>
      <c r="C655">
        <v>4.0999999999999996</v>
      </c>
      <c r="D655" s="1">
        <v>0.59</v>
      </c>
    </row>
    <row r="656" spans="2:4" x14ac:dyDescent="0.25">
      <c r="B656">
        <f t="shared" si="10"/>
        <v>0.24</v>
      </c>
      <c r="C656">
        <v>4.0999999999999996</v>
      </c>
      <c r="D656" s="1">
        <v>0.24</v>
      </c>
    </row>
    <row r="657" spans="2:4" x14ac:dyDescent="0.25">
      <c r="B657">
        <f t="shared" si="10"/>
        <v>0.8</v>
      </c>
      <c r="C657">
        <v>4.0999999999999996</v>
      </c>
      <c r="D657" s="1">
        <v>0.8</v>
      </c>
    </row>
    <row r="658" spans="2:4" x14ac:dyDescent="0.25">
      <c r="B658">
        <f t="shared" si="10"/>
        <v>0.2</v>
      </c>
      <c r="C658">
        <v>4.0999999999999996</v>
      </c>
      <c r="D658" s="1">
        <v>0.2</v>
      </c>
    </row>
    <row r="659" spans="2:4" x14ac:dyDescent="0.25">
      <c r="B659">
        <f t="shared" si="10"/>
        <v>0.26</v>
      </c>
      <c r="C659">
        <v>4.0999999999999996</v>
      </c>
      <c r="D659" s="1">
        <v>0.26</v>
      </c>
    </row>
    <row r="660" spans="2:4" x14ac:dyDescent="0.25">
      <c r="B660">
        <f t="shared" si="10"/>
        <v>0.5</v>
      </c>
      <c r="C660">
        <v>4.0999999999999996</v>
      </c>
      <c r="D660" s="1">
        <v>0.5</v>
      </c>
    </row>
    <row r="661" spans="2:4" x14ac:dyDescent="0.25">
      <c r="B661">
        <f t="shared" si="10"/>
        <v>0.14000000000000001</v>
      </c>
      <c r="C661">
        <v>4.0999999999999996</v>
      </c>
      <c r="D661" s="1">
        <v>0.14000000000000001</v>
      </c>
    </row>
    <row r="662" spans="2:4" x14ac:dyDescent="0.25">
      <c r="B662">
        <f t="shared" si="10"/>
        <v>0.4</v>
      </c>
      <c r="C662">
        <v>4.0999999999999996</v>
      </c>
      <c r="D662" s="1">
        <v>0.4</v>
      </c>
    </row>
    <row r="663" spans="2:4" x14ac:dyDescent="0.25">
      <c r="B663">
        <f t="shared" si="10"/>
        <v>0.55000000000000004</v>
      </c>
      <c r="C663">
        <v>4.0999999999999996</v>
      </c>
      <c r="D663" s="1">
        <v>0.55000000000000004</v>
      </c>
    </row>
    <row r="664" spans="2:4" x14ac:dyDescent="0.25">
      <c r="B664">
        <f t="shared" si="10"/>
        <v>0.33</v>
      </c>
      <c r="C664">
        <v>4.0999999999999996</v>
      </c>
      <c r="D664" s="1">
        <v>0.33</v>
      </c>
    </row>
    <row r="665" spans="2:4" x14ac:dyDescent="0.25">
      <c r="B665">
        <f t="shared" si="10"/>
        <v>0.73</v>
      </c>
      <c r="C665">
        <v>4.0999999999999996</v>
      </c>
      <c r="D665" s="1">
        <v>0.73</v>
      </c>
    </row>
    <row r="666" spans="2:4" x14ac:dyDescent="0.25">
      <c r="B666">
        <f t="shared" si="10"/>
        <v>0.57999999999999996</v>
      </c>
      <c r="C666">
        <v>4.0999999999999996</v>
      </c>
      <c r="D666" s="1">
        <v>0.57999999999999996</v>
      </c>
    </row>
    <row r="667" spans="2:4" x14ac:dyDescent="0.25">
      <c r="B667">
        <f t="shared" si="10"/>
        <v>0.3</v>
      </c>
      <c r="C667">
        <v>4.0999999999999996</v>
      </c>
      <c r="D667" s="1">
        <v>0.3</v>
      </c>
    </row>
    <row r="668" spans="2:4" x14ac:dyDescent="0.25">
      <c r="B668">
        <f t="shared" si="10"/>
        <v>0.32</v>
      </c>
      <c r="C668">
        <v>4.0999999999999996</v>
      </c>
      <c r="D668" s="1">
        <v>0.32</v>
      </c>
    </row>
    <row r="669" spans="2:4" x14ac:dyDescent="0.25">
      <c r="B669">
        <f t="shared" si="10"/>
        <v>0.25</v>
      </c>
      <c r="C669">
        <v>4.0999999999999996</v>
      </c>
      <c r="D669" s="1">
        <v>0.25</v>
      </c>
    </row>
    <row r="670" spans="2:4" x14ac:dyDescent="0.25">
      <c r="B670">
        <f t="shared" si="10"/>
        <v>0.83</v>
      </c>
      <c r="C670">
        <v>4.0999999999999996</v>
      </c>
      <c r="D670" s="1">
        <v>0.83</v>
      </c>
    </row>
    <row r="671" spans="2:4" x14ac:dyDescent="0.25">
      <c r="B671">
        <f t="shared" si="10"/>
        <v>0</v>
      </c>
      <c r="C671">
        <v>4.0999999999999996</v>
      </c>
      <c r="D671" s="1">
        <v>0</v>
      </c>
    </row>
    <row r="672" spans="2:4" x14ac:dyDescent="0.25">
      <c r="B672">
        <f t="shared" si="10"/>
        <v>0.85</v>
      </c>
      <c r="C672">
        <v>4.0999999999999996</v>
      </c>
      <c r="D672" s="1">
        <v>0.85</v>
      </c>
    </row>
    <row r="673" spans="2:4" x14ac:dyDescent="0.25">
      <c r="B673">
        <f t="shared" si="10"/>
        <v>0.63</v>
      </c>
      <c r="C673">
        <v>4.0999999999999996</v>
      </c>
      <c r="D673" s="1">
        <v>0.63</v>
      </c>
    </row>
    <row r="674" spans="2:4" x14ac:dyDescent="0.25">
      <c r="B674">
        <f t="shared" si="10"/>
        <v>0.71</v>
      </c>
      <c r="C674">
        <v>4.0999999999999996</v>
      </c>
      <c r="D674" s="1">
        <v>0.71</v>
      </c>
    </row>
    <row r="675" spans="2:4" x14ac:dyDescent="0.25">
      <c r="B675">
        <f t="shared" si="10"/>
        <v>0.64</v>
      </c>
      <c r="C675">
        <v>4.0999999999999996</v>
      </c>
      <c r="D675" s="1">
        <v>0.64</v>
      </c>
    </row>
    <row r="676" spans="2:4" x14ac:dyDescent="0.25">
      <c r="B676">
        <f t="shared" si="10"/>
        <v>0.7</v>
      </c>
      <c r="C676">
        <v>4.0999999999999996</v>
      </c>
      <c r="D676" s="1">
        <v>0.7</v>
      </c>
    </row>
    <row r="677" spans="2:4" x14ac:dyDescent="0.25">
      <c r="B677">
        <f t="shared" si="10"/>
        <v>0.43</v>
      </c>
      <c r="C677">
        <v>4.0999999999999996</v>
      </c>
      <c r="D677" s="1">
        <v>0.43</v>
      </c>
    </row>
    <row r="678" spans="2:4" x14ac:dyDescent="0.25">
      <c r="B678">
        <f t="shared" si="10"/>
        <v>0.25</v>
      </c>
      <c r="C678">
        <v>4.0999999999999996</v>
      </c>
      <c r="D678" s="1">
        <v>0.25</v>
      </c>
    </row>
    <row r="679" spans="2:4" x14ac:dyDescent="0.25">
      <c r="B679">
        <f t="shared" si="10"/>
        <v>0.53</v>
      </c>
      <c r="C679">
        <v>4.0999999999999996</v>
      </c>
      <c r="D679" s="1">
        <v>0.53</v>
      </c>
    </row>
    <row r="680" spans="2:4" x14ac:dyDescent="0.25">
      <c r="B680">
        <f t="shared" si="10"/>
        <v>0.75</v>
      </c>
      <c r="C680">
        <v>4.0999999999999996</v>
      </c>
      <c r="D680" s="1">
        <v>0.75</v>
      </c>
    </row>
    <row r="681" spans="2:4" x14ac:dyDescent="0.25">
      <c r="B681">
        <f t="shared" si="10"/>
        <v>0.12</v>
      </c>
      <c r="C681">
        <v>4.0999999999999996</v>
      </c>
      <c r="D681" s="1">
        <v>0.12</v>
      </c>
    </row>
    <row r="682" spans="2:4" x14ac:dyDescent="0.25">
      <c r="B682">
        <f t="shared" si="10"/>
        <v>0.54</v>
      </c>
      <c r="C682">
        <v>4.0999999999999996</v>
      </c>
      <c r="D682" s="1">
        <v>0.54</v>
      </c>
    </row>
    <row r="683" spans="2:4" x14ac:dyDescent="0.25">
      <c r="B683">
        <f t="shared" si="10"/>
        <v>0.43</v>
      </c>
      <c r="C683">
        <v>4.0999999999999996</v>
      </c>
      <c r="D683" s="1">
        <v>0.43</v>
      </c>
    </row>
    <row r="684" spans="2:4" x14ac:dyDescent="0.25">
      <c r="B684">
        <f t="shared" si="10"/>
        <v>0.55000000000000004</v>
      </c>
      <c r="C684">
        <v>4.0999999999999996</v>
      </c>
      <c r="D684" s="1">
        <v>0.55000000000000004</v>
      </c>
    </row>
    <row r="685" spans="2:4" x14ac:dyDescent="0.25">
      <c r="B685">
        <f t="shared" si="10"/>
        <v>0.55000000000000004</v>
      </c>
      <c r="C685">
        <v>4.0999999999999996</v>
      </c>
      <c r="D685" s="1">
        <v>0.55000000000000004</v>
      </c>
    </row>
    <row r="686" spans="2:4" x14ac:dyDescent="0.25">
      <c r="B686">
        <f t="shared" si="10"/>
        <v>0.45</v>
      </c>
      <c r="C686">
        <v>4.0999999999999996</v>
      </c>
      <c r="D686" s="1">
        <v>0.45</v>
      </c>
    </row>
    <row r="687" spans="2:4" x14ac:dyDescent="0.25">
      <c r="B687">
        <f t="shared" si="10"/>
        <v>0.36</v>
      </c>
      <c r="C687">
        <v>4.0999999999999996</v>
      </c>
      <c r="D687" s="1">
        <v>0.36</v>
      </c>
    </row>
    <row r="688" spans="2:4" x14ac:dyDescent="0.25">
      <c r="B688">
        <f t="shared" si="10"/>
        <v>0</v>
      </c>
      <c r="C688">
        <v>4.0999999999999996</v>
      </c>
      <c r="D688" s="1">
        <v>0</v>
      </c>
    </row>
    <row r="689" spans="2:4" x14ac:dyDescent="0.25">
      <c r="B689">
        <f t="shared" si="10"/>
        <v>0.8</v>
      </c>
      <c r="C689">
        <v>4.0999999999999996</v>
      </c>
      <c r="D689" s="1">
        <v>0.8</v>
      </c>
    </row>
    <row r="690" spans="2:4" x14ac:dyDescent="0.25">
      <c r="B690">
        <f t="shared" si="10"/>
        <v>0.28000000000000003</v>
      </c>
      <c r="C690">
        <v>4.0999999999999996</v>
      </c>
      <c r="D690" s="1">
        <v>0.28000000000000003</v>
      </c>
    </row>
    <row r="691" spans="2:4" x14ac:dyDescent="0.25">
      <c r="B691">
        <f t="shared" si="10"/>
        <v>0.3</v>
      </c>
      <c r="C691">
        <v>4.0999999999999996</v>
      </c>
      <c r="D691" s="1">
        <v>0.3</v>
      </c>
    </row>
    <row r="692" spans="2:4" x14ac:dyDescent="0.25">
      <c r="B692">
        <f t="shared" si="10"/>
        <v>0.2</v>
      </c>
      <c r="C692">
        <v>4.0999999999999996</v>
      </c>
      <c r="D692" s="1">
        <v>0.2</v>
      </c>
    </row>
    <row r="693" spans="2:4" x14ac:dyDescent="0.25">
      <c r="B693">
        <f t="shared" si="10"/>
        <v>0.14000000000000001</v>
      </c>
      <c r="C693">
        <v>4.0999999999999996</v>
      </c>
      <c r="D693" s="1">
        <v>0.14000000000000001</v>
      </c>
    </row>
    <row r="694" spans="2:4" x14ac:dyDescent="0.25">
      <c r="B694">
        <f t="shared" si="10"/>
        <v>0.19</v>
      </c>
      <c r="C694">
        <v>4.0999999999999996</v>
      </c>
      <c r="D694" s="1">
        <v>0.19</v>
      </c>
    </row>
    <row r="695" spans="2:4" x14ac:dyDescent="0.25">
      <c r="B695">
        <f t="shared" si="10"/>
        <v>0.56000000000000005</v>
      </c>
      <c r="C695">
        <v>4.0999999999999996</v>
      </c>
      <c r="D695" s="1">
        <v>0.56000000000000005</v>
      </c>
    </row>
    <row r="696" spans="2:4" x14ac:dyDescent="0.25">
      <c r="B696">
        <f t="shared" si="10"/>
        <v>0.2</v>
      </c>
      <c r="C696">
        <v>4.0999999999999996</v>
      </c>
      <c r="D696" s="1">
        <v>0.2</v>
      </c>
    </row>
    <row r="697" spans="2:4" x14ac:dyDescent="0.25">
      <c r="B697">
        <f t="shared" si="10"/>
        <v>0.6</v>
      </c>
      <c r="C697">
        <v>4.0999999999999996</v>
      </c>
      <c r="D697" s="1">
        <v>0.6</v>
      </c>
    </row>
    <row r="698" spans="2:4" x14ac:dyDescent="0.25">
      <c r="B698">
        <f t="shared" si="10"/>
        <v>0.66</v>
      </c>
      <c r="C698">
        <v>4.0999999999999996</v>
      </c>
      <c r="D698" s="1">
        <v>0.66</v>
      </c>
    </row>
    <row r="699" spans="2:4" x14ac:dyDescent="0.25">
      <c r="B699">
        <f t="shared" si="10"/>
        <v>0.39</v>
      </c>
      <c r="C699">
        <v>4.0999999999999996</v>
      </c>
      <c r="D699" s="1">
        <v>0.39</v>
      </c>
    </row>
    <row r="700" spans="2:4" x14ac:dyDescent="0.25">
      <c r="B700">
        <f t="shared" si="10"/>
        <v>0.6</v>
      </c>
      <c r="C700">
        <v>4.0999999999999996</v>
      </c>
      <c r="D700" s="1">
        <v>0.6</v>
      </c>
    </row>
    <row r="701" spans="2:4" x14ac:dyDescent="0.25">
      <c r="B701">
        <f t="shared" si="10"/>
        <v>0.8</v>
      </c>
      <c r="C701">
        <v>4.0999999999999996</v>
      </c>
      <c r="D701" s="1">
        <v>0.8</v>
      </c>
    </row>
    <row r="702" spans="2:4" x14ac:dyDescent="0.25">
      <c r="B702">
        <f t="shared" si="10"/>
        <v>0.8</v>
      </c>
      <c r="C702">
        <v>4.0999999999999996</v>
      </c>
      <c r="D702" s="1">
        <v>0.8</v>
      </c>
    </row>
    <row r="703" spans="2:4" x14ac:dyDescent="0.25">
      <c r="B703">
        <f t="shared" si="10"/>
        <v>0.5</v>
      </c>
      <c r="C703">
        <v>4.0999999999999996</v>
      </c>
      <c r="D703" s="1">
        <v>0.5</v>
      </c>
    </row>
    <row r="704" spans="2:4" x14ac:dyDescent="0.25">
      <c r="B704">
        <f t="shared" si="10"/>
        <v>0.49</v>
      </c>
      <c r="C704">
        <v>4.0999999999999996</v>
      </c>
      <c r="D704" s="1">
        <v>0.49</v>
      </c>
    </row>
    <row r="705" spans="2:4" x14ac:dyDescent="0.25">
      <c r="B705">
        <f t="shared" si="10"/>
        <v>0.2</v>
      </c>
      <c r="C705">
        <v>4.0999999999999996</v>
      </c>
      <c r="D705" s="1">
        <v>0.2</v>
      </c>
    </row>
    <row r="706" spans="2:4" x14ac:dyDescent="0.25">
      <c r="B706">
        <f t="shared" si="10"/>
        <v>0.31</v>
      </c>
      <c r="C706">
        <v>4.0999999999999996</v>
      </c>
      <c r="D706" s="1">
        <v>0.31</v>
      </c>
    </row>
    <row r="707" spans="2:4" x14ac:dyDescent="0.25">
      <c r="B707">
        <f t="shared" ref="B707:B770" si="11">VALUE(D707)</f>
        <v>0.66</v>
      </c>
      <c r="C707">
        <v>4.0999999999999996</v>
      </c>
      <c r="D707" s="1">
        <v>0.66</v>
      </c>
    </row>
    <row r="708" spans="2:4" x14ac:dyDescent="0.25">
      <c r="B708">
        <f t="shared" si="11"/>
        <v>0.85</v>
      </c>
      <c r="C708">
        <v>4.0999999999999996</v>
      </c>
      <c r="D708" s="1">
        <v>0.85</v>
      </c>
    </row>
    <row r="709" spans="2:4" x14ac:dyDescent="0.25">
      <c r="B709">
        <f t="shared" si="11"/>
        <v>0.85</v>
      </c>
      <c r="C709">
        <v>4.0999999999999996</v>
      </c>
      <c r="D709" s="1">
        <v>0.85</v>
      </c>
    </row>
    <row r="710" spans="2:4" x14ac:dyDescent="0.25">
      <c r="B710">
        <f t="shared" si="11"/>
        <v>0.73</v>
      </c>
      <c r="C710">
        <v>4.0999999999999996</v>
      </c>
      <c r="D710" s="1">
        <v>0.73</v>
      </c>
    </row>
    <row r="711" spans="2:4" x14ac:dyDescent="0.25">
      <c r="B711">
        <f t="shared" si="11"/>
        <v>0.1</v>
      </c>
      <c r="C711">
        <v>4.0999999999999996</v>
      </c>
      <c r="D711" s="1">
        <v>0.1</v>
      </c>
    </row>
    <row r="712" spans="2:4" x14ac:dyDescent="0.25">
      <c r="B712">
        <f t="shared" si="11"/>
        <v>0.56999999999999995</v>
      </c>
      <c r="C712">
        <v>4.0999999999999996</v>
      </c>
      <c r="D712" s="1">
        <v>0.56999999999999995</v>
      </c>
    </row>
    <row r="713" spans="2:4" x14ac:dyDescent="0.25">
      <c r="B713">
        <f t="shared" si="11"/>
        <v>0.77</v>
      </c>
      <c r="C713">
        <v>4.0999999999999996</v>
      </c>
      <c r="D713" s="1">
        <v>0.77</v>
      </c>
    </row>
    <row r="714" spans="2:4" x14ac:dyDescent="0.25">
      <c r="B714">
        <f t="shared" si="11"/>
        <v>0.76</v>
      </c>
      <c r="C714">
        <v>4.0999999999999996</v>
      </c>
      <c r="D714" s="1">
        <v>0.76</v>
      </c>
    </row>
    <row r="715" spans="2:4" x14ac:dyDescent="0.25">
      <c r="B715">
        <f t="shared" si="11"/>
        <v>0.44</v>
      </c>
      <c r="C715">
        <v>4.0999999999999996</v>
      </c>
      <c r="D715" s="1">
        <v>0.44</v>
      </c>
    </row>
    <row r="716" spans="2:4" x14ac:dyDescent="0.25">
      <c r="B716">
        <f t="shared" si="11"/>
        <v>0.51</v>
      </c>
      <c r="C716">
        <v>4.0999999999999996</v>
      </c>
      <c r="D716" s="1">
        <v>0.51</v>
      </c>
    </row>
    <row r="717" spans="2:4" x14ac:dyDescent="0.25">
      <c r="B717">
        <f t="shared" si="11"/>
        <v>0.22</v>
      </c>
      <c r="C717">
        <v>4.0999999999999996</v>
      </c>
      <c r="D717" s="1">
        <v>0.22</v>
      </c>
    </row>
    <row r="718" spans="2:4" x14ac:dyDescent="0.25">
      <c r="B718">
        <f t="shared" si="11"/>
        <v>0.51</v>
      </c>
      <c r="C718">
        <v>4.0999999999999996</v>
      </c>
      <c r="D718" s="1">
        <v>0.51</v>
      </c>
    </row>
    <row r="719" spans="2:4" x14ac:dyDescent="0.25">
      <c r="B719">
        <f t="shared" si="11"/>
        <v>0.7</v>
      </c>
      <c r="C719">
        <v>4.0999999999999996</v>
      </c>
      <c r="D719" s="1">
        <v>0.7</v>
      </c>
    </row>
    <row r="720" spans="2:4" x14ac:dyDescent="0.25">
      <c r="B720">
        <f t="shared" si="11"/>
        <v>0.24</v>
      </c>
      <c r="C720">
        <v>4.0999999999999996</v>
      </c>
      <c r="D720" s="1">
        <v>0.24</v>
      </c>
    </row>
    <row r="721" spans="2:4" x14ac:dyDescent="0.25">
      <c r="B721">
        <f t="shared" si="11"/>
        <v>0.23</v>
      </c>
      <c r="C721">
        <v>4.0999999999999996</v>
      </c>
      <c r="D721" s="1">
        <v>0.23</v>
      </c>
    </row>
    <row r="722" spans="2:4" x14ac:dyDescent="0.25">
      <c r="B722">
        <f t="shared" si="11"/>
        <v>0.38</v>
      </c>
      <c r="C722">
        <v>4.0999999999999996</v>
      </c>
      <c r="D722" s="1">
        <v>0.38</v>
      </c>
    </row>
    <row r="723" spans="2:4" x14ac:dyDescent="0.25">
      <c r="B723">
        <f t="shared" si="11"/>
        <v>0.55000000000000004</v>
      </c>
      <c r="C723">
        <v>4.0999999999999996</v>
      </c>
      <c r="D723" s="1">
        <v>0.55000000000000004</v>
      </c>
    </row>
    <row r="724" spans="2:4" x14ac:dyDescent="0.25">
      <c r="B724">
        <f t="shared" si="11"/>
        <v>0.5</v>
      </c>
      <c r="C724">
        <v>4.0999999999999996</v>
      </c>
      <c r="D724" s="1">
        <v>0.5</v>
      </c>
    </row>
    <row r="725" spans="2:4" x14ac:dyDescent="0.25">
      <c r="B725">
        <f t="shared" si="11"/>
        <v>0.77</v>
      </c>
      <c r="C725">
        <v>4.0999999999999996</v>
      </c>
      <c r="D725" s="1">
        <v>0.77</v>
      </c>
    </row>
    <row r="726" spans="2:4" x14ac:dyDescent="0.25">
      <c r="B726">
        <f t="shared" si="11"/>
        <v>0.4</v>
      </c>
      <c r="C726">
        <v>4.0999999999999996</v>
      </c>
      <c r="D726" s="1">
        <v>0.4</v>
      </c>
    </row>
    <row r="727" spans="2:4" x14ac:dyDescent="0.25">
      <c r="B727">
        <f t="shared" si="11"/>
        <v>0.32</v>
      </c>
      <c r="C727">
        <v>4.0999999999999996</v>
      </c>
      <c r="D727" s="1">
        <v>0.32</v>
      </c>
    </row>
    <row r="728" spans="2:4" x14ac:dyDescent="0.25">
      <c r="B728">
        <f t="shared" si="11"/>
        <v>0.44</v>
      </c>
      <c r="C728">
        <v>4.0999999999999996</v>
      </c>
      <c r="D728" s="1">
        <v>0.44</v>
      </c>
    </row>
    <row r="729" spans="2:4" x14ac:dyDescent="0.25">
      <c r="B729">
        <f t="shared" si="11"/>
        <v>0.7</v>
      </c>
      <c r="C729">
        <v>4.0999999999999996</v>
      </c>
      <c r="D729" s="1">
        <v>0.7</v>
      </c>
    </row>
    <row r="730" spans="2:4" x14ac:dyDescent="0.25">
      <c r="B730">
        <f t="shared" si="11"/>
        <v>0.64</v>
      </c>
      <c r="C730">
        <v>4.0999999999999996</v>
      </c>
      <c r="D730" s="1">
        <v>0.64</v>
      </c>
    </row>
    <row r="731" spans="2:4" x14ac:dyDescent="0.25">
      <c r="B731">
        <f t="shared" si="11"/>
        <v>0.56999999999999995</v>
      </c>
      <c r="C731">
        <v>4.0999999999999996</v>
      </c>
      <c r="D731" s="1">
        <v>0.56999999999999995</v>
      </c>
    </row>
    <row r="732" spans="2:4" x14ac:dyDescent="0.25">
      <c r="B732">
        <f t="shared" si="11"/>
        <v>0.6</v>
      </c>
      <c r="C732">
        <v>4.0999999999999996</v>
      </c>
      <c r="D732" s="1">
        <v>0.6</v>
      </c>
    </row>
    <row r="733" spans="2:4" x14ac:dyDescent="0.25">
      <c r="B733">
        <f t="shared" si="11"/>
        <v>0.62</v>
      </c>
      <c r="C733">
        <v>4.0999999999999996</v>
      </c>
      <c r="D733" s="1">
        <v>0.62</v>
      </c>
    </row>
    <row r="734" spans="2:4" x14ac:dyDescent="0.25">
      <c r="B734">
        <f t="shared" si="11"/>
        <v>0</v>
      </c>
      <c r="C734">
        <v>4.0999999999999996</v>
      </c>
      <c r="D734" s="1">
        <v>0</v>
      </c>
    </row>
    <row r="735" spans="2:4" x14ac:dyDescent="0.25">
      <c r="B735">
        <f t="shared" si="11"/>
        <v>0.5</v>
      </c>
      <c r="C735">
        <v>4.0999999999999996</v>
      </c>
      <c r="D735" s="1">
        <v>0.5</v>
      </c>
    </row>
    <row r="736" spans="2:4" x14ac:dyDescent="0.25">
      <c r="B736">
        <f t="shared" si="11"/>
        <v>0.41</v>
      </c>
      <c r="C736">
        <v>4.0999999999999996</v>
      </c>
      <c r="D736" s="1">
        <v>0.41</v>
      </c>
    </row>
    <row r="737" spans="2:4" x14ac:dyDescent="0.25">
      <c r="B737">
        <f t="shared" si="11"/>
        <v>0.11</v>
      </c>
      <c r="C737">
        <v>4.0999999999999996</v>
      </c>
      <c r="D737" s="1">
        <v>0.11</v>
      </c>
    </row>
    <row r="738" spans="2:4" x14ac:dyDescent="0.25">
      <c r="B738">
        <f t="shared" si="11"/>
        <v>0.3</v>
      </c>
      <c r="C738">
        <v>4.0999999999999996</v>
      </c>
      <c r="D738" s="1">
        <v>0.3</v>
      </c>
    </row>
    <row r="739" spans="2:4" x14ac:dyDescent="0.25">
      <c r="B739">
        <f t="shared" si="11"/>
        <v>0.67</v>
      </c>
      <c r="C739">
        <v>4.0999999999999996</v>
      </c>
      <c r="D739" s="1">
        <v>0.67</v>
      </c>
    </row>
    <row r="740" spans="2:4" x14ac:dyDescent="0.25">
      <c r="B740">
        <f t="shared" si="11"/>
        <v>0.5</v>
      </c>
      <c r="C740">
        <v>4.0999999999999996</v>
      </c>
      <c r="D740" s="1">
        <v>0.5</v>
      </c>
    </row>
    <row r="741" spans="2:4" x14ac:dyDescent="0.25">
      <c r="B741">
        <f t="shared" si="11"/>
        <v>0.28000000000000003</v>
      </c>
      <c r="C741">
        <v>4.0999999999999996</v>
      </c>
      <c r="D741" s="1">
        <v>0.28000000000000003</v>
      </c>
    </row>
    <row r="742" spans="2:4" x14ac:dyDescent="0.25">
      <c r="B742">
        <f t="shared" si="11"/>
        <v>0.38</v>
      </c>
      <c r="C742">
        <v>4.0999999999999996</v>
      </c>
      <c r="D742" s="1">
        <v>0.38</v>
      </c>
    </row>
    <row r="743" spans="2:4" x14ac:dyDescent="0.25">
      <c r="B743">
        <f t="shared" si="11"/>
        <v>0.59</v>
      </c>
      <c r="C743">
        <v>4.0999999999999996</v>
      </c>
      <c r="D743" s="1">
        <v>0.59</v>
      </c>
    </row>
    <row r="744" spans="2:4" x14ac:dyDescent="0.25">
      <c r="B744">
        <f t="shared" si="11"/>
        <v>0.22</v>
      </c>
      <c r="C744">
        <v>4.0999999999999996</v>
      </c>
      <c r="D744" s="1">
        <v>0.22</v>
      </c>
    </row>
    <row r="745" spans="2:4" x14ac:dyDescent="0.25">
      <c r="B745">
        <f t="shared" si="11"/>
        <v>0.46</v>
      </c>
      <c r="C745">
        <v>4.0999999999999996</v>
      </c>
      <c r="D745" s="1">
        <v>0.46</v>
      </c>
    </row>
    <row r="746" spans="2:4" x14ac:dyDescent="0.25">
      <c r="B746">
        <f t="shared" si="11"/>
        <v>0.55000000000000004</v>
      </c>
      <c r="C746">
        <v>4.0999999999999996</v>
      </c>
      <c r="D746" s="1">
        <v>0.55000000000000004</v>
      </c>
    </row>
    <row r="747" spans="2:4" x14ac:dyDescent="0.25">
      <c r="B747">
        <f t="shared" si="11"/>
        <v>0.21</v>
      </c>
      <c r="C747">
        <v>4.0999999999999996</v>
      </c>
      <c r="D747" s="1">
        <v>0.21</v>
      </c>
    </row>
    <row r="748" spans="2:4" x14ac:dyDescent="0.25">
      <c r="B748">
        <f t="shared" si="11"/>
        <v>0.38</v>
      </c>
      <c r="C748">
        <v>4.0999999999999996</v>
      </c>
      <c r="D748" s="1">
        <v>0.38</v>
      </c>
    </row>
    <row r="749" spans="2:4" x14ac:dyDescent="0.25">
      <c r="B749">
        <f t="shared" si="11"/>
        <v>0.49</v>
      </c>
      <c r="C749">
        <v>4.0999999999999996</v>
      </c>
      <c r="D749" s="1">
        <v>0.49</v>
      </c>
    </row>
    <row r="750" spans="2:4" x14ac:dyDescent="0.25">
      <c r="B750">
        <f t="shared" si="11"/>
        <v>0</v>
      </c>
      <c r="C750">
        <v>4.0999999999999996</v>
      </c>
      <c r="D750" s="1">
        <v>0</v>
      </c>
    </row>
    <row r="751" spans="2:4" x14ac:dyDescent="0.25">
      <c r="B751">
        <f t="shared" si="11"/>
        <v>0.75</v>
      </c>
      <c r="C751">
        <v>4.0999999999999996</v>
      </c>
      <c r="D751" s="1">
        <v>0.75</v>
      </c>
    </row>
    <row r="752" spans="2:4" x14ac:dyDescent="0.25">
      <c r="B752">
        <f t="shared" si="11"/>
        <v>0.35</v>
      </c>
      <c r="C752">
        <v>4.0999999999999996</v>
      </c>
      <c r="D752" s="1">
        <v>0.35</v>
      </c>
    </row>
    <row r="753" spans="2:4" x14ac:dyDescent="0.25">
      <c r="B753">
        <f t="shared" si="11"/>
        <v>0.64</v>
      </c>
      <c r="C753">
        <v>4.0999999999999996</v>
      </c>
      <c r="D753" s="1">
        <v>0.64</v>
      </c>
    </row>
    <row r="754" spans="2:4" x14ac:dyDescent="0.25">
      <c r="B754">
        <f t="shared" si="11"/>
        <v>0.41</v>
      </c>
      <c r="C754">
        <v>4.0999999999999996</v>
      </c>
      <c r="D754" s="1">
        <v>0.41</v>
      </c>
    </row>
    <row r="755" spans="2:4" x14ac:dyDescent="0.25">
      <c r="B755">
        <f t="shared" si="11"/>
        <v>0.65</v>
      </c>
      <c r="C755">
        <v>4.0999999999999996</v>
      </c>
      <c r="D755" s="1">
        <v>0.65</v>
      </c>
    </row>
    <row r="756" spans="2:4" x14ac:dyDescent="0.25">
      <c r="B756">
        <f t="shared" si="11"/>
        <v>0.42</v>
      </c>
      <c r="C756">
        <v>4.0999999999999996</v>
      </c>
      <c r="D756" s="1">
        <v>0.42</v>
      </c>
    </row>
    <row r="757" spans="2:4" x14ac:dyDescent="0.25">
      <c r="B757">
        <f t="shared" si="11"/>
        <v>0.22</v>
      </c>
      <c r="C757">
        <v>4.0999999999999996</v>
      </c>
      <c r="D757" s="1">
        <v>0.22</v>
      </c>
    </row>
    <row r="758" spans="2:4" x14ac:dyDescent="0.25">
      <c r="B758">
        <f t="shared" si="11"/>
        <v>0.21</v>
      </c>
      <c r="C758">
        <v>4.0999999999999996</v>
      </c>
      <c r="D758" s="1">
        <v>0.21</v>
      </c>
    </row>
    <row r="759" spans="2:4" x14ac:dyDescent="0.25">
      <c r="B759">
        <f t="shared" si="11"/>
        <v>0</v>
      </c>
      <c r="C759">
        <v>4.0999999999999996</v>
      </c>
      <c r="D759" s="1">
        <v>0</v>
      </c>
    </row>
    <row r="760" spans="2:4" x14ac:dyDescent="0.25">
      <c r="B760">
        <f t="shared" si="11"/>
        <v>0.6</v>
      </c>
      <c r="C760">
        <v>4.0999999999999996</v>
      </c>
      <c r="D760" s="1">
        <v>0.6</v>
      </c>
    </row>
    <row r="761" spans="2:4" x14ac:dyDescent="0.25">
      <c r="B761">
        <f t="shared" si="11"/>
        <v>0.85</v>
      </c>
      <c r="C761">
        <v>4.0999999999999996</v>
      </c>
      <c r="D761" s="1">
        <v>0.85</v>
      </c>
    </row>
    <row r="762" spans="2:4" x14ac:dyDescent="0.25">
      <c r="B762">
        <f t="shared" si="11"/>
        <v>0.69</v>
      </c>
      <c r="C762">
        <v>4.0999999999999996</v>
      </c>
      <c r="D762" s="1">
        <v>0.69</v>
      </c>
    </row>
    <row r="763" spans="2:4" x14ac:dyDescent="0.25">
      <c r="B763">
        <f t="shared" si="11"/>
        <v>0.38</v>
      </c>
      <c r="C763">
        <v>4.0999999999999996</v>
      </c>
      <c r="D763" s="1">
        <v>0.38</v>
      </c>
    </row>
    <row r="764" spans="2:4" x14ac:dyDescent="0.25">
      <c r="B764">
        <f t="shared" si="11"/>
        <v>0.43</v>
      </c>
      <c r="C764">
        <v>4.0999999999999996</v>
      </c>
      <c r="D764" s="1">
        <v>0.43</v>
      </c>
    </row>
    <row r="765" spans="2:4" x14ac:dyDescent="0.25">
      <c r="B765">
        <f t="shared" si="11"/>
        <v>0.18</v>
      </c>
      <c r="C765">
        <v>4.0999999999999996</v>
      </c>
      <c r="D765" s="1">
        <v>0.18</v>
      </c>
    </row>
    <row r="766" spans="2:4" x14ac:dyDescent="0.25">
      <c r="B766">
        <f t="shared" si="11"/>
        <v>0.62</v>
      </c>
      <c r="C766">
        <v>4.0999999999999996</v>
      </c>
      <c r="D766" s="1">
        <v>0.62</v>
      </c>
    </row>
    <row r="767" spans="2:4" x14ac:dyDescent="0.25">
      <c r="B767">
        <f t="shared" si="11"/>
        <v>0.25</v>
      </c>
      <c r="C767">
        <v>4.0999999999999996</v>
      </c>
      <c r="D767" s="1">
        <v>0.25</v>
      </c>
    </row>
    <row r="768" spans="2:4" x14ac:dyDescent="0.25">
      <c r="B768">
        <f t="shared" si="11"/>
        <v>0.63</v>
      </c>
      <c r="C768">
        <v>4.0999999999999996</v>
      </c>
      <c r="D768" s="1">
        <v>0.63</v>
      </c>
    </row>
    <row r="769" spans="2:4" x14ac:dyDescent="0.25">
      <c r="B769">
        <f t="shared" si="11"/>
        <v>0.05</v>
      </c>
      <c r="C769">
        <v>4.0999999999999996</v>
      </c>
      <c r="D769" s="1">
        <v>0.05</v>
      </c>
    </row>
    <row r="770" spans="2:4" x14ac:dyDescent="0.25">
      <c r="B770">
        <f t="shared" si="11"/>
        <v>0</v>
      </c>
      <c r="C770">
        <v>4.0999999999999996</v>
      </c>
      <c r="D770" s="1">
        <v>0</v>
      </c>
    </row>
    <row r="771" spans="2:4" x14ac:dyDescent="0.25">
      <c r="B771">
        <f t="shared" ref="B771:B834" si="12">VALUE(D771)</f>
        <v>0.35</v>
      </c>
      <c r="C771">
        <v>4.0999999999999996</v>
      </c>
      <c r="D771" s="1">
        <v>0.35</v>
      </c>
    </row>
    <row r="772" spans="2:4" x14ac:dyDescent="0.25">
      <c r="B772">
        <f t="shared" si="12"/>
        <v>0</v>
      </c>
      <c r="C772">
        <v>4.0999999999999996</v>
      </c>
      <c r="D772" s="1">
        <v>0</v>
      </c>
    </row>
    <row r="773" spans="2:4" x14ac:dyDescent="0.25">
      <c r="B773">
        <f t="shared" si="12"/>
        <v>0.4</v>
      </c>
      <c r="C773">
        <v>4.0999999999999996</v>
      </c>
      <c r="D773" s="1">
        <v>0.4</v>
      </c>
    </row>
    <row r="774" spans="2:4" x14ac:dyDescent="0.25">
      <c r="B774">
        <f t="shared" si="12"/>
        <v>0.79</v>
      </c>
      <c r="C774">
        <v>4.0999999999999996</v>
      </c>
      <c r="D774" s="1">
        <v>0.79</v>
      </c>
    </row>
    <row r="775" spans="2:4" x14ac:dyDescent="0.25">
      <c r="B775">
        <f t="shared" si="12"/>
        <v>0.15</v>
      </c>
      <c r="C775">
        <v>4.0999999999999996</v>
      </c>
      <c r="D775" s="1">
        <v>0.15</v>
      </c>
    </row>
    <row r="776" spans="2:4" x14ac:dyDescent="0.25">
      <c r="B776">
        <f t="shared" si="12"/>
        <v>0.54</v>
      </c>
      <c r="C776">
        <v>4.0999999999999996</v>
      </c>
      <c r="D776" s="1">
        <v>0.54</v>
      </c>
    </row>
    <row r="777" spans="2:4" x14ac:dyDescent="0.25">
      <c r="B777">
        <f t="shared" si="12"/>
        <v>0.62</v>
      </c>
      <c r="C777">
        <v>4.0999999999999996</v>
      </c>
      <c r="D777" s="1">
        <v>0.62</v>
      </c>
    </row>
    <row r="778" spans="2:4" x14ac:dyDescent="0.25">
      <c r="B778">
        <f t="shared" si="12"/>
        <v>0.6</v>
      </c>
      <c r="C778">
        <v>4.0999999999999996</v>
      </c>
      <c r="D778" s="1">
        <v>0.6</v>
      </c>
    </row>
    <row r="779" spans="2:4" x14ac:dyDescent="0.25">
      <c r="B779">
        <f t="shared" si="12"/>
        <v>0.57999999999999996</v>
      </c>
      <c r="C779">
        <v>4.0999999999999996</v>
      </c>
      <c r="D779" s="1">
        <v>0.57999999999999996</v>
      </c>
    </row>
    <row r="780" spans="2:4" x14ac:dyDescent="0.25">
      <c r="B780">
        <f t="shared" si="12"/>
        <v>0.8</v>
      </c>
      <c r="C780">
        <v>4.0999999999999996</v>
      </c>
      <c r="D780" s="1">
        <v>0.8</v>
      </c>
    </row>
    <row r="781" spans="2:4" x14ac:dyDescent="0.25">
      <c r="B781">
        <f t="shared" si="12"/>
        <v>0.48</v>
      </c>
      <c r="C781">
        <v>4.0999999999999996</v>
      </c>
      <c r="D781" s="1">
        <v>0.48</v>
      </c>
    </row>
    <row r="782" spans="2:4" x14ac:dyDescent="0.25">
      <c r="B782">
        <f t="shared" si="12"/>
        <v>0.75</v>
      </c>
      <c r="C782">
        <v>4.0999999999999996</v>
      </c>
      <c r="D782" s="1">
        <v>0.75</v>
      </c>
    </row>
    <row r="783" spans="2:4" x14ac:dyDescent="0.25">
      <c r="B783">
        <f t="shared" si="12"/>
        <v>0.5</v>
      </c>
      <c r="C783">
        <v>4.0999999999999996</v>
      </c>
      <c r="D783" s="1">
        <v>0.5</v>
      </c>
    </row>
    <row r="784" spans="2:4" x14ac:dyDescent="0.25">
      <c r="B784">
        <f t="shared" si="12"/>
        <v>0.82</v>
      </c>
      <c r="C784">
        <v>4.0999999999999996</v>
      </c>
      <c r="D784" s="1">
        <v>0.82</v>
      </c>
    </row>
    <row r="785" spans="2:4" x14ac:dyDescent="0.25">
      <c r="B785">
        <f t="shared" si="12"/>
        <v>0.02</v>
      </c>
      <c r="C785">
        <v>4.0999999999999996</v>
      </c>
      <c r="D785" s="1">
        <v>0.02</v>
      </c>
    </row>
    <row r="786" spans="2:4" x14ac:dyDescent="0.25">
      <c r="B786">
        <f t="shared" si="12"/>
        <v>0.88</v>
      </c>
      <c r="C786">
        <v>4.0999999999999996</v>
      </c>
      <c r="D786" s="1">
        <v>0.88</v>
      </c>
    </row>
    <row r="787" spans="2:4" x14ac:dyDescent="0.25">
      <c r="B787">
        <f t="shared" si="12"/>
        <v>0.65</v>
      </c>
      <c r="C787">
        <v>4.0999999999999996</v>
      </c>
      <c r="D787" s="1">
        <v>0.65</v>
      </c>
    </row>
    <row r="788" spans="2:4" x14ac:dyDescent="0.25">
      <c r="B788">
        <f t="shared" si="12"/>
        <v>0.56999999999999995</v>
      </c>
      <c r="C788">
        <v>4.0999999999999996</v>
      </c>
      <c r="D788" s="1">
        <v>0.56999999999999995</v>
      </c>
    </row>
    <row r="789" spans="2:4" x14ac:dyDescent="0.25">
      <c r="B789">
        <f t="shared" si="12"/>
        <v>0.08</v>
      </c>
      <c r="C789">
        <v>4.0999999999999996</v>
      </c>
      <c r="D789" s="1">
        <v>0.08</v>
      </c>
    </row>
    <row r="790" spans="2:4" x14ac:dyDescent="0.25">
      <c r="B790">
        <f t="shared" si="12"/>
        <v>0.5</v>
      </c>
      <c r="C790">
        <v>4.0999999999999996</v>
      </c>
      <c r="D790" s="1">
        <v>0.5</v>
      </c>
    </row>
    <row r="791" spans="2:4" x14ac:dyDescent="0.25">
      <c r="B791">
        <f t="shared" si="12"/>
        <v>0.7</v>
      </c>
      <c r="C791">
        <v>4.0999999999999996</v>
      </c>
      <c r="D791" s="1">
        <v>0.7</v>
      </c>
    </row>
    <row r="792" spans="2:4" x14ac:dyDescent="0.25">
      <c r="B792">
        <f t="shared" si="12"/>
        <v>0.3</v>
      </c>
      <c r="C792">
        <v>4.0999999999999996</v>
      </c>
      <c r="D792" s="1">
        <v>0.3</v>
      </c>
    </row>
    <row r="793" spans="2:4" x14ac:dyDescent="0.25">
      <c r="B793">
        <f t="shared" si="12"/>
        <v>0.66</v>
      </c>
      <c r="C793">
        <v>4.0999999999999996</v>
      </c>
      <c r="D793" s="1">
        <v>0.66</v>
      </c>
    </row>
    <row r="794" spans="2:4" x14ac:dyDescent="0.25">
      <c r="B794">
        <f t="shared" si="12"/>
        <v>0.1</v>
      </c>
      <c r="C794">
        <v>4.0999999999999996</v>
      </c>
      <c r="D794" s="1">
        <v>0.1</v>
      </c>
    </row>
    <row r="795" spans="2:4" x14ac:dyDescent="0.25">
      <c r="B795">
        <f t="shared" si="12"/>
        <v>0.43</v>
      </c>
      <c r="C795">
        <v>4.0999999999999996</v>
      </c>
      <c r="D795" s="1">
        <v>0.43</v>
      </c>
    </row>
    <row r="796" spans="2:4" x14ac:dyDescent="0.25">
      <c r="B796">
        <f t="shared" si="12"/>
        <v>0.4</v>
      </c>
      <c r="C796">
        <v>4.0999999999999996</v>
      </c>
      <c r="D796" s="1">
        <v>0.4</v>
      </c>
    </row>
    <row r="797" spans="2:4" x14ac:dyDescent="0.25">
      <c r="B797">
        <f t="shared" si="12"/>
        <v>0.53</v>
      </c>
      <c r="C797">
        <v>4.0999999999999996</v>
      </c>
      <c r="D797" s="1">
        <v>0.53</v>
      </c>
    </row>
    <row r="798" spans="2:4" x14ac:dyDescent="0.25">
      <c r="B798">
        <f t="shared" si="12"/>
        <v>0.63</v>
      </c>
      <c r="C798">
        <v>4.0999999999999996</v>
      </c>
      <c r="D798" s="1">
        <v>0.63</v>
      </c>
    </row>
    <row r="799" spans="2:4" x14ac:dyDescent="0.25">
      <c r="B799">
        <f t="shared" si="12"/>
        <v>0.78</v>
      </c>
      <c r="C799">
        <v>4.0999999999999996</v>
      </c>
      <c r="D799" s="1">
        <v>0.78</v>
      </c>
    </row>
    <row r="800" spans="2:4" x14ac:dyDescent="0.25">
      <c r="B800">
        <f t="shared" si="12"/>
        <v>0.21</v>
      </c>
      <c r="C800">
        <v>4.0999999999999996</v>
      </c>
      <c r="D800" s="1">
        <v>0.21</v>
      </c>
    </row>
    <row r="801" spans="2:4" x14ac:dyDescent="0.25">
      <c r="B801">
        <f t="shared" si="12"/>
        <v>0</v>
      </c>
      <c r="C801">
        <v>4.0999999999999996</v>
      </c>
      <c r="D801" s="1">
        <v>0</v>
      </c>
    </row>
    <row r="802" spans="2:4" x14ac:dyDescent="0.25">
      <c r="B802">
        <f t="shared" si="12"/>
        <v>0.23</v>
      </c>
      <c r="C802">
        <v>4.0999999999999996</v>
      </c>
      <c r="D802" s="1">
        <v>0.23</v>
      </c>
    </row>
    <row r="803" spans="2:4" x14ac:dyDescent="0.25">
      <c r="B803">
        <f t="shared" si="12"/>
        <v>0.62</v>
      </c>
      <c r="C803">
        <v>4.0999999999999996</v>
      </c>
      <c r="D803" s="1">
        <v>0.62</v>
      </c>
    </row>
    <row r="804" spans="2:4" x14ac:dyDescent="0.25">
      <c r="B804">
        <f t="shared" si="12"/>
        <v>0.76</v>
      </c>
      <c r="C804">
        <v>4.0999999999999996</v>
      </c>
      <c r="D804" s="1">
        <v>0.76</v>
      </c>
    </row>
    <row r="805" spans="2:4" x14ac:dyDescent="0.25">
      <c r="B805">
        <f t="shared" si="12"/>
        <v>0.56999999999999995</v>
      </c>
      <c r="C805">
        <v>4.0999999999999996</v>
      </c>
      <c r="D805" s="1">
        <v>0.56999999999999995</v>
      </c>
    </row>
    <row r="806" spans="2:4" x14ac:dyDescent="0.25">
      <c r="B806">
        <f t="shared" si="12"/>
        <v>0</v>
      </c>
      <c r="C806">
        <v>4.0999999999999996</v>
      </c>
      <c r="D806" s="1">
        <v>0</v>
      </c>
    </row>
    <row r="807" spans="2:4" x14ac:dyDescent="0.25">
      <c r="B807">
        <f t="shared" si="12"/>
        <v>0.1</v>
      </c>
      <c r="C807">
        <v>4.0999999999999996</v>
      </c>
      <c r="D807" s="1">
        <v>0.1</v>
      </c>
    </row>
    <row r="808" spans="2:4" x14ac:dyDescent="0.25">
      <c r="B808">
        <f t="shared" si="12"/>
        <v>0.66</v>
      </c>
      <c r="C808">
        <v>4.0999999999999996</v>
      </c>
      <c r="D808" s="1">
        <v>0.66</v>
      </c>
    </row>
    <row r="809" spans="2:4" x14ac:dyDescent="0.25">
      <c r="B809">
        <f t="shared" si="12"/>
        <v>0.25</v>
      </c>
      <c r="C809">
        <v>4.0999999999999996</v>
      </c>
      <c r="D809" s="1">
        <v>0.25</v>
      </c>
    </row>
    <row r="810" spans="2:4" x14ac:dyDescent="0.25">
      <c r="B810">
        <f t="shared" si="12"/>
        <v>0.25</v>
      </c>
      <c r="C810">
        <v>4.0999999999999996</v>
      </c>
      <c r="D810" s="1">
        <v>0.25</v>
      </c>
    </row>
    <row r="811" spans="2:4" x14ac:dyDescent="0.25">
      <c r="B811">
        <f t="shared" si="12"/>
        <v>0.65</v>
      </c>
      <c r="C811">
        <v>4.0999999999999996</v>
      </c>
      <c r="D811" s="1">
        <v>0.65</v>
      </c>
    </row>
    <row r="812" spans="2:4" x14ac:dyDescent="0.25">
      <c r="B812">
        <f t="shared" si="12"/>
        <v>0.64</v>
      </c>
      <c r="C812">
        <v>4.0999999999999996</v>
      </c>
      <c r="D812" s="1">
        <v>0.64</v>
      </c>
    </row>
    <row r="813" spans="2:4" x14ac:dyDescent="0.25">
      <c r="B813">
        <f t="shared" si="12"/>
        <v>0.38</v>
      </c>
      <c r="C813">
        <v>4.0999999999999996</v>
      </c>
      <c r="D813" s="1">
        <v>0.38</v>
      </c>
    </row>
    <row r="814" spans="2:4" x14ac:dyDescent="0.25">
      <c r="B814">
        <f t="shared" si="12"/>
        <v>0.42</v>
      </c>
      <c r="C814">
        <v>4.0999999999999996</v>
      </c>
      <c r="D814" s="1">
        <v>0.42</v>
      </c>
    </row>
    <row r="815" spans="2:4" x14ac:dyDescent="0.25">
      <c r="B815">
        <f t="shared" si="12"/>
        <v>0.13</v>
      </c>
      <c r="C815">
        <v>4.0999999999999996</v>
      </c>
      <c r="D815" s="1">
        <v>0.13</v>
      </c>
    </row>
    <row r="816" spans="2:4" x14ac:dyDescent="0.25">
      <c r="B816">
        <f t="shared" si="12"/>
        <v>0.55000000000000004</v>
      </c>
      <c r="C816">
        <v>4.0999999999999996</v>
      </c>
      <c r="D816" s="1">
        <v>0.55000000000000004</v>
      </c>
    </row>
    <row r="817" spans="2:4" x14ac:dyDescent="0.25">
      <c r="B817">
        <f t="shared" si="12"/>
        <v>0.35</v>
      </c>
      <c r="C817">
        <v>4.0999999999999996</v>
      </c>
      <c r="D817" s="1">
        <v>0.35</v>
      </c>
    </row>
    <row r="818" spans="2:4" x14ac:dyDescent="0.25">
      <c r="B818">
        <f t="shared" si="12"/>
        <v>0.24</v>
      </c>
      <c r="C818">
        <v>4.0999999999999996</v>
      </c>
      <c r="D818" s="1">
        <v>0.24</v>
      </c>
    </row>
    <row r="819" spans="2:4" x14ac:dyDescent="0.25">
      <c r="B819">
        <f t="shared" si="12"/>
        <v>0.18</v>
      </c>
      <c r="C819">
        <v>4.0999999999999996</v>
      </c>
      <c r="D819" s="1">
        <v>0.18</v>
      </c>
    </row>
    <row r="820" spans="2:4" x14ac:dyDescent="0.25">
      <c r="B820">
        <f t="shared" si="12"/>
        <v>0.57999999999999996</v>
      </c>
      <c r="C820">
        <v>4.0999999999999996</v>
      </c>
      <c r="D820" s="1">
        <v>0.57999999999999996</v>
      </c>
    </row>
    <row r="821" spans="2:4" x14ac:dyDescent="0.25">
      <c r="B821">
        <f t="shared" si="12"/>
        <v>0.6</v>
      </c>
      <c r="C821">
        <v>4.0999999999999996</v>
      </c>
      <c r="D821" s="1">
        <v>0.6</v>
      </c>
    </row>
    <row r="822" spans="2:4" x14ac:dyDescent="0.25">
      <c r="B822">
        <f t="shared" si="12"/>
        <v>0.69</v>
      </c>
      <c r="C822">
        <v>4.0999999999999996</v>
      </c>
      <c r="D822" s="1">
        <v>0.69</v>
      </c>
    </row>
    <row r="823" spans="2:4" x14ac:dyDescent="0.25">
      <c r="B823">
        <f t="shared" si="12"/>
        <v>0.42</v>
      </c>
      <c r="C823">
        <v>4.0999999999999996</v>
      </c>
      <c r="D823" s="1">
        <v>0.42</v>
      </c>
    </row>
    <row r="824" spans="2:4" x14ac:dyDescent="0.25">
      <c r="B824">
        <f t="shared" si="12"/>
        <v>0.25</v>
      </c>
      <c r="C824">
        <v>4.0999999999999996</v>
      </c>
      <c r="D824" s="1">
        <v>0.25</v>
      </c>
    </row>
    <row r="825" spans="2:4" x14ac:dyDescent="0.25">
      <c r="B825">
        <f t="shared" si="12"/>
        <v>0.34</v>
      </c>
      <c r="C825">
        <v>4.0999999999999996</v>
      </c>
      <c r="D825" s="1">
        <v>0.34</v>
      </c>
    </row>
    <row r="826" spans="2:4" x14ac:dyDescent="0.25">
      <c r="B826">
        <f t="shared" si="12"/>
        <v>0.74</v>
      </c>
      <c r="C826">
        <v>4.0999999999999996</v>
      </c>
      <c r="D826" s="1">
        <v>0.74</v>
      </c>
    </row>
    <row r="827" spans="2:4" x14ac:dyDescent="0.25">
      <c r="B827">
        <f t="shared" si="12"/>
        <v>0.23</v>
      </c>
      <c r="C827">
        <v>4.0999999999999996</v>
      </c>
      <c r="D827" s="1">
        <v>0.23</v>
      </c>
    </row>
    <row r="828" spans="2:4" x14ac:dyDescent="0.25">
      <c r="B828">
        <f t="shared" si="12"/>
        <v>0.15</v>
      </c>
      <c r="C828">
        <v>4.0999999999999996</v>
      </c>
      <c r="D828" s="1">
        <v>0.15</v>
      </c>
    </row>
    <row r="829" spans="2:4" x14ac:dyDescent="0.25">
      <c r="B829">
        <f t="shared" si="12"/>
        <v>0.9</v>
      </c>
      <c r="C829">
        <v>4.0999999999999996</v>
      </c>
      <c r="D829" s="1">
        <v>0.9</v>
      </c>
    </row>
    <row r="830" spans="2:4" x14ac:dyDescent="0.25">
      <c r="B830">
        <f t="shared" si="12"/>
        <v>0.1</v>
      </c>
      <c r="C830">
        <v>4.0999999999999996</v>
      </c>
      <c r="D830" s="1">
        <v>0.1</v>
      </c>
    </row>
    <row r="831" spans="2:4" x14ac:dyDescent="0.25">
      <c r="B831">
        <f t="shared" si="12"/>
        <v>0.47</v>
      </c>
      <c r="C831">
        <v>4.0999999999999996</v>
      </c>
      <c r="D831" s="1">
        <v>0.47</v>
      </c>
    </row>
    <row r="832" spans="2:4" x14ac:dyDescent="0.25">
      <c r="B832">
        <f t="shared" si="12"/>
        <v>0.55000000000000004</v>
      </c>
      <c r="C832">
        <v>4.0999999999999996</v>
      </c>
      <c r="D832" s="1">
        <v>0.55000000000000004</v>
      </c>
    </row>
    <row r="833" spans="2:4" x14ac:dyDescent="0.25">
      <c r="B833">
        <f t="shared" si="12"/>
        <v>0</v>
      </c>
      <c r="C833">
        <v>4.0999999999999996</v>
      </c>
      <c r="D833" s="1">
        <v>0</v>
      </c>
    </row>
    <row r="834" spans="2:4" x14ac:dyDescent="0.25">
      <c r="B834">
        <f t="shared" si="12"/>
        <v>0.6</v>
      </c>
      <c r="C834">
        <v>4.0999999999999996</v>
      </c>
      <c r="D834" s="1">
        <v>0.6</v>
      </c>
    </row>
    <row r="835" spans="2:4" x14ac:dyDescent="0.25">
      <c r="B835">
        <f t="shared" ref="B835:B898" si="13">VALUE(D835)</f>
        <v>0.56000000000000005</v>
      </c>
      <c r="C835">
        <v>4.0999999999999996</v>
      </c>
      <c r="D835" s="1">
        <v>0.56000000000000005</v>
      </c>
    </row>
    <row r="836" spans="2:4" x14ac:dyDescent="0.25">
      <c r="B836">
        <f t="shared" si="13"/>
        <v>0.53</v>
      </c>
      <c r="C836">
        <v>4.0999999999999996</v>
      </c>
      <c r="D836" s="1">
        <v>0.53</v>
      </c>
    </row>
    <row r="837" spans="2:4" x14ac:dyDescent="0.25">
      <c r="B837">
        <f t="shared" si="13"/>
        <v>0.16</v>
      </c>
      <c r="C837">
        <v>4.0999999999999996</v>
      </c>
      <c r="D837" s="1">
        <v>0.16</v>
      </c>
    </row>
    <row r="838" spans="2:4" x14ac:dyDescent="0.25">
      <c r="B838">
        <f t="shared" si="13"/>
        <v>0.76</v>
      </c>
      <c r="C838">
        <v>4.0999999999999996</v>
      </c>
      <c r="D838" s="1">
        <v>0.76</v>
      </c>
    </row>
    <row r="839" spans="2:4" x14ac:dyDescent="0.25">
      <c r="B839">
        <f t="shared" si="13"/>
        <v>0.78</v>
      </c>
      <c r="C839">
        <v>4.0999999999999996</v>
      </c>
      <c r="D839" s="1">
        <v>0.78</v>
      </c>
    </row>
    <row r="840" spans="2:4" x14ac:dyDescent="0.25">
      <c r="B840">
        <f t="shared" si="13"/>
        <v>0.75</v>
      </c>
      <c r="C840">
        <v>4.0999999999999996</v>
      </c>
      <c r="D840" s="1">
        <v>0.75</v>
      </c>
    </row>
    <row r="841" spans="2:4" x14ac:dyDescent="0.25">
      <c r="B841">
        <f t="shared" si="13"/>
        <v>0.36</v>
      </c>
      <c r="C841">
        <v>4.0999999999999996</v>
      </c>
      <c r="D841" s="1">
        <v>0.36</v>
      </c>
    </row>
    <row r="842" spans="2:4" x14ac:dyDescent="0.25">
      <c r="B842">
        <f t="shared" si="13"/>
        <v>0.68</v>
      </c>
      <c r="C842">
        <v>4.0999999999999996</v>
      </c>
      <c r="D842" s="1">
        <v>0.68</v>
      </c>
    </row>
    <row r="843" spans="2:4" x14ac:dyDescent="0.25">
      <c r="B843">
        <f t="shared" si="13"/>
        <v>0.5</v>
      </c>
      <c r="C843">
        <v>4.0999999999999996</v>
      </c>
      <c r="D843" s="1">
        <v>0.5</v>
      </c>
    </row>
    <row r="844" spans="2:4" x14ac:dyDescent="0.25">
      <c r="B844">
        <f t="shared" si="13"/>
        <v>0.4</v>
      </c>
      <c r="C844">
        <v>4.0999999999999996</v>
      </c>
      <c r="D844" s="1">
        <v>0.4</v>
      </c>
    </row>
    <row r="845" spans="2:4" x14ac:dyDescent="0.25">
      <c r="B845">
        <f t="shared" si="13"/>
        <v>0.56000000000000005</v>
      </c>
      <c r="C845">
        <v>4.0999999999999996</v>
      </c>
      <c r="D845" s="1">
        <v>0.56000000000000005</v>
      </c>
    </row>
    <row r="846" spans="2:4" x14ac:dyDescent="0.25">
      <c r="B846">
        <f t="shared" si="13"/>
        <v>0.36</v>
      </c>
      <c r="C846">
        <v>4.0999999999999996</v>
      </c>
      <c r="D846" s="1">
        <v>0.36</v>
      </c>
    </row>
    <row r="847" spans="2:4" x14ac:dyDescent="0.25">
      <c r="B847">
        <f t="shared" si="13"/>
        <v>0.73</v>
      </c>
      <c r="C847">
        <v>4.0999999999999996</v>
      </c>
      <c r="D847" s="1">
        <v>0.73</v>
      </c>
    </row>
    <row r="848" spans="2:4" x14ac:dyDescent="0.25">
      <c r="B848">
        <f t="shared" si="13"/>
        <v>0.57999999999999996</v>
      </c>
      <c r="C848">
        <v>4.0999999999999996</v>
      </c>
      <c r="D848" s="1">
        <v>0.57999999999999996</v>
      </c>
    </row>
    <row r="849" spans="2:4" x14ac:dyDescent="0.25">
      <c r="B849">
        <f t="shared" si="13"/>
        <v>0.66</v>
      </c>
      <c r="C849">
        <v>4.0999999999999996</v>
      </c>
      <c r="D849" s="1">
        <v>0.66</v>
      </c>
    </row>
    <row r="850" spans="2:4" x14ac:dyDescent="0.25">
      <c r="B850">
        <f t="shared" si="13"/>
        <v>0.25</v>
      </c>
      <c r="C850">
        <v>4.0999999999999996</v>
      </c>
      <c r="D850" s="1">
        <v>0.25</v>
      </c>
    </row>
    <row r="851" spans="2:4" x14ac:dyDescent="0.25">
      <c r="B851">
        <f t="shared" si="13"/>
        <v>0.8</v>
      </c>
      <c r="C851">
        <v>4.0999999999999996</v>
      </c>
      <c r="D851" s="1">
        <v>0.8</v>
      </c>
    </row>
    <row r="852" spans="2:4" x14ac:dyDescent="0.25">
      <c r="B852">
        <f t="shared" si="13"/>
        <v>0.75</v>
      </c>
      <c r="C852">
        <v>4.0999999999999996</v>
      </c>
      <c r="D852" s="1">
        <v>0.75</v>
      </c>
    </row>
    <row r="853" spans="2:4" x14ac:dyDescent="0.25">
      <c r="B853">
        <f t="shared" si="13"/>
        <v>0.53</v>
      </c>
      <c r="C853">
        <v>4</v>
      </c>
      <c r="D853" s="1">
        <v>0.53</v>
      </c>
    </row>
    <row r="854" spans="2:4" x14ac:dyDescent="0.25">
      <c r="B854">
        <f t="shared" si="13"/>
        <v>0.46</v>
      </c>
      <c r="C854">
        <v>4</v>
      </c>
      <c r="D854" s="1">
        <v>0.46</v>
      </c>
    </row>
    <row r="855" spans="2:4" x14ac:dyDescent="0.25">
      <c r="B855">
        <f t="shared" si="13"/>
        <v>0</v>
      </c>
      <c r="C855">
        <v>4</v>
      </c>
      <c r="D855" s="1">
        <v>0</v>
      </c>
    </row>
    <row r="856" spans="2:4" x14ac:dyDescent="0.25">
      <c r="B856">
        <f t="shared" si="13"/>
        <v>0.5</v>
      </c>
      <c r="C856">
        <v>4</v>
      </c>
      <c r="D856" s="1">
        <v>0.5</v>
      </c>
    </row>
    <row r="857" spans="2:4" x14ac:dyDescent="0.25">
      <c r="B857">
        <f t="shared" si="13"/>
        <v>0</v>
      </c>
      <c r="C857">
        <v>4</v>
      </c>
      <c r="D857" s="1">
        <v>0</v>
      </c>
    </row>
    <row r="858" spans="2:4" x14ac:dyDescent="0.25">
      <c r="B858">
        <f t="shared" si="13"/>
        <v>0.76</v>
      </c>
      <c r="C858">
        <v>4</v>
      </c>
      <c r="D858" s="1">
        <v>0.76</v>
      </c>
    </row>
    <row r="859" spans="2:4" x14ac:dyDescent="0.25">
      <c r="B859">
        <f t="shared" si="13"/>
        <v>0.24</v>
      </c>
      <c r="C859">
        <v>4</v>
      </c>
      <c r="D859" s="1">
        <v>0.24</v>
      </c>
    </row>
    <row r="860" spans="2:4" x14ac:dyDescent="0.25">
      <c r="B860">
        <f t="shared" si="13"/>
        <v>0.38</v>
      </c>
      <c r="C860">
        <v>4</v>
      </c>
      <c r="D860" s="1">
        <v>0.38</v>
      </c>
    </row>
    <row r="861" spans="2:4" x14ac:dyDescent="0.25">
      <c r="B861">
        <f t="shared" si="13"/>
        <v>0.16</v>
      </c>
      <c r="C861">
        <v>4</v>
      </c>
      <c r="D861" s="1">
        <v>0.16</v>
      </c>
    </row>
    <row r="862" spans="2:4" x14ac:dyDescent="0.25">
      <c r="B862">
        <f t="shared" si="13"/>
        <v>0.48</v>
      </c>
      <c r="C862">
        <v>4</v>
      </c>
      <c r="D862" s="1">
        <v>0.48</v>
      </c>
    </row>
    <row r="863" spans="2:4" x14ac:dyDescent="0.25">
      <c r="B863">
        <f t="shared" si="13"/>
        <v>0.59</v>
      </c>
      <c r="C863">
        <v>4</v>
      </c>
      <c r="D863" s="1">
        <v>0.59</v>
      </c>
    </row>
    <row r="864" spans="2:4" x14ac:dyDescent="0.25">
      <c r="B864">
        <f t="shared" si="13"/>
        <v>0.34</v>
      </c>
      <c r="C864">
        <v>4</v>
      </c>
      <c r="D864" s="1">
        <v>0.34</v>
      </c>
    </row>
    <row r="865" spans="2:4" x14ac:dyDescent="0.25">
      <c r="B865">
        <f t="shared" si="13"/>
        <v>0.31</v>
      </c>
      <c r="C865">
        <v>4</v>
      </c>
      <c r="D865" s="1">
        <v>0.31</v>
      </c>
    </row>
    <row r="866" spans="2:4" x14ac:dyDescent="0.25">
      <c r="B866">
        <f t="shared" si="13"/>
        <v>0</v>
      </c>
      <c r="C866">
        <v>4</v>
      </c>
      <c r="D866" s="1">
        <v>0</v>
      </c>
    </row>
    <row r="867" spans="2:4" x14ac:dyDescent="0.25">
      <c r="B867">
        <f t="shared" si="13"/>
        <v>0.17</v>
      </c>
      <c r="C867">
        <v>4</v>
      </c>
      <c r="D867" s="1">
        <v>0.17</v>
      </c>
    </row>
    <row r="868" spans="2:4" x14ac:dyDescent="0.25">
      <c r="B868">
        <f t="shared" si="13"/>
        <v>0.17</v>
      </c>
      <c r="C868">
        <v>4</v>
      </c>
      <c r="D868" s="1">
        <v>0.17</v>
      </c>
    </row>
    <row r="869" spans="2:4" x14ac:dyDescent="0.25">
      <c r="B869">
        <f t="shared" si="13"/>
        <v>0.34</v>
      </c>
      <c r="C869">
        <v>4</v>
      </c>
      <c r="D869" s="1">
        <v>0.34</v>
      </c>
    </row>
    <row r="870" spans="2:4" x14ac:dyDescent="0.25">
      <c r="B870">
        <f t="shared" si="13"/>
        <v>0.14000000000000001</v>
      </c>
      <c r="C870">
        <v>4</v>
      </c>
      <c r="D870" s="1">
        <v>0.14000000000000001</v>
      </c>
    </row>
    <row r="871" spans="2:4" x14ac:dyDescent="0.25">
      <c r="B871">
        <f t="shared" si="13"/>
        <v>0</v>
      </c>
      <c r="C871">
        <v>4</v>
      </c>
      <c r="D871" s="1">
        <v>0</v>
      </c>
    </row>
    <row r="872" spans="2:4" x14ac:dyDescent="0.25">
      <c r="B872">
        <f t="shared" si="13"/>
        <v>0.51</v>
      </c>
      <c r="C872">
        <v>4</v>
      </c>
      <c r="D872" s="1">
        <v>0.51</v>
      </c>
    </row>
    <row r="873" spans="2:4" x14ac:dyDescent="0.25">
      <c r="B873">
        <f t="shared" si="13"/>
        <v>0.69</v>
      </c>
      <c r="C873">
        <v>4</v>
      </c>
      <c r="D873" s="1">
        <v>0.69</v>
      </c>
    </row>
    <row r="874" spans="2:4" x14ac:dyDescent="0.25">
      <c r="B874">
        <f t="shared" si="13"/>
        <v>0</v>
      </c>
      <c r="C874">
        <v>4</v>
      </c>
      <c r="D874" s="1">
        <v>0</v>
      </c>
    </row>
    <row r="875" spans="2:4" x14ac:dyDescent="0.25">
      <c r="B875">
        <f t="shared" si="13"/>
        <v>0.28999999999999998</v>
      </c>
      <c r="C875">
        <v>4</v>
      </c>
      <c r="D875" s="1">
        <v>0.28999999999999998</v>
      </c>
    </row>
    <row r="876" spans="2:4" x14ac:dyDescent="0.25">
      <c r="B876">
        <f t="shared" si="13"/>
        <v>0.25</v>
      </c>
      <c r="C876">
        <v>4</v>
      </c>
      <c r="D876" s="1">
        <v>0.25</v>
      </c>
    </row>
    <row r="877" spans="2:4" x14ac:dyDescent="0.25">
      <c r="B877">
        <f t="shared" si="13"/>
        <v>0.8</v>
      </c>
      <c r="C877">
        <v>4</v>
      </c>
      <c r="D877" s="1">
        <v>0.8</v>
      </c>
    </row>
    <row r="878" spans="2:4" x14ac:dyDescent="0.25">
      <c r="B878">
        <f t="shared" si="13"/>
        <v>0.5</v>
      </c>
      <c r="C878">
        <v>4</v>
      </c>
      <c r="D878" s="1">
        <v>0.5</v>
      </c>
    </row>
    <row r="879" spans="2:4" x14ac:dyDescent="0.25">
      <c r="B879">
        <f t="shared" si="13"/>
        <v>0.79</v>
      </c>
      <c r="C879">
        <v>4</v>
      </c>
      <c r="D879" s="1">
        <v>0.79</v>
      </c>
    </row>
    <row r="880" spans="2:4" x14ac:dyDescent="0.25">
      <c r="B880">
        <f t="shared" si="13"/>
        <v>0.57999999999999996</v>
      </c>
      <c r="C880">
        <v>4</v>
      </c>
      <c r="D880" s="1">
        <v>0.57999999999999996</v>
      </c>
    </row>
    <row r="881" spans="2:4" x14ac:dyDescent="0.25">
      <c r="B881">
        <f t="shared" si="13"/>
        <v>0</v>
      </c>
      <c r="C881">
        <v>4</v>
      </c>
      <c r="D881" s="1">
        <v>0</v>
      </c>
    </row>
    <row r="882" spans="2:4" x14ac:dyDescent="0.25">
      <c r="B882">
        <f t="shared" si="13"/>
        <v>0.14000000000000001</v>
      </c>
      <c r="C882">
        <v>4</v>
      </c>
      <c r="D882" s="1">
        <v>0.14000000000000001</v>
      </c>
    </row>
    <row r="883" spans="2:4" x14ac:dyDescent="0.25">
      <c r="B883">
        <f t="shared" si="13"/>
        <v>0.48</v>
      </c>
      <c r="C883">
        <v>4</v>
      </c>
      <c r="D883" s="1">
        <v>0.48</v>
      </c>
    </row>
    <row r="884" spans="2:4" x14ac:dyDescent="0.25">
      <c r="B884">
        <f t="shared" si="13"/>
        <v>0.73</v>
      </c>
      <c r="C884">
        <v>4</v>
      </c>
      <c r="D884" s="1">
        <v>0.73</v>
      </c>
    </row>
    <row r="885" spans="2:4" x14ac:dyDescent="0.25">
      <c r="B885">
        <f t="shared" si="13"/>
        <v>0.62</v>
      </c>
      <c r="C885">
        <v>4</v>
      </c>
      <c r="D885" s="1">
        <v>0.62</v>
      </c>
    </row>
    <row r="886" spans="2:4" x14ac:dyDescent="0.25">
      <c r="B886">
        <f t="shared" si="13"/>
        <v>0.47</v>
      </c>
      <c r="C886">
        <v>4</v>
      </c>
      <c r="D886" s="1">
        <v>0.47</v>
      </c>
    </row>
    <row r="887" spans="2:4" x14ac:dyDescent="0.25">
      <c r="B887">
        <f t="shared" si="13"/>
        <v>0.1</v>
      </c>
      <c r="C887">
        <v>4</v>
      </c>
      <c r="D887" s="1">
        <v>0.1</v>
      </c>
    </row>
    <row r="888" spans="2:4" x14ac:dyDescent="0.25">
      <c r="B888">
        <f t="shared" si="13"/>
        <v>0.55000000000000004</v>
      </c>
      <c r="C888">
        <v>4</v>
      </c>
      <c r="D888" s="1">
        <v>0.55000000000000004</v>
      </c>
    </row>
    <row r="889" spans="2:4" x14ac:dyDescent="0.25">
      <c r="B889">
        <f t="shared" si="13"/>
        <v>0.36</v>
      </c>
      <c r="C889">
        <v>4</v>
      </c>
      <c r="D889" s="1">
        <v>0.36</v>
      </c>
    </row>
    <row r="890" spans="2:4" x14ac:dyDescent="0.25">
      <c r="B890">
        <f t="shared" si="13"/>
        <v>0.5</v>
      </c>
      <c r="C890">
        <v>4</v>
      </c>
      <c r="D890" s="1">
        <v>0.5</v>
      </c>
    </row>
    <row r="891" spans="2:4" x14ac:dyDescent="0.25">
      <c r="B891">
        <f t="shared" si="13"/>
        <v>0</v>
      </c>
      <c r="C891">
        <v>4</v>
      </c>
      <c r="D891" s="1">
        <v>0</v>
      </c>
    </row>
    <row r="892" spans="2:4" x14ac:dyDescent="0.25">
      <c r="B892">
        <f t="shared" si="13"/>
        <v>0.56000000000000005</v>
      </c>
      <c r="C892">
        <v>4</v>
      </c>
      <c r="D892" s="1">
        <v>0.56000000000000005</v>
      </c>
    </row>
    <row r="893" spans="2:4" x14ac:dyDescent="0.25">
      <c r="B893">
        <f t="shared" si="13"/>
        <v>0.7</v>
      </c>
      <c r="C893">
        <v>4</v>
      </c>
      <c r="D893" s="1">
        <v>0.7</v>
      </c>
    </row>
    <row r="894" spans="2:4" x14ac:dyDescent="0.25">
      <c r="B894">
        <f t="shared" si="13"/>
        <v>0.27</v>
      </c>
      <c r="C894">
        <v>4</v>
      </c>
      <c r="D894" s="1">
        <v>0.27</v>
      </c>
    </row>
    <row r="895" spans="2:4" x14ac:dyDescent="0.25">
      <c r="B895">
        <f t="shared" si="13"/>
        <v>0</v>
      </c>
      <c r="C895">
        <v>4</v>
      </c>
      <c r="D895" s="1">
        <v>0</v>
      </c>
    </row>
    <row r="896" spans="2:4" x14ac:dyDescent="0.25">
      <c r="B896">
        <f t="shared" si="13"/>
        <v>0.56999999999999995</v>
      </c>
      <c r="C896">
        <v>4</v>
      </c>
      <c r="D896" s="1">
        <v>0.56999999999999995</v>
      </c>
    </row>
    <row r="897" spans="2:4" x14ac:dyDescent="0.25">
      <c r="B897">
        <f t="shared" si="13"/>
        <v>0</v>
      </c>
      <c r="C897">
        <v>4</v>
      </c>
      <c r="D897" s="1">
        <v>0</v>
      </c>
    </row>
    <row r="898" spans="2:4" x14ac:dyDescent="0.25">
      <c r="B898">
        <f t="shared" si="13"/>
        <v>0</v>
      </c>
      <c r="C898">
        <v>4</v>
      </c>
      <c r="D898" s="1">
        <v>0</v>
      </c>
    </row>
    <row r="899" spans="2:4" x14ac:dyDescent="0.25">
      <c r="B899">
        <f t="shared" ref="B899:B962" si="14">VALUE(D899)</f>
        <v>0.75</v>
      </c>
      <c r="C899">
        <v>4</v>
      </c>
      <c r="D899" s="1">
        <v>0.75</v>
      </c>
    </row>
    <row r="900" spans="2:4" x14ac:dyDescent="0.25">
      <c r="B900">
        <f t="shared" si="14"/>
        <v>0.13</v>
      </c>
      <c r="C900">
        <v>4</v>
      </c>
      <c r="D900" s="1">
        <v>0.13</v>
      </c>
    </row>
    <row r="901" spans="2:4" x14ac:dyDescent="0.25">
      <c r="B901">
        <f t="shared" si="14"/>
        <v>0.46</v>
      </c>
      <c r="C901">
        <v>4</v>
      </c>
      <c r="D901" s="1">
        <v>0.46</v>
      </c>
    </row>
    <row r="902" spans="2:4" x14ac:dyDescent="0.25">
      <c r="B902">
        <f t="shared" si="14"/>
        <v>0.65</v>
      </c>
      <c r="C902">
        <v>4</v>
      </c>
      <c r="D902" s="1">
        <v>0.65</v>
      </c>
    </row>
    <row r="903" spans="2:4" x14ac:dyDescent="0.25">
      <c r="B903">
        <f t="shared" si="14"/>
        <v>0.05</v>
      </c>
      <c r="C903">
        <v>4</v>
      </c>
      <c r="D903" s="1">
        <v>0.05</v>
      </c>
    </row>
    <row r="904" spans="2:4" x14ac:dyDescent="0.25">
      <c r="B904">
        <f t="shared" si="14"/>
        <v>0.64</v>
      </c>
      <c r="C904">
        <v>4</v>
      </c>
      <c r="D904" s="1">
        <v>0.64</v>
      </c>
    </row>
    <row r="905" spans="2:4" x14ac:dyDescent="0.25">
      <c r="B905">
        <f t="shared" si="14"/>
        <v>0.38</v>
      </c>
      <c r="C905">
        <v>4</v>
      </c>
      <c r="D905" s="1">
        <v>0.38</v>
      </c>
    </row>
    <row r="906" spans="2:4" x14ac:dyDescent="0.25">
      <c r="B906">
        <f t="shared" si="14"/>
        <v>0.66</v>
      </c>
      <c r="C906">
        <v>4</v>
      </c>
      <c r="D906" s="1">
        <v>0.66</v>
      </c>
    </row>
    <row r="907" spans="2:4" x14ac:dyDescent="0.25">
      <c r="B907">
        <f t="shared" si="14"/>
        <v>0.6</v>
      </c>
      <c r="C907">
        <v>4</v>
      </c>
      <c r="D907" s="1">
        <v>0.6</v>
      </c>
    </row>
    <row r="908" spans="2:4" x14ac:dyDescent="0.25">
      <c r="B908">
        <f t="shared" si="14"/>
        <v>0.7</v>
      </c>
      <c r="C908">
        <v>4</v>
      </c>
      <c r="D908" s="1">
        <v>0.7</v>
      </c>
    </row>
    <row r="909" spans="2:4" x14ac:dyDescent="0.25">
      <c r="B909">
        <f t="shared" si="14"/>
        <v>0.5</v>
      </c>
      <c r="C909">
        <v>4</v>
      </c>
      <c r="D909" s="1">
        <v>0.5</v>
      </c>
    </row>
    <row r="910" spans="2:4" x14ac:dyDescent="0.25">
      <c r="B910">
        <f t="shared" si="14"/>
        <v>0.48</v>
      </c>
      <c r="C910">
        <v>4</v>
      </c>
      <c r="D910" s="1">
        <v>0.48</v>
      </c>
    </row>
    <row r="911" spans="2:4" x14ac:dyDescent="0.25">
      <c r="B911">
        <f t="shared" si="14"/>
        <v>0.28999999999999998</v>
      </c>
      <c r="C911">
        <v>4</v>
      </c>
      <c r="D911" s="1">
        <v>0.28999999999999998</v>
      </c>
    </row>
    <row r="912" spans="2:4" x14ac:dyDescent="0.25">
      <c r="B912">
        <f t="shared" si="14"/>
        <v>0.4</v>
      </c>
      <c r="C912">
        <v>4</v>
      </c>
      <c r="D912" s="1">
        <v>0.4</v>
      </c>
    </row>
    <row r="913" spans="2:4" x14ac:dyDescent="0.25">
      <c r="B913">
        <f t="shared" si="14"/>
        <v>0.54</v>
      </c>
      <c r="C913">
        <v>4</v>
      </c>
      <c r="D913" s="1">
        <v>0.54</v>
      </c>
    </row>
    <row r="914" spans="2:4" x14ac:dyDescent="0.25">
      <c r="B914">
        <f t="shared" si="14"/>
        <v>0.9</v>
      </c>
      <c r="C914">
        <v>4</v>
      </c>
      <c r="D914" s="1">
        <v>0.9</v>
      </c>
    </row>
    <row r="915" spans="2:4" x14ac:dyDescent="0.25">
      <c r="B915">
        <f t="shared" si="14"/>
        <v>0.41</v>
      </c>
      <c r="C915">
        <v>4</v>
      </c>
      <c r="D915" s="1">
        <v>0.41</v>
      </c>
    </row>
    <row r="916" spans="2:4" x14ac:dyDescent="0.25">
      <c r="B916">
        <f t="shared" si="14"/>
        <v>0.6</v>
      </c>
      <c r="C916">
        <v>4</v>
      </c>
      <c r="D916" s="1">
        <v>0.6</v>
      </c>
    </row>
    <row r="917" spans="2:4" x14ac:dyDescent="0.25">
      <c r="B917">
        <f t="shared" si="14"/>
        <v>0.4</v>
      </c>
      <c r="C917">
        <v>4</v>
      </c>
      <c r="D917" s="1">
        <v>0.4</v>
      </c>
    </row>
    <row r="918" spans="2:4" x14ac:dyDescent="0.25">
      <c r="B918">
        <f t="shared" si="14"/>
        <v>0.1</v>
      </c>
      <c r="C918">
        <v>4</v>
      </c>
      <c r="D918" s="1">
        <v>0.1</v>
      </c>
    </row>
    <row r="919" spans="2:4" x14ac:dyDescent="0.25">
      <c r="B919">
        <f t="shared" si="14"/>
        <v>0.48</v>
      </c>
      <c r="C919">
        <v>4</v>
      </c>
      <c r="D919" s="1">
        <v>0.48</v>
      </c>
    </row>
    <row r="920" spans="2:4" x14ac:dyDescent="0.25">
      <c r="B920">
        <f t="shared" si="14"/>
        <v>0.47</v>
      </c>
      <c r="C920">
        <v>4</v>
      </c>
      <c r="D920" s="1">
        <v>0.47</v>
      </c>
    </row>
    <row r="921" spans="2:4" x14ac:dyDescent="0.25">
      <c r="B921">
        <f t="shared" si="14"/>
        <v>0.22</v>
      </c>
      <c r="C921">
        <v>4</v>
      </c>
      <c r="D921" s="1">
        <v>0.22</v>
      </c>
    </row>
    <row r="922" spans="2:4" x14ac:dyDescent="0.25">
      <c r="B922">
        <f t="shared" si="14"/>
        <v>0.5</v>
      </c>
      <c r="C922">
        <v>4</v>
      </c>
      <c r="D922" s="1">
        <v>0.5</v>
      </c>
    </row>
    <row r="923" spans="2:4" x14ac:dyDescent="0.25">
      <c r="B923">
        <f t="shared" si="14"/>
        <v>0.11</v>
      </c>
      <c r="C923">
        <v>4</v>
      </c>
      <c r="D923" s="1">
        <v>0.11</v>
      </c>
    </row>
    <row r="924" spans="2:4" x14ac:dyDescent="0.25">
      <c r="B924">
        <f t="shared" si="14"/>
        <v>0.5</v>
      </c>
      <c r="C924">
        <v>4</v>
      </c>
      <c r="D924" s="1">
        <v>0.5</v>
      </c>
    </row>
    <row r="925" spans="2:4" x14ac:dyDescent="0.25">
      <c r="B925">
        <f t="shared" si="14"/>
        <v>0.55000000000000004</v>
      </c>
      <c r="C925">
        <v>4</v>
      </c>
      <c r="D925" s="1">
        <v>0.55000000000000004</v>
      </c>
    </row>
    <row r="926" spans="2:4" x14ac:dyDescent="0.25">
      <c r="B926">
        <f t="shared" si="14"/>
        <v>0.48</v>
      </c>
      <c r="C926">
        <v>4</v>
      </c>
      <c r="D926" s="1">
        <v>0.48</v>
      </c>
    </row>
    <row r="927" spans="2:4" x14ac:dyDescent="0.25">
      <c r="B927">
        <f t="shared" si="14"/>
        <v>0.42</v>
      </c>
      <c r="C927">
        <v>4</v>
      </c>
      <c r="D927" s="1">
        <v>0.42</v>
      </c>
    </row>
    <row r="928" spans="2:4" x14ac:dyDescent="0.25">
      <c r="B928">
        <f t="shared" si="14"/>
        <v>0.53</v>
      </c>
      <c r="C928">
        <v>4</v>
      </c>
      <c r="D928" s="1">
        <v>0.53</v>
      </c>
    </row>
    <row r="929" spans="2:4" x14ac:dyDescent="0.25">
      <c r="B929">
        <f t="shared" si="14"/>
        <v>0.46</v>
      </c>
      <c r="C929">
        <v>4</v>
      </c>
      <c r="D929" s="1">
        <v>0.46</v>
      </c>
    </row>
    <row r="930" spans="2:4" x14ac:dyDescent="0.25">
      <c r="B930">
        <f t="shared" si="14"/>
        <v>0.56000000000000005</v>
      </c>
      <c r="C930">
        <v>4</v>
      </c>
      <c r="D930" s="1">
        <v>0.56000000000000005</v>
      </c>
    </row>
    <row r="931" spans="2:4" x14ac:dyDescent="0.25">
      <c r="B931">
        <f t="shared" si="14"/>
        <v>0.4</v>
      </c>
      <c r="C931">
        <v>4</v>
      </c>
      <c r="D931" s="1">
        <v>0.4</v>
      </c>
    </row>
    <row r="932" spans="2:4" x14ac:dyDescent="0.25">
      <c r="B932">
        <f t="shared" si="14"/>
        <v>0.57999999999999996</v>
      </c>
      <c r="C932">
        <v>4</v>
      </c>
      <c r="D932" s="1">
        <v>0.57999999999999996</v>
      </c>
    </row>
    <row r="933" spans="2:4" x14ac:dyDescent="0.25">
      <c r="B933">
        <f t="shared" si="14"/>
        <v>0.63</v>
      </c>
      <c r="C933">
        <v>4</v>
      </c>
      <c r="D933" s="1">
        <v>0.63</v>
      </c>
    </row>
    <row r="934" spans="2:4" x14ac:dyDescent="0.25">
      <c r="B934">
        <f t="shared" si="14"/>
        <v>0.24</v>
      </c>
      <c r="C934">
        <v>4</v>
      </c>
      <c r="D934" s="1">
        <v>0.24</v>
      </c>
    </row>
    <row r="935" spans="2:4" x14ac:dyDescent="0.25">
      <c r="B935">
        <f t="shared" si="14"/>
        <v>0.38</v>
      </c>
      <c r="C935">
        <v>4</v>
      </c>
      <c r="D935" s="1">
        <v>0.38</v>
      </c>
    </row>
    <row r="936" spans="2:4" x14ac:dyDescent="0.25">
      <c r="B936">
        <f t="shared" si="14"/>
        <v>0.45</v>
      </c>
      <c r="C936">
        <v>4</v>
      </c>
      <c r="D936" s="1">
        <v>0.45</v>
      </c>
    </row>
    <row r="937" spans="2:4" x14ac:dyDescent="0.25">
      <c r="B937">
        <f t="shared" si="14"/>
        <v>0.5</v>
      </c>
      <c r="C937">
        <v>4</v>
      </c>
      <c r="D937" s="1">
        <v>0.5</v>
      </c>
    </row>
    <row r="938" spans="2:4" x14ac:dyDescent="0.25">
      <c r="B938">
        <f t="shared" si="14"/>
        <v>0.8</v>
      </c>
      <c r="C938">
        <v>4</v>
      </c>
      <c r="D938" s="1">
        <v>0.8</v>
      </c>
    </row>
    <row r="939" spans="2:4" x14ac:dyDescent="0.25">
      <c r="B939">
        <f t="shared" si="14"/>
        <v>0.25</v>
      </c>
      <c r="C939">
        <v>4</v>
      </c>
      <c r="D939" s="1">
        <v>0.25</v>
      </c>
    </row>
    <row r="940" spans="2:4" x14ac:dyDescent="0.25">
      <c r="B940">
        <f t="shared" si="14"/>
        <v>0.56000000000000005</v>
      </c>
      <c r="C940">
        <v>4</v>
      </c>
      <c r="D940" s="1">
        <v>0.56000000000000005</v>
      </c>
    </row>
    <row r="941" spans="2:4" x14ac:dyDescent="0.25">
      <c r="B941">
        <f t="shared" si="14"/>
        <v>0.41</v>
      </c>
      <c r="C941">
        <v>4</v>
      </c>
      <c r="D941" s="1">
        <v>0.41</v>
      </c>
    </row>
    <row r="942" spans="2:4" x14ac:dyDescent="0.25">
      <c r="B942">
        <f t="shared" si="14"/>
        <v>0.55000000000000004</v>
      </c>
      <c r="C942">
        <v>4</v>
      </c>
      <c r="D942" s="1">
        <v>0.55000000000000004</v>
      </c>
    </row>
    <row r="943" spans="2:4" x14ac:dyDescent="0.25">
      <c r="B943">
        <f t="shared" si="14"/>
        <v>0.65</v>
      </c>
      <c r="C943">
        <v>4</v>
      </c>
      <c r="D943" s="1">
        <v>0.65</v>
      </c>
    </row>
    <row r="944" spans="2:4" x14ac:dyDescent="0.25">
      <c r="B944">
        <f t="shared" si="14"/>
        <v>0.08</v>
      </c>
      <c r="C944">
        <v>4</v>
      </c>
      <c r="D944" s="1">
        <v>0.08</v>
      </c>
    </row>
    <row r="945" spans="2:4" x14ac:dyDescent="0.25">
      <c r="B945">
        <f t="shared" si="14"/>
        <v>0.44</v>
      </c>
      <c r="C945">
        <v>4</v>
      </c>
      <c r="D945" s="1">
        <v>0.44</v>
      </c>
    </row>
    <row r="946" spans="2:4" x14ac:dyDescent="0.25">
      <c r="B946">
        <f t="shared" si="14"/>
        <v>0.55000000000000004</v>
      </c>
      <c r="C946">
        <v>4</v>
      </c>
      <c r="D946" s="1">
        <v>0.55000000000000004</v>
      </c>
    </row>
    <row r="947" spans="2:4" x14ac:dyDescent="0.25">
      <c r="B947">
        <f t="shared" si="14"/>
        <v>0.48</v>
      </c>
      <c r="C947">
        <v>4</v>
      </c>
      <c r="D947" s="1">
        <v>0.48</v>
      </c>
    </row>
    <row r="948" spans="2:4" x14ac:dyDescent="0.25">
      <c r="B948">
        <f t="shared" si="14"/>
        <v>0.61</v>
      </c>
      <c r="C948">
        <v>4</v>
      </c>
      <c r="D948" s="1">
        <v>0.61</v>
      </c>
    </row>
    <row r="949" spans="2:4" x14ac:dyDescent="0.25">
      <c r="B949">
        <f t="shared" si="14"/>
        <v>0.12</v>
      </c>
      <c r="C949">
        <v>4</v>
      </c>
      <c r="D949" s="1">
        <v>0.12</v>
      </c>
    </row>
    <row r="950" spans="2:4" x14ac:dyDescent="0.25">
      <c r="B950">
        <f t="shared" si="14"/>
        <v>0.37</v>
      </c>
      <c r="C950">
        <v>4</v>
      </c>
      <c r="D950" s="1">
        <v>0.37</v>
      </c>
    </row>
    <row r="951" spans="2:4" x14ac:dyDescent="0.25">
      <c r="B951">
        <f t="shared" si="14"/>
        <v>0.21</v>
      </c>
      <c r="C951">
        <v>4</v>
      </c>
      <c r="D951" s="1">
        <v>0.21</v>
      </c>
    </row>
    <row r="952" spans="2:4" x14ac:dyDescent="0.25">
      <c r="B952">
        <f t="shared" si="14"/>
        <v>0.39</v>
      </c>
      <c r="C952">
        <v>4</v>
      </c>
      <c r="D952" s="1">
        <v>0.39</v>
      </c>
    </row>
    <row r="953" spans="2:4" x14ac:dyDescent="0.25">
      <c r="B953">
        <f t="shared" si="14"/>
        <v>0.5</v>
      </c>
      <c r="C953">
        <v>4</v>
      </c>
      <c r="D953" s="1">
        <v>0.5</v>
      </c>
    </row>
    <row r="954" spans="2:4" x14ac:dyDescent="0.25">
      <c r="B954">
        <f t="shared" si="14"/>
        <v>0.26</v>
      </c>
      <c r="C954">
        <v>4</v>
      </c>
      <c r="D954" s="1">
        <v>0.26</v>
      </c>
    </row>
    <row r="955" spans="2:4" x14ac:dyDescent="0.25">
      <c r="B955">
        <f t="shared" si="14"/>
        <v>0.34</v>
      </c>
      <c r="C955">
        <v>4</v>
      </c>
      <c r="D955" s="1">
        <v>0.34</v>
      </c>
    </row>
    <row r="956" spans="2:4" x14ac:dyDescent="0.25">
      <c r="B956">
        <f t="shared" si="14"/>
        <v>0.4</v>
      </c>
      <c r="C956">
        <v>4</v>
      </c>
      <c r="D956" s="1">
        <v>0.4</v>
      </c>
    </row>
    <row r="957" spans="2:4" x14ac:dyDescent="0.25">
      <c r="B957">
        <f t="shared" si="14"/>
        <v>0.62</v>
      </c>
      <c r="C957">
        <v>4</v>
      </c>
      <c r="D957" s="1">
        <v>0.62</v>
      </c>
    </row>
    <row r="958" spans="2:4" x14ac:dyDescent="0.25">
      <c r="B958">
        <f t="shared" si="14"/>
        <v>0.54</v>
      </c>
      <c r="C958">
        <v>4</v>
      </c>
      <c r="D958" s="1">
        <v>0.54</v>
      </c>
    </row>
    <row r="959" spans="2:4" x14ac:dyDescent="0.25">
      <c r="B959">
        <f t="shared" si="14"/>
        <v>0.42</v>
      </c>
      <c r="C959">
        <v>4</v>
      </c>
      <c r="D959" s="1">
        <v>0.42</v>
      </c>
    </row>
    <row r="960" spans="2:4" x14ac:dyDescent="0.25">
      <c r="B960">
        <f t="shared" si="14"/>
        <v>0</v>
      </c>
      <c r="C960">
        <v>4</v>
      </c>
      <c r="D960" s="1">
        <v>0</v>
      </c>
    </row>
    <row r="961" spans="2:4" x14ac:dyDescent="0.25">
      <c r="B961">
        <f t="shared" si="14"/>
        <v>0.5</v>
      </c>
      <c r="C961">
        <v>4</v>
      </c>
      <c r="D961" s="1">
        <v>0.5</v>
      </c>
    </row>
    <row r="962" spans="2:4" x14ac:dyDescent="0.25">
      <c r="B962">
        <f t="shared" si="14"/>
        <v>0.55000000000000004</v>
      </c>
      <c r="C962">
        <v>4</v>
      </c>
      <c r="D962" s="1">
        <v>0.55000000000000004</v>
      </c>
    </row>
    <row r="963" spans="2:4" x14ac:dyDescent="0.25">
      <c r="B963">
        <f t="shared" ref="B963:B1026" si="15">VALUE(D963)</f>
        <v>0.14000000000000001</v>
      </c>
      <c r="C963">
        <v>4</v>
      </c>
      <c r="D963" s="1">
        <v>0.14000000000000001</v>
      </c>
    </row>
    <row r="964" spans="2:4" x14ac:dyDescent="0.25">
      <c r="B964">
        <f t="shared" si="15"/>
        <v>0.45</v>
      </c>
      <c r="C964">
        <v>4</v>
      </c>
      <c r="D964" s="1">
        <v>0.45</v>
      </c>
    </row>
    <row r="965" spans="2:4" x14ac:dyDescent="0.25">
      <c r="B965">
        <f t="shared" si="15"/>
        <v>0.11</v>
      </c>
      <c r="C965">
        <v>4</v>
      </c>
      <c r="D965" s="1">
        <v>0.11</v>
      </c>
    </row>
    <row r="966" spans="2:4" x14ac:dyDescent="0.25">
      <c r="B966">
        <f t="shared" si="15"/>
        <v>0.59</v>
      </c>
      <c r="C966">
        <v>4</v>
      </c>
      <c r="D966" s="1">
        <v>0.59</v>
      </c>
    </row>
    <row r="967" spans="2:4" x14ac:dyDescent="0.25">
      <c r="B967">
        <f t="shared" si="15"/>
        <v>0.24</v>
      </c>
      <c r="C967">
        <v>4</v>
      </c>
      <c r="D967" s="1">
        <v>0.24</v>
      </c>
    </row>
    <row r="968" spans="2:4" x14ac:dyDescent="0.25">
      <c r="B968">
        <f t="shared" si="15"/>
        <v>0.6</v>
      </c>
      <c r="C968">
        <v>4</v>
      </c>
      <c r="D968" s="1">
        <v>0.6</v>
      </c>
    </row>
    <row r="969" spans="2:4" x14ac:dyDescent="0.25">
      <c r="B969">
        <f t="shared" si="15"/>
        <v>0.46</v>
      </c>
      <c r="C969">
        <v>4</v>
      </c>
      <c r="D969" s="1">
        <v>0.46</v>
      </c>
    </row>
    <row r="970" spans="2:4" x14ac:dyDescent="0.25">
      <c r="B970">
        <f t="shared" si="15"/>
        <v>0.39</v>
      </c>
      <c r="C970">
        <v>4</v>
      </c>
      <c r="D970" s="1">
        <v>0.39</v>
      </c>
    </row>
    <row r="971" spans="2:4" x14ac:dyDescent="0.25">
      <c r="B971">
        <f t="shared" si="15"/>
        <v>0.33</v>
      </c>
      <c r="C971">
        <v>4</v>
      </c>
      <c r="D971" s="1">
        <v>0.33</v>
      </c>
    </row>
    <row r="972" spans="2:4" x14ac:dyDescent="0.25">
      <c r="B972">
        <f t="shared" si="15"/>
        <v>0.4</v>
      </c>
      <c r="C972">
        <v>4</v>
      </c>
      <c r="D972" s="1">
        <v>0.4</v>
      </c>
    </row>
    <row r="973" spans="2:4" x14ac:dyDescent="0.25">
      <c r="B973">
        <f t="shared" si="15"/>
        <v>0.27</v>
      </c>
      <c r="C973">
        <v>4</v>
      </c>
      <c r="D973" s="1">
        <v>0.27</v>
      </c>
    </row>
    <row r="974" spans="2:4" x14ac:dyDescent="0.25">
      <c r="B974">
        <f t="shared" si="15"/>
        <v>0.37</v>
      </c>
      <c r="C974">
        <v>4</v>
      </c>
      <c r="D974" s="1">
        <v>0.37</v>
      </c>
    </row>
    <row r="975" spans="2:4" x14ac:dyDescent="0.25">
      <c r="B975">
        <f t="shared" si="15"/>
        <v>0.48</v>
      </c>
      <c r="C975">
        <v>4</v>
      </c>
      <c r="D975" s="1">
        <v>0.48</v>
      </c>
    </row>
    <row r="976" spans="2:4" x14ac:dyDescent="0.25">
      <c r="B976">
        <f t="shared" si="15"/>
        <v>0.65</v>
      </c>
      <c r="C976">
        <v>4</v>
      </c>
      <c r="D976" s="1">
        <v>0.65</v>
      </c>
    </row>
    <row r="977" spans="2:4" x14ac:dyDescent="0.25">
      <c r="B977">
        <f t="shared" si="15"/>
        <v>0.38</v>
      </c>
      <c r="C977">
        <v>4</v>
      </c>
      <c r="D977" s="1">
        <v>0.38</v>
      </c>
    </row>
    <row r="978" spans="2:4" x14ac:dyDescent="0.25">
      <c r="B978">
        <f t="shared" si="15"/>
        <v>0.47</v>
      </c>
      <c r="C978">
        <v>4</v>
      </c>
      <c r="D978" s="1">
        <v>0.47</v>
      </c>
    </row>
    <row r="979" spans="2:4" x14ac:dyDescent="0.25">
      <c r="B979">
        <f t="shared" si="15"/>
        <v>0.48</v>
      </c>
      <c r="C979">
        <v>4</v>
      </c>
      <c r="D979" s="1">
        <v>0.48</v>
      </c>
    </row>
    <row r="980" spans="2:4" x14ac:dyDescent="0.25">
      <c r="B980">
        <f t="shared" si="15"/>
        <v>0.34</v>
      </c>
      <c r="C980">
        <v>4</v>
      </c>
      <c r="D980" s="1">
        <v>0.34</v>
      </c>
    </row>
    <row r="981" spans="2:4" x14ac:dyDescent="0.25">
      <c r="B981">
        <f t="shared" si="15"/>
        <v>0.6</v>
      </c>
      <c r="C981">
        <v>4</v>
      </c>
      <c r="D981" s="1">
        <v>0.6</v>
      </c>
    </row>
    <row r="982" spans="2:4" x14ac:dyDescent="0.25">
      <c r="B982">
        <f t="shared" si="15"/>
        <v>0</v>
      </c>
      <c r="C982">
        <v>4</v>
      </c>
      <c r="D982" s="1">
        <v>0</v>
      </c>
    </row>
    <row r="983" spans="2:4" x14ac:dyDescent="0.25">
      <c r="B983">
        <f t="shared" si="15"/>
        <v>0.44</v>
      </c>
      <c r="C983">
        <v>4</v>
      </c>
      <c r="D983" s="1">
        <v>0.44</v>
      </c>
    </row>
    <row r="984" spans="2:4" x14ac:dyDescent="0.25">
      <c r="B984">
        <f t="shared" si="15"/>
        <v>0.61</v>
      </c>
      <c r="C984">
        <v>4</v>
      </c>
      <c r="D984" s="1">
        <v>0.61</v>
      </c>
    </row>
    <row r="985" spans="2:4" x14ac:dyDescent="0.25">
      <c r="B985">
        <f t="shared" si="15"/>
        <v>0.34</v>
      </c>
      <c r="C985">
        <v>4</v>
      </c>
      <c r="D985" s="1">
        <v>0.34</v>
      </c>
    </row>
    <row r="986" spans="2:4" x14ac:dyDescent="0.25">
      <c r="B986">
        <f t="shared" si="15"/>
        <v>0.26</v>
      </c>
      <c r="C986">
        <v>4</v>
      </c>
      <c r="D986" s="1">
        <v>0.26</v>
      </c>
    </row>
    <row r="987" spans="2:4" x14ac:dyDescent="0.25">
      <c r="B987">
        <f t="shared" si="15"/>
        <v>0.28000000000000003</v>
      </c>
      <c r="C987">
        <v>4</v>
      </c>
      <c r="D987" s="1">
        <v>0.28000000000000003</v>
      </c>
    </row>
    <row r="988" spans="2:4" x14ac:dyDescent="0.25">
      <c r="B988">
        <f t="shared" si="15"/>
        <v>0.5</v>
      </c>
      <c r="C988">
        <v>4</v>
      </c>
      <c r="D988" s="1">
        <v>0.5</v>
      </c>
    </row>
    <row r="989" spans="2:4" x14ac:dyDescent="0.25">
      <c r="B989">
        <f t="shared" si="15"/>
        <v>0.51</v>
      </c>
      <c r="C989">
        <v>4</v>
      </c>
      <c r="D989" s="1">
        <v>0.51</v>
      </c>
    </row>
    <row r="990" spans="2:4" x14ac:dyDescent="0.25">
      <c r="B990">
        <f t="shared" si="15"/>
        <v>0.2</v>
      </c>
      <c r="C990">
        <v>4</v>
      </c>
      <c r="D990" s="1">
        <v>0.2</v>
      </c>
    </row>
    <row r="991" spans="2:4" x14ac:dyDescent="0.25">
      <c r="B991">
        <f t="shared" si="15"/>
        <v>0.36</v>
      </c>
      <c r="C991">
        <v>4</v>
      </c>
      <c r="D991" s="1">
        <v>0.36</v>
      </c>
    </row>
    <row r="992" spans="2:4" x14ac:dyDescent="0.25">
      <c r="B992">
        <f t="shared" si="15"/>
        <v>0.47</v>
      </c>
      <c r="C992">
        <v>4</v>
      </c>
      <c r="D992" s="1">
        <v>0.47</v>
      </c>
    </row>
    <row r="993" spans="2:4" x14ac:dyDescent="0.25">
      <c r="B993">
        <f t="shared" si="15"/>
        <v>0.14000000000000001</v>
      </c>
      <c r="C993">
        <v>4</v>
      </c>
      <c r="D993" s="1">
        <v>0.14000000000000001</v>
      </c>
    </row>
    <row r="994" spans="2:4" x14ac:dyDescent="0.25">
      <c r="B994">
        <f t="shared" si="15"/>
        <v>0.16</v>
      </c>
      <c r="C994">
        <v>4</v>
      </c>
      <c r="D994" s="1">
        <v>0.16</v>
      </c>
    </row>
    <row r="995" spans="2:4" x14ac:dyDescent="0.25">
      <c r="B995">
        <f t="shared" si="15"/>
        <v>0.71</v>
      </c>
      <c r="C995">
        <v>4</v>
      </c>
      <c r="D995" s="1">
        <v>0.71</v>
      </c>
    </row>
    <row r="996" spans="2:4" x14ac:dyDescent="0.25">
      <c r="B996">
        <f t="shared" si="15"/>
        <v>0.42</v>
      </c>
      <c r="C996">
        <v>4</v>
      </c>
      <c r="D996" s="1">
        <v>0.42</v>
      </c>
    </row>
    <row r="997" spans="2:4" x14ac:dyDescent="0.25">
      <c r="B997">
        <f t="shared" si="15"/>
        <v>0.24</v>
      </c>
      <c r="C997">
        <v>4</v>
      </c>
      <c r="D997" s="1">
        <v>0.24</v>
      </c>
    </row>
    <row r="998" spans="2:4" x14ac:dyDescent="0.25">
      <c r="B998">
        <f t="shared" si="15"/>
        <v>0.23</v>
      </c>
      <c r="C998">
        <v>4</v>
      </c>
      <c r="D998" s="1">
        <v>0.23</v>
      </c>
    </row>
    <row r="999" spans="2:4" x14ac:dyDescent="0.25">
      <c r="B999">
        <f t="shared" si="15"/>
        <v>0</v>
      </c>
      <c r="C999">
        <v>4</v>
      </c>
      <c r="D999" s="1">
        <v>0</v>
      </c>
    </row>
    <row r="1000" spans="2:4" x14ac:dyDescent="0.25">
      <c r="B1000">
        <f t="shared" si="15"/>
        <v>0.35</v>
      </c>
      <c r="C1000">
        <v>4</v>
      </c>
      <c r="D1000" s="1">
        <v>0.35</v>
      </c>
    </row>
    <row r="1001" spans="2:4" x14ac:dyDescent="0.25">
      <c r="B1001">
        <f t="shared" si="15"/>
        <v>0.26</v>
      </c>
      <c r="C1001">
        <v>4</v>
      </c>
      <c r="D1001" s="1">
        <v>0.26</v>
      </c>
    </row>
    <row r="1002" spans="2:4" x14ac:dyDescent="0.25">
      <c r="B1002">
        <f t="shared" si="15"/>
        <v>0.14000000000000001</v>
      </c>
      <c r="C1002">
        <v>4</v>
      </c>
      <c r="D1002" s="1">
        <v>0.14000000000000001</v>
      </c>
    </row>
    <row r="1003" spans="2:4" x14ac:dyDescent="0.25">
      <c r="B1003">
        <f t="shared" si="15"/>
        <v>0.11</v>
      </c>
      <c r="C1003">
        <v>4</v>
      </c>
      <c r="D1003" s="1">
        <v>0.11</v>
      </c>
    </row>
    <row r="1004" spans="2:4" x14ac:dyDescent="0.25">
      <c r="B1004">
        <f t="shared" si="15"/>
        <v>0.54</v>
      </c>
      <c r="C1004">
        <v>4</v>
      </c>
      <c r="D1004" s="1">
        <v>0.54</v>
      </c>
    </row>
    <row r="1005" spans="2:4" x14ac:dyDescent="0.25">
      <c r="B1005">
        <f t="shared" si="15"/>
        <v>0.51</v>
      </c>
      <c r="C1005">
        <v>4</v>
      </c>
      <c r="D1005" s="1">
        <v>0.51</v>
      </c>
    </row>
    <row r="1006" spans="2:4" x14ac:dyDescent="0.25">
      <c r="B1006">
        <f t="shared" si="15"/>
        <v>0.18</v>
      </c>
      <c r="C1006">
        <v>4</v>
      </c>
      <c r="D1006" s="1">
        <v>0.18</v>
      </c>
    </row>
    <row r="1007" spans="2:4" x14ac:dyDescent="0.25">
      <c r="B1007">
        <f t="shared" si="15"/>
        <v>0.56999999999999995</v>
      </c>
      <c r="C1007">
        <v>4</v>
      </c>
      <c r="D1007" s="1">
        <v>0.56999999999999995</v>
      </c>
    </row>
    <row r="1008" spans="2:4" x14ac:dyDescent="0.25">
      <c r="B1008">
        <f t="shared" si="15"/>
        <v>0.16</v>
      </c>
      <c r="C1008">
        <v>4</v>
      </c>
      <c r="D1008" s="1">
        <v>0.16</v>
      </c>
    </row>
    <row r="1009" spans="2:4" x14ac:dyDescent="0.25">
      <c r="B1009">
        <f t="shared" si="15"/>
        <v>0.71</v>
      </c>
      <c r="C1009">
        <v>4</v>
      </c>
      <c r="D1009" s="1">
        <v>0.71</v>
      </c>
    </row>
    <row r="1010" spans="2:4" x14ac:dyDescent="0.25">
      <c r="B1010">
        <f t="shared" si="15"/>
        <v>0.39</v>
      </c>
      <c r="C1010">
        <v>4</v>
      </c>
      <c r="D1010" s="1">
        <v>0.39</v>
      </c>
    </row>
    <row r="1011" spans="2:4" x14ac:dyDescent="0.25">
      <c r="B1011">
        <f t="shared" si="15"/>
        <v>0.4</v>
      </c>
      <c r="C1011">
        <v>4</v>
      </c>
      <c r="D1011" s="1">
        <v>0.4</v>
      </c>
    </row>
    <row r="1012" spans="2:4" x14ac:dyDescent="0.25">
      <c r="B1012">
        <f t="shared" si="15"/>
        <v>0.33</v>
      </c>
      <c r="C1012">
        <v>3.9</v>
      </c>
      <c r="D1012" s="1">
        <v>0.33</v>
      </c>
    </row>
    <row r="1013" spans="2:4" x14ac:dyDescent="0.25">
      <c r="B1013">
        <f t="shared" si="15"/>
        <v>0.35</v>
      </c>
      <c r="C1013">
        <v>3.9</v>
      </c>
      <c r="D1013" s="1">
        <v>0.35</v>
      </c>
    </row>
    <row r="1014" spans="2:4" x14ac:dyDescent="0.25">
      <c r="B1014">
        <f t="shared" si="15"/>
        <v>0.41</v>
      </c>
      <c r="C1014">
        <v>3.9</v>
      </c>
      <c r="D1014" s="1">
        <v>0.41</v>
      </c>
    </row>
    <row r="1015" spans="2:4" x14ac:dyDescent="0.25">
      <c r="B1015">
        <f t="shared" si="15"/>
        <v>0.46</v>
      </c>
      <c r="C1015">
        <v>3.9</v>
      </c>
      <c r="D1015" s="1">
        <v>0.46</v>
      </c>
    </row>
    <row r="1016" spans="2:4" x14ac:dyDescent="0.25">
      <c r="B1016">
        <f t="shared" si="15"/>
        <v>0</v>
      </c>
      <c r="C1016">
        <v>3.9</v>
      </c>
      <c r="D1016" s="1">
        <v>0</v>
      </c>
    </row>
    <row r="1017" spans="2:4" x14ac:dyDescent="0.25">
      <c r="B1017">
        <f t="shared" si="15"/>
        <v>0</v>
      </c>
      <c r="C1017">
        <v>3.9</v>
      </c>
      <c r="D1017" s="1">
        <v>0</v>
      </c>
    </row>
    <row r="1018" spans="2:4" x14ac:dyDescent="0.25">
      <c r="B1018">
        <f t="shared" si="15"/>
        <v>0.48</v>
      </c>
      <c r="C1018">
        <v>3.9</v>
      </c>
      <c r="D1018" s="1">
        <v>0.48</v>
      </c>
    </row>
    <row r="1019" spans="2:4" x14ac:dyDescent="0.25">
      <c r="B1019">
        <f t="shared" si="15"/>
        <v>0.62</v>
      </c>
      <c r="C1019">
        <v>3.9</v>
      </c>
      <c r="D1019" s="1">
        <v>0.62</v>
      </c>
    </row>
    <row r="1020" spans="2:4" x14ac:dyDescent="0.25">
      <c r="B1020">
        <f t="shared" si="15"/>
        <v>0.47</v>
      </c>
      <c r="C1020">
        <v>3.9</v>
      </c>
      <c r="D1020" s="1">
        <v>0.47</v>
      </c>
    </row>
    <row r="1021" spans="2:4" x14ac:dyDescent="0.25">
      <c r="B1021">
        <f t="shared" si="15"/>
        <v>0.36</v>
      </c>
      <c r="C1021">
        <v>3.9</v>
      </c>
      <c r="D1021" s="1">
        <v>0.36</v>
      </c>
    </row>
    <row r="1022" spans="2:4" x14ac:dyDescent="0.25">
      <c r="B1022">
        <f t="shared" si="15"/>
        <v>0.45</v>
      </c>
      <c r="C1022">
        <v>3.9</v>
      </c>
      <c r="D1022" s="1">
        <v>0.45</v>
      </c>
    </row>
    <row r="1023" spans="2:4" x14ac:dyDescent="0.25">
      <c r="B1023">
        <f t="shared" si="15"/>
        <v>0.2</v>
      </c>
      <c r="C1023">
        <v>3.9</v>
      </c>
      <c r="D1023" s="1">
        <v>0.2</v>
      </c>
    </row>
    <row r="1024" spans="2:4" x14ac:dyDescent="0.25">
      <c r="B1024">
        <f t="shared" si="15"/>
        <v>0.48</v>
      </c>
      <c r="C1024">
        <v>3.9</v>
      </c>
      <c r="D1024" s="1">
        <v>0.48</v>
      </c>
    </row>
    <row r="1025" spans="2:4" x14ac:dyDescent="0.25">
      <c r="B1025">
        <f t="shared" si="15"/>
        <v>0.28999999999999998</v>
      </c>
      <c r="C1025">
        <v>3.9</v>
      </c>
      <c r="D1025" s="1">
        <v>0.28999999999999998</v>
      </c>
    </row>
    <row r="1026" spans="2:4" x14ac:dyDescent="0.25">
      <c r="B1026">
        <f t="shared" si="15"/>
        <v>0.6</v>
      </c>
      <c r="C1026">
        <v>3.9</v>
      </c>
      <c r="D1026" s="1">
        <v>0.6</v>
      </c>
    </row>
    <row r="1027" spans="2:4" x14ac:dyDescent="0.25">
      <c r="B1027">
        <f t="shared" ref="B1027:B1090" si="16">VALUE(D1027)</f>
        <v>0.26</v>
      </c>
      <c r="C1027">
        <v>3.9</v>
      </c>
      <c r="D1027" s="1">
        <v>0.26</v>
      </c>
    </row>
    <row r="1028" spans="2:4" x14ac:dyDescent="0.25">
      <c r="B1028">
        <f t="shared" si="16"/>
        <v>0.33</v>
      </c>
      <c r="C1028">
        <v>3.9</v>
      </c>
      <c r="D1028" s="1">
        <v>0.33</v>
      </c>
    </row>
    <row r="1029" spans="2:4" x14ac:dyDescent="0.25">
      <c r="B1029">
        <f t="shared" si="16"/>
        <v>0.1</v>
      </c>
      <c r="C1029">
        <v>3.9</v>
      </c>
      <c r="D1029" s="1">
        <v>0.1</v>
      </c>
    </row>
    <row r="1030" spans="2:4" x14ac:dyDescent="0.25">
      <c r="B1030">
        <f t="shared" si="16"/>
        <v>0.55000000000000004</v>
      </c>
      <c r="C1030">
        <v>3.9</v>
      </c>
      <c r="D1030" s="1">
        <v>0.55000000000000004</v>
      </c>
    </row>
    <row r="1031" spans="2:4" x14ac:dyDescent="0.25">
      <c r="B1031">
        <f t="shared" si="16"/>
        <v>0.59</v>
      </c>
      <c r="C1031">
        <v>3.9</v>
      </c>
      <c r="D1031" s="1">
        <v>0.59</v>
      </c>
    </row>
    <row r="1032" spans="2:4" x14ac:dyDescent="0.25">
      <c r="B1032">
        <f t="shared" si="16"/>
        <v>0.31</v>
      </c>
      <c r="C1032">
        <v>3.9</v>
      </c>
      <c r="D1032" s="1">
        <v>0.31</v>
      </c>
    </row>
    <row r="1033" spans="2:4" x14ac:dyDescent="0.25">
      <c r="B1033">
        <f t="shared" si="16"/>
        <v>0.28000000000000003</v>
      </c>
      <c r="C1033">
        <v>3.9</v>
      </c>
      <c r="D1033" s="1">
        <v>0.28000000000000003</v>
      </c>
    </row>
    <row r="1034" spans="2:4" x14ac:dyDescent="0.25">
      <c r="B1034">
        <f t="shared" si="16"/>
        <v>0.2</v>
      </c>
      <c r="C1034">
        <v>3.9</v>
      </c>
      <c r="D1034" s="1">
        <v>0.2</v>
      </c>
    </row>
    <row r="1035" spans="2:4" x14ac:dyDescent="0.25">
      <c r="B1035">
        <f t="shared" si="16"/>
        <v>0.62</v>
      </c>
      <c r="C1035">
        <v>3.9</v>
      </c>
      <c r="D1035" s="1">
        <v>0.62</v>
      </c>
    </row>
    <row r="1036" spans="2:4" x14ac:dyDescent="0.25">
      <c r="B1036">
        <f t="shared" si="16"/>
        <v>0.48</v>
      </c>
      <c r="C1036">
        <v>3.9</v>
      </c>
      <c r="D1036" s="1">
        <v>0.48</v>
      </c>
    </row>
    <row r="1037" spans="2:4" x14ac:dyDescent="0.25">
      <c r="B1037">
        <f t="shared" si="16"/>
        <v>0.38</v>
      </c>
      <c r="C1037">
        <v>3.9</v>
      </c>
      <c r="D1037" s="1">
        <v>0.38</v>
      </c>
    </row>
    <row r="1038" spans="2:4" x14ac:dyDescent="0.25">
      <c r="B1038">
        <f t="shared" si="16"/>
        <v>0.41</v>
      </c>
      <c r="C1038">
        <v>3.9</v>
      </c>
      <c r="D1038" s="1">
        <v>0.41</v>
      </c>
    </row>
    <row r="1039" spans="2:4" x14ac:dyDescent="0.25">
      <c r="B1039">
        <f t="shared" si="16"/>
        <v>0.52</v>
      </c>
      <c r="C1039">
        <v>3.9</v>
      </c>
      <c r="D1039" s="1">
        <v>0.52</v>
      </c>
    </row>
    <row r="1040" spans="2:4" x14ac:dyDescent="0.25">
      <c r="B1040">
        <f t="shared" si="16"/>
        <v>0.18</v>
      </c>
      <c r="C1040">
        <v>3.9</v>
      </c>
      <c r="D1040" s="1">
        <v>0.18</v>
      </c>
    </row>
    <row r="1041" spans="2:4" x14ac:dyDescent="0.25">
      <c r="B1041">
        <f t="shared" si="16"/>
        <v>0.78</v>
      </c>
      <c r="C1041">
        <v>3.9</v>
      </c>
      <c r="D1041" s="1">
        <v>0.78</v>
      </c>
    </row>
    <row r="1042" spans="2:4" x14ac:dyDescent="0.25">
      <c r="B1042">
        <f t="shared" si="16"/>
        <v>0.31</v>
      </c>
      <c r="C1042">
        <v>3.9</v>
      </c>
      <c r="D1042" s="1">
        <v>0.31</v>
      </c>
    </row>
    <row r="1043" spans="2:4" x14ac:dyDescent="0.25">
      <c r="B1043">
        <f t="shared" si="16"/>
        <v>0.48</v>
      </c>
      <c r="C1043">
        <v>3.9</v>
      </c>
      <c r="D1043" s="1">
        <v>0.48</v>
      </c>
    </row>
    <row r="1044" spans="2:4" x14ac:dyDescent="0.25">
      <c r="B1044">
        <f t="shared" si="16"/>
        <v>0.48</v>
      </c>
      <c r="C1044">
        <v>3.9</v>
      </c>
      <c r="D1044" s="1">
        <v>0.48</v>
      </c>
    </row>
    <row r="1045" spans="2:4" x14ac:dyDescent="0.25">
      <c r="B1045">
        <f t="shared" si="16"/>
        <v>0.42</v>
      </c>
      <c r="C1045">
        <v>3.9</v>
      </c>
      <c r="D1045" s="1">
        <v>0.42</v>
      </c>
    </row>
    <row r="1046" spans="2:4" x14ac:dyDescent="0.25">
      <c r="B1046">
        <f t="shared" si="16"/>
        <v>0.51</v>
      </c>
      <c r="C1046">
        <v>3.9</v>
      </c>
      <c r="D1046" s="1">
        <v>0.51</v>
      </c>
    </row>
    <row r="1047" spans="2:4" x14ac:dyDescent="0.25">
      <c r="B1047">
        <f t="shared" si="16"/>
        <v>0.45</v>
      </c>
      <c r="C1047">
        <v>3.9</v>
      </c>
      <c r="D1047" s="1">
        <v>0.45</v>
      </c>
    </row>
    <row r="1048" spans="2:4" x14ac:dyDescent="0.25">
      <c r="B1048">
        <f t="shared" si="16"/>
        <v>0.55000000000000004</v>
      </c>
      <c r="C1048">
        <v>3.9</v>
      </c>
      <c r="D1048" s="1">
        <v>0.55000000000000004</v>
      </c>
    </row>
    <row r="1049" spans="2:4" x14ac:dyDescent="0.25">
      <c r="B1049">
        <f t="shared" si="16"/>
        <v>0</v>
      </c>
      <c r="C1049">
        <v>3.9</v>
      </c>
      <c r="D1049" s="1">
        <v>0</v>
      </c>
    </row>
    <row r="1050" spans="2:4" x14ac:dyDescent="0.25">
      <c r="B1050">
        <f t="shared" si="16"/>
        <v>0.47</v>
      </c>
      <c r="C1050">
        <v>3.9</v>
      </c>
      <c r="D1050" s="1">
        <v>0.47</v>
      </c>
    </row>
    <row r="1051" spans="2:4" x14ac:dyDescent="0.25">
      <c r="B1051">
        <f t="shared" si="16"/>
        <v>0.43</v>
      </c>
      <c r="C1051">
        <v>3.9</v>
      </c>
      <c r="D1051" s="1">
        <v>0.43</v>
      </c>
    </row>
    <row r="1052" spans="2:4" x14ac:dyDescent="0.25">
      <c r="B1052">
        <f t="shared" si="16"/>
        <v>0.52</v>
      </c>
      <c r="C1052">
        <v>3.9</v>
      </c>
      <c r="D1052" s="1">
        <v>0.52</v>
      </c>
    </row>
    <row r="1053" spans="2:4" x14ac:dyDescent="0.25">
      <c r="B1053">
        <f t="shared" si="16"/>
        <v>0</v>
      </c>
      <c r="C1053">
        <v>3.9</v>
      </c>
      <c r="D1053" s="1">
        <v>0</v>
      </c>
    </row>
    <row r="1054" spans="2:4" x14ac:dyDescent="0.25">
      <c r="B1054">
        <f t="shared" si="16"/>
        <v>0.51</v>
      </c>
      <c r="C1054">
        <v>3.9</v>
      </c>
      <c r="D1054" s="1">
        <v>0.51</v>
      </c>
    </row>
    <row r="1055" spans="2:4" x14ac:dyDescent="0.25">
      <c r="B1055">
        <f t="shared" si="16"/>
        <v>0.32</v>
      </c>
      <c r="C1055">
        <v>3.9</v>
      </c>
      <c r="D1055" s="1">
        <v>0.32</v>
      </c>
    </row>
    <row r="1056" spans="2:4" x14ac:dyDescent="0.25">
      <c r="B1056">
        <f t="shared" si="16"/>
        <v>0.47</v>
      </c>
      <c r="C1056">
        <v>3.9</v>
      </c>
      <c r="D1056" s="1">
        <v>0.47</v>
      </c>
    </row>
    <row r="1057" spans="2:4" x14ac:dyDescent="0.25">
      <c r="B1057">
        <f t="shared" si="16"/>
        <v>0.39</v>
      </c>
      <c r="C1057">
        <v>3.9</v>
      </c>
      <c r="D1057" s="1">
        <v>0.39</v>
      </c>
    </row>
    <row r="1058" spans="2:4" x14ac:dyDescent="0.25">
      <c r="B1058">
        <f t="shared" si="16"/>
        <v>0.49</v>
      </c>
      <c r="C1058">
        <v>3.9</v>
      </c>
      <c r="D1058" s="1">
        <v>0.49</v>
      </c>
    </row>
    <row r="1059" spans="2:4" x14ac:dyDescent="0.25">
      <c r="B1059">
        <f t="shared" si="16"/>
        <v>0.49</v>
      </c>
      <c r="C1059">
        <v>3.9</v>
      </c>
      <c r="D1059" s="1">
        <v>0.49</v>
      </c>
    </row>
    <row r="1060" spans="2:4" x14ac:dyDescent="0.25">
      <c r="B1060">
        <f t="shared" si="16"/>
        <v>0.4</v>
      </c>
      <c r="C1060">
        <v>3.9</v>
      </c>
      <c r="D1060" s="1">
        <v>0.4</v>
      </c>
    </row>
    <row r="1061" spans="2:4" x14ac:dyDescent="0.25">
      <c r="B1061">
        <f t="shared" si="16"/>
        <v>0.23</v>
      </c>
      <c r="C1061">
        <v>3.9</v>
      </c>
      <c r="D1061" s="1">
        <v>0.23</v>
      </c>
    </row>
    <row r="1062" spans="2:4" x14ac:dyDescent="0.25">
      <c r="B1062">
        <f t="shared" si="16"/>
        <v>0</v>
      </c>
      <c r="C1062">
        <v>3.9</v>
      </c>
      <c r="D1062" s="1">
        <v>0</v>
      </c>
    </row>
    <row r="1063" spans="2:4" x14ac:dyDescent="0.25">
      <c r="B1063">
        <f t="shared" si="16"/>
        <v>0.31</v>
      </c>
      <c r="C1063">
        <v>3.9</v>
      </c>
      <c r="D1063" s="1">
        <v>0.31</v>
      </c>
    </row>
    <row r="1064" spans="2:4" x14ac:dyDescent="0.25">
      <c r="B1064">
        <f t="shared" si="16"/>
        <v>0.6</v>
      </c>
      <c r="C1064">
        <v>3.9</v>
      </c>
      <c r="D1064" s="1">
        <v>0.6</v>
      </c>
    </row>
    <row r="1065" spans="2:4" x14ac:dyDescent="0.25">
      <c r="B1065">
        <f t="shared" si="16"/>
        <v>0.4</v>
      </c>
      <c r="C1065">
        <v>3.9</v>
      </c>
      <c r="D1065" s="1">
        <v>0.4</v>
      </c>
    </row>
    <row r="1066" spans="2:4" x14ac:dyDescent="0.25">
      <c r="B1066">
        <f t="shared" si="16"/>
        <v>0.2</v>
      </c>
      <c r="C1066">
        <v>3.9</v>
      </c>
      <c r="D1066" s="1">
        <v>0.2</v>
      </c>
    </row>
    <row r="1067" spans="2:4" x14ac:dyDescent="0.25">
      <c r="B1067">
        <f t="shared" si="16"/>
        <v>0.47</v>
      </c>
      <c r="C1067">
        <v>3.9</v>
      </c>
      <c r="D1067" s="1">
        <v>0.47</v>
      </c>
    </row>
    <row r="1068" spans="2:4" x14ac:dyDescent="0.25">
      <c r="B1068">
        <f t="shared" si="16"/>
        <v>0.79</v>
      </c>
      <c r="C1068">
        <v>3.9</v>
      </c>
      <c r="D1068" s="1">
        <v>0.79</v>
      </c>
    </row>
    <row r="1069" spans="2:4" x14ac:dyDescent="0.25">
      <c r="B1069">
        <f t="shared" si="16"/>
        <v>0</v>
      </c>
      <c r="C1069">
        <v>3.9</v>
      </c>
      <c r="D1069" s="1">
        <v>0</v>
      </c>
    </row>
    <row r="1070" spans="2:4" x14ac:dyDescent="0.25">
      <c r="B1070">
        <f t="shared" si="16"/>
        <v>0.76</v>
      </c>
      <c r="C1070">
        <v>3.9</v>
      </c>
      <c r="D1070" s="1">
        <v>0.76</v>
      </c>
    </row>
    <row r="1071" spans="2:4" x14ac:dyDescent="0.25">
      <c r="B1071">
        <f t="shared" si="16"/>
        <v>0.11</v>
      </c>
      <c r="C1071">
        <v>3.9</v>
      </c>
      <c r="D1071" s="1">
        <v>0.11</v>
      </c>
    </row>
    <row r="1072" spans="2:4" x14ac:dyDescent="0.25">
      <c r="B1072">
        <f t="shared" si="16"/>
        <v>0.35</v>
      </c>
      <c r="C1072">
        <v>3.9</v>
      </c>
      <c r="D1072" s="1">
        <v>0.35</v>
      </c>
    </row>
    <row r="1073" spans="2:4" x14ac:dyDescent="0.25">
      <c r="B1073">
        <f t="shared" si="16"/>
        <v>0.49</v>
      </c>
      <c r="C1073">
        <v>3.9</v>
      </c>
      <c r="D1073" s="1">
        <v>0.49</v>
      </c>
    </row>
    <row r="1074" spans="2:4" x14ac:dyDescent="0.25">
      <c r="B1074">
        <f t="shared" si="16"/>
        <v>0.6</v>
      </c>
      <c r="C1074">
        <v>3.9</v>
      </c>
      <c r="D1074" s="1">
        <v>0.6</v>
      </c>
    </row>
    <row r="1075" spans="2:4" x14ac:dyDescent="0.25">
      <c r="B1075">
        <f t="shared" si="16"/>
        <v>0.42</v>
      </c>
      <c r="C1075">
        <v>3.9</v>
      </c>
      <c r="D1075" s="1">
        <v>0.42</v>
      </c>
    </row>
    <row r="1076" spans="2:4" x14ac:dyDescent="0.25">
      <c r="B1076">
        <f t="shared" si="16"/>
        <v>0.55000000000000004</v>
      </c>
      <c r="C1076">
        <v>3.9</v>
      </c>
      <c r="D1076" s="1">
        <v>0.55000000000000004</v>
      </c>
    </row>
    <row r="1077" spans="2:4" x14ac:dyDescent="0.25">
      <c r="B1077">
        <f t="shared" si="16"/>
        <v>0.26</v>
      </c>
      <c r="C1077">
        <v>3.9</v>
      </c>
      <c r="D1077" s="1">
        <v>0.26</v>
      </c>
    </row>
    <row r="1078" spans="2:4" x14ac:dyDescent="0.25">
      <c r="B1078">
        <f t="shared" si="16"/>
        <v>0.24</v>
      </c>
      <c r="C1078">
        <v>3.9</v>
      </c>
      <c r="D1078" s="1">
        <v>0.24</v>
      </c>
    </row>
    <row r="1079" spans="2:4" x14ac:dyDescent="0.25">
      <c r="B1079">
        <f t="shared" si="16"/>
        <v>0.41</v>
      </c>
      <c r="C1079">
        <v>3.9</v>
      </c>
      <c r="D1079" s="1">
        <v>0.41</v>
      </c>
    </row>
    <row r="1080" spans="2:4" x14ac:dyDescent="0.25">
      <c r="B1080">
        <f t="shared" si="16"/>
        <v>0.36</v>
      </c>
      <c r="C1080">
        <v>3.9</v>
      </c>
      <c r="D1080" s="1">
        <v>0.36</v>
      </c>
    </row>
    <row r="1081" spans="2:4" x14ac:dyDescent="0.25">
      <c r="B1081">
        <f t="shared" si="16"/>
        <v>0.49</v>
      </c>
      <c r="C1081">
        <v>3.9</v>
      </c>
      <c r="D1081" s="1">
        <v>0.49</v>
      </c>
    </row>
    <row r="1082" spans="2:4" x14ac:dyDescent="0.25">
      <c r="B1082">
        <f t="shared" si="16"/>
        <v>0.74</v>
      </c>
      <c r="C1082">
        <v>3.9</v>
      </c>
      <c r="D1082" s="1">
        <v>0.74</v>
      </c>
    </row>
    <row r="1083" spans="2:4" x14ac:dyDescent="0.25">
      <c r="B1083">
        <f t="shared" si="16"/>
        <v>0.57999999999999996</v>
      </c>
      <c r="C1083">
        <v>3.9</v>
      </c>
      <c r="D1083" s="1">
        <v>0.57999999999999996</v>
      </c>
    </row>
    <row r="1084" spans="2:4" x14ac:dyDescent="0.25">
      <c r="B1084">
        <f t="shared" si="16"/>
        <v>0.28999999999999998</v>
      </c>
      <c r="C1084">
        <v>3.9</v>
      </c>
      <c r="D1084" s="1">
        <v>0.28999999999999998</v>
      </c>
    </row>
    <row r="1085" spans="2:4" x14ac:dyDescent="0.25">
      <c r="B1085">
        <f t="shared" si="16"/>
        <v>0.37</v>
      </c>
      <c r="C1085">
        <v>3.9</v>
      </c>
      <c r="D1085" s="1">
        <v>0.37</v>
      </c>
    </row>
    <row r="1086" spans="2:4" x14ac:dyDescent="0.25">
      <c r="B1086">
        <f t="shared" si="16"/>
        <v>0.38</v>
      </c>
      <c r="C1086">
        <v>3.9</v>
      </c>
      <c r="D1086" s="1">
        <v>0.38</v>
      </c>
    </row>
    <row r="1087" spans="2:4" x14ac:dyDescent="0.25">
      <c r="B1087">
        <f t="shared" si="16"/>
        <v>0.6</v>
      </c>
      <c r="C1087">
        <v>3.9</v>
      </c>
      <c r="D1087" s="1">
        <v>0.6</v>
      </c>
    </row>
    <row r="1088" spans="2:4" x14ac:dyDescent="0.25">
      <c r="B1088">
        <f t="shared" si="16"/>
        <v>0.64</v>
      </c>
      <c r="C1088">
        <v>3.9</v>
      </c>
      <c r="D1088" s="1">
        <v>0.64</v>
      </c>
    </row>
    <row r="1089" spans="2:4" x14ac:dyDescent="0.25">
      <c r="B1089">
        <f t="shared" si="16"/>
        <v>0.44</v>
      </c>
      <c r="C1089">
        <v>3.9</v>
      </c>
      <c r="D1089" s="1">
        <v>0.44</v>
      </c>
    </row>
    <row r="1090" spans="2:4" x14ac:dyDescent="0.25">
      <c r="B1090">
        <f t="shared" si="16"/>
        <v>0.57999999999999996</v>
      </c>
      <c r="C1090">
        <v>3.9</v>
      </c>
      <c r="D1090" s="1">
        <v>0.57999999999999996</v>
      </c>
    </row>
    <row r="1091" spans="2:4" x14ac:dyDescent="0.25">
      <c r="B1091">
        <f t="shared" ref="B1091:B1154" si="17">VALUE(D1091)</f>
        <v>0.35</v>
      </c>
      <c r="C1091">
        <v>3.9</v>
      </c>
      <c r="D1091" s="1">
        <v>0.35</v>
      </c>
    </row>
    <row r="1092" spans="2:4" x14ac:dyDescent="0.25">
      <c r="B1092">
        <f t="shared" si="17"/>
        <v>0.53</v>
      </c>
      <c r="C1092">
        <v>3.9</v>
      </c>
      <c r="D1092" s="1">
        <v>0.53</v>
      </c>
    </row>
    <row r="1093" spans="2:4" x14ac:dyDescent="0.25">
      <c r="B1093">
        <f t="shared" si="17"/>
        <v>0.28999999999999998</v>
      </c>
      <c r="C1093">
        <v>3.9</v>
      </c>
      <c r="D1093" s="1">
        <v>0.28999999999999998</v>
      </c>
    </row>
    <row r="1094" spans="2:4" x14ac:dyDescent="0.25">
      <c r="B1094">
        <f t="shared" si="17"/>
        <v>0.15</v>
      </c>
      <c r="C1094">
        <v>3.9</v>
      </c>
      <c r="D1094" s="1">
        <v>0.15</v>
      </c>
    </row>
    <row r="1095" spans="2:4" x14ac:dyDescent="0.25">
      <c r="B1095">
        <f t="shared" si="17"/>
        <v>0.12</v>
      </c>
      <c r="C1095">
        <v>3.9</v>
      </c>
      <c r="D1095" s="1">
        <v>0.12</v>
      </c>
    </row>
    <row r="1096" spans="2:4" x14ac:dyDescent="0.25">
      <c r="B1096">
        <f t="shared" si="17"/>
        <v>0.37</v>
      </c>
      <c r="C1096">
        <v>3.9</v>
      </c>
      <c r="D1096" s="1">
        <v>0.37</v>
      </c>
    </row>
    <row r="1097" spans="2:4" x14ac:dyDescent="0.25">
      <c r="B1097">
        <f t="shared" si="17"/>
        <v>0.43</v>
      </c>
      <c r="C1097">
        <v>3.9</v>
      </c>
      <c r="D1097" s="1">
        <v>0.43</v>
      </c>
    </row>
    <row r="1098" spans="2:4" x14ac:dyDescent="0.25">
      <c r="B1098">
        <f t="shared" si="17"/>
        <v>0.49</v>
      </c>
      <c r="C1098">
        <v>3.9</v>
      </c>
      <c r="D1098" s="1">
        <v>0.49</v>
      </c>
    </row>
    <row r="1099" spans="2:4" x14ac:dyDescent="0.25">
      <c r="B1099">
        <f t="shared" si="17"/>
        <v>0.77</v>
      </c>
      <c r="C1099">
        <v>3.9</v>
      </c>
      <c r="D1099" s="1">
        <v>0.77</v>
      </c>
    </row>
    <row r="1100" spans="2:4" x14ac:dyDescent="0.25">
      <c r="B1100">
        <f t="shared" si="17"/>
        <v>0.53</v>
      </c>
      <c r="C1100">
        <v>3.9</v>
      </c>
      <c r="D1100" s="1">
        <v>0.53</v>
      </c>
    </row>
    <row r="1101" spans="2:4" x14ac:dyDescent="0.25">
      <c r="B1101">
        <f t="shared" si="17"/>
        <v>0.11</v>
      </c>
      <c r="C1101">
        <v>3.9</v>
      </c>
      <c r="D1101" s="1">
        <v>0.11</v>
      </c>
    </row>
    <row r="1102" spans="2:4" x14ac:dyDescent="0.25">
      <c r="B1102">
        <f t="shared" si="17"/>
        <v>0.46</v>
      </c>
      <c r="C1102">
        <v>3.9</v>
      </c>
      <c r="D1102" s="1">
        <v>0.46</v>
      </c>
    </row>
    <row r="1103" spans="2:4" x14ac:dyDescent="0.25">
      <c r="B1103">
        <f t="shared" si="17"/>
        <v>0.61</v>
      </c>
      <c r="C1103">
        <v>3.9</v>
      </c>
      <c r="D1103" s="1">
        <v>0.61</v>
      </c>
    </row>
    <row r="1104" spans="2:4" x14ac:dyDescent="0.25">
      <c r="B1104">
        <f t="shared" si="17"/>
        <v>0.5</v>
      </c>
      <c r="C1104">
        <v>3.9</v>
      </c>
      <c r="D1104" s="1">
        <v>0.5</v>
      </c>
    </row>
    <row r="1105" spans="2:4" x14ac:dyDescent="0.25">
      <c r="B1105">
        <f t="shared" si="17"/>
        <v>0.27</v>
      </c>
      <c r="C1105">
        <v>3.9</v>
      </c>
      <c r="D1105" s="1">
        <v>0.27</v>
      </c>
    </row>
    <row r="1106" spans="2:4" x14ac:dyDescent="0.25">
      <c r="B1106">
        <f t="shared" si="17"/>
        <v>0.49</v>
      </c>
      <c r="C1106">
        <v>3.9</v>
      </c>
      <c r="D1106" s="1">
        <v>0.49</v>
      </c>
    </row>
    <row r="1107" spans="2:4" x14ac:dyDescent="0.25">
      <c r="B1107">
        <f t="shared" si="17"/>
        <v>0.28999999999999998</v>
      </c>
      <c r="C1107">
        <v>3.9</v>
      </c>
      <c r="D1107" s="1">
        <v>0.28999999999999998</v>
      </c>
    </row>
    <row r="1108" spans="2:4" x14ac:dyDescent="0.25">
      <c r="B1108">
        <f t="shared" si="17"/>
        <v>0.41</v>
      </c>
      <c r="C1108">
        <v>3.9</v>
      </c>
      <c r="D1108" s="1">
        <v>0.41</v>
      </c>
    </row>
    <row r="1109" spans="2:4" x14ac:dyDescent="0.25">
      <c r="B1109">
        <f t="shared" si="17"/>
        <v>0.28000000000000003</v>
      </c>
      <c r="C1109">
        <v>3.9</v>
      </c>
      <c r="D1109" s="1">
        <v>0.28000000000000003</v>
      </c>
    </row>
    <row r="1110" spans="2:4" x14ac:dyDescent="0.25">
      <c r="B1110">
        <f t="shared" si="17"/>
        <v>0</v>
      </c>
      <c r="C1110">
        <v>3.9</v>
      </c>
      <c r="D1110" s="1">
        <v>0</v>
      </c>
    </row>
    <row r="1111" spans="2:4" x14ac:dyDescent="0.25">
      <c r="B1111">
        <f t="shared" si="17"/>
        <v>0.56000000000000005</v>
      </c>
      <c r="C1111">
        <v>3.9</v>
      </c>
      <c r="D1111" s="1">
        <v>0.56000000000000005</v>
      </c>
    </row>
    <row r="1112" spans="2:4" x14ac:dyDescent="0.25">
      <c r="B1112">
        <f t="shared" si="17"/>
        <v>0.39</v>
      </c>
      <c r="C1112">
        <v>3.9</v>
      </c>
      <c r="D1112" s="1">
        <v>0.39</v>
      </c>
    </row>
    <row r="1113" spans="2:4" x14ac:dyDescent="0.25">
      <c r="B1113">
        <f t="shared" si="17"/>
        <v>0.46</v>
      </c>
      <c r="C1113">
        <v>3.9</v>
      </c>
      <c r="D1113" s="1">
        <v>0.46</v>
      </c>
    </row>
    <row r="1114" spans="2:4" x14ac:dyDescent="0.25">
      <c r="B1114">
        <f t="shared" si="17"/>
        <v>0.62</v>
      </c>
      <c r="C1114">
        <v>3.9</v>
      </c>
      <c r="D1114" s="1">
        <v>0.62</v>
      </c>
    </row>
    <row r="1115" spans="2:4" x14ac:dyDescent="0.25">
      <c r="B1115">
        <f t="shared" si="17"/>
        <v>0.2</v>
      </c>
      <c r="C1115">
        <v>3.9</v>
      </c>
      <c r="D1115" s="1">
        <v>0.2</v>
      </c>
    </row>
    <row r="1116" spans="2:4" x14ac:dyDescent="0.25">
      <c r="B1116">
        <f t="shared" si="17"/>
        <v>0.5</v>
      </c>
      <c r="C1116">
        <v>3.9</v>
      </c>
      <c r="D1116" s="1">
        <v>0.5</v>
      </c>
    </row>
    <row r="1117" spans="2:4" x14ac:dyDescent="0.25">
      <c r="B1117">
        <f t="shared" si="17"/>
        <v>0.43</v>
      </c>
      <c r="C1117">
        <v>3.9</v>
      </c>
      <c r="D1117" s="1">
        <v>0.43</v>
      </c>
    </row>
    <row r="1118" spans="2:4" x14ac:dyDescent="0.25">
      <c r="B1118">
        <f t="shared" si="17"/>
        <v>0.66</v>
      </c>
      <c r="C1118">
        <v>3.9</v>
      </c>
      <c r="D1118" s="1">
        <v>0.66</v>
      </c>
    </row>
    <row r="1119" spans="2:4" x14ac:dyDescent="0.25">
      <c r="B1119">
        <f t="shared" si="17"/>
        <v>0.62</v>
      </c>
      <c r="C1119">
        <v>3.9</v>
      </c>
      <c r="D1119" s="1">
        <v>0.62</v>
      </c>
    </row>
    <row r="1120" spans="2:4" x14ac:dyDescent="0.25">
      <c r="B1120">
        <f t="shared" si="17"/>
        <v>0.39</v>
      </c>
      <c r="C1120">
        <v>3.9</v>
      </c>
      <c r="D1120" s="1">
        <v>0.39</v>
      </c>
    </row>
    <row r="1121" spans="2:4" x14ac:dyDescent="0.25">
      <c r="B1121">
        <f t="shared" si="17"/>
        <v>0.7</v>
      </c>
      <c r="C1121">
        <v>3.9</v>
      </c>
      <c r="D1121" s="1">
        <v>0.7</v>
      </c>
    </row>
    <row r="1122" spans="2:4" x14ac:dyDescent="0.25">
      <c r="B1122">
        <f t="shared" si="17"/>
        <v>0.38</v>
      </c>
      <c r="C1122">
        <v>3.9</v>
      </c>
      <c r="D1122" s="1">
        <v>0.38</v>
      </c>
    </row>
    <row r="1123" spans="2:4" x14ac:dyDescent="0.25">
      <c r="B1123">
        <f t="shared" si="17"/>
        <v>0.41</v>
      </c>
      <c r="C1123">
        <v>3.9</v>
      </c>
      <c r="D1123" s="1">
        <v>0.41</v>
      </c>
    </row>
    <row r="1124" spans="2:4" x14ac:dyDescent="0.25">
      <c r="B1124">
        <f t="shared" si="17"/>
        <v>0.28000000000000003</v>
      </c>
      <c r="C1124">
        <v>3.9</v>
      </c>
      <c r="D1124" s="1">
        <v>0.28000000000000003</v>
      </c>
    </row>
    <row r="1125" spans="2:4" x14ac:dyDescent="0.25">
      <c r="B1125">
        <f t="shared" si="17"/>
        <v>0.04</v>
      </c>
      <c r="C1125">
        <v>3.9</v>
      </c>
      <c r="D1125" s="1">
        <v>0.04</v>
      </c>
    </row>
    <row r="1126" spans="2:4" x14ac:dyDescent="0.25">
      <c r="B1126">
        <f t="shared" si="17"/>
        <v>0.13</v>
      </c>
      <c r="C1126">
        <v>3.8</v>
      </c>
      <c r="D1126" s="1">
        <v>0.13</v>
      </c>
    </row>
    <row r="1127" spans="2:4" x14ac:dyDescent="0.25">
      <c r="B1127">
        <f t="shared" si="17"/>
        <v>0.2</v>
      </c>
      <c r="C1127">
        <v>3.8</v>
      </c>
      <c r="D1127" s="1">
        <v>0.2</v>
      </c>
    </row>
    <row r="1128" spans="2:4" x14ac:dyDescent="0.25">
      <c r="B1128">
        <f t="shared" si="17"/>
        <v>0.47</v>
      </c>
      <c r="C1128">
        <v>3.8</v>
      </c>
      <c r="D1128" s="1">
        <v>0.47</v>
      </c>
    </row>
    <row r="1129" spans="2:4" x14ac:dyDescent="0.25">
      <c r="B1129">
        <f t="shared" si="17"/>
        <v>0.19</v>
      </c>
      <c r="C1129">
        <v>3.8</v>
      </c>
      <c r="D1129" s="1">
        <v>0.19</v>
      </c>
    </row>
    <row r="1130" spans="2:4" x14ac:dyDescent="0.25">
      <c r="B1130">
        <f t="shared" si="17"/>
        <v>0.34</v>
      </c>
      <c r="C1130">
        <v>3.8</v>
      </c>
      <c r="D1130" s="1">
        <v>0.34</v>
      </c>
    </row>
    <row r="1131" spans="2:4" x14ac:dyDescent="0.25">
      <c r="B1131">
        <f t="shared" si="17"/>
        <v>0.55000000000000004</v>
      </c>
      <c r="C1131">
        <v>3.8</v>
      </c>
      <c r="D1131" s="1">
        <v>0.55000000000000004</v>
      </c>
    </row>
    <row r="1132" spans="2:4" x14ac:dyDescent="0.25">
      <c r="B1132">
        <f t="shared" si="17"/>
        <v>0.22</v>
      </c>
      <c r="C1132">
        <v>3.8</v>
      </c>
      <c r="D1132" s="1">
        <v>0.22</v>
      </c>
    </row>
    <row r="1133" spans="2:4" x14ac:dyDescent="0.25">
      <c r="B1133">
        <f t="shared" si="17"/>
        <v>0.49</v>
      </c>
      <c r="C1133">
        <v>3.8</v>
      </c>
      <c r="D1133" s="1">
        <v>0.49</v>
      </c>
    </row>
    <row r="1134" spans="2:4" x14ac:dyDescent="0.25">
      <c r="B1134">
        <f t="shared" si="17"/>
        <v>0.68</v>
      </c>
      <c r="C1134">
        <v>3.8</v>
      </c>
      <c r="D1134" s="1">
        <v>0.68</v>
      </c>
    </row>
    <row r="1135" spans="2:4" x14ac:dyDescent="0.25">
      <c r="B1135">
        <f t="shared" si="17"/>
        <v>0.53</v>
      </c>
      <c r="C1135">
        <v>3.8</v>
      </c>
      <c r="D1135" s="1">
        <v>0.53</v>
      </c>
    </row>
    <row r="1136" spans="2:4" x14ac:dyDescent="0.25">
      <c r="B1136">
        <f t="shared" si="17"/>
        <v>0.27</v>
      </c>
      <c r="C1136">
        <v>3.8</v>
      </c>
      <c r="D1136" s="1">
        <v>0.27</v>
      </c>
    </row>
    <row r="1137" spans="2:4" x14ac:dyDescent="0.25">
      <c r="B1137">
        <f t="shared" si="17"/>
        <v>0.38</v>
      </c>
      <c r="C1137">
        <v>3.8</v>
      </c>
      <c r="D1137" s="1">
        <v>0.38</v>
      </c>
    </row>
    <row r="1138" spans="2:4" x14ac:dyDescent="0.25">
      <c r="B1138">
        <f t="shared" si="17"/>
        <v>0.31</v>
      </c>
      <c r="C1138">
        <v>3.8</v>
      </c>
      <c r="D1138" s="1">
        <v>0.31</v>
      </c>
    </row>
    <row r="1139" spans="2:4" x14ac:dyDescent="0.25">
      <c r="B1139">
        <f t="shared" si="17"/>
        <v>0.52</v>
      </c>
      <c r="C1139">
        <v>3.8</v>
      </c>
      <c r="D1139" s="1">
        <v>0.52</v>
      </c>
    </row>
    <row r="1140" spans="2:4" x14ac:dyDescent="0.25">
      <c r="B1140">
        <f t="shared" si="17"/>
        <v>0.12</v>
      </c>
      <c r="C1140">
        <v>3.8</v>
      </c>
      <c r="D1140" s="1">
        <v>0.12</v>
      </c>
    </row>
    <row r="1141" spans="2:4" x14ac:dyDescent="0.25">
      <c r="B1141">
        <f t="shared" si="17"/>
        <v>0.39</v>
      </c>
      <c r="C1141">
        <v>3.8</v>
      </c>
      <c r="D1141" s="1">
        <v>0.39</v>
      </c>
    </row>
    <row r="1142" spans="2:4" x14ac:dyDescent="0.25">
      <c r="B1142">
        <f t="shared" si="17"/>
        <v>0.39</v>
      </c>
      <c r="C1142">
        <v>3.8</v>
      </c>
      <c r="D1142" s="1">
        <v>0.39</v>
      </c>
    </row>
    <row r="1143" spans="2:4" x14ac:dyDescent="0.25">
      <c r="B1143">
        <f t="shared" si="17"/>
        <v>0.33</v>
      </c>
      <c r="C1143">
        <v>3.8</v>
      </c>
      <c r="D1143" s="1">
        <v>0.33</v>
      </c>
    </row>
    <row r="1144" spans="2:4" x14ac:dyDescent="0.25">
      <c r="B1144">
        <f t="shared" si="17"/>
        <v>7.0000000000000007E-2</v>
      </c>
      <c r="C1144">
        <v>3.8</v>
      </c>
      <c r="D1144" s="1">
        <v>7.0000000000000007E-2</v>
      </c>
    </row>
    <row r="1145" spans="2:4" x14ac:dyDescent="0.25">
      <c r="B1145">
        <f t="shared" si="17"/>
        <v>0.55000000000000004</v>
      </c>
      <c r="C1145">
        <v>3.8</v>
      </c>
      <c r="D1145" s="1">
        <v>0.55000000000000004</v>
      </c>
    </row>
    <row r="1146" spans="2:4" x14ac:dyDescent="0.25">
      <c r="B1146">
        <f t="shared" si="17"/>
        <v>0.57999999999999996</v>
      </c>
      <c r="C1146">
        <v>3.8</v>
      </c>
      <c r="D1146" s="1">
        <v>0.57999999999999996</v>
      </c>
    </row>
    <row r="1147" spans="2:4" x14ac:dyDescent="0.25">
      <c r="B1147">
        <f t="shared" si="17"/>
        <v>0.51</v>
      </c>
      <c r="C1147">
        <v>3.8</v>
      </c>
      <c r="D1147" s="1">
        <v>0.51</v>
      </c>
    </row>
    <row r="1148" spans="2:4" x14ac:dyDescent="0.25">
      <c r="B1148">
        <f t="shared" si="17"/>
        <v>0.17</v>
      </c>
      <c r="C1148">
        <v>3.8</v>
      </c>
      <c r="D1148" s="1">
        <v>0.17</v>
      </c>
    </row>
    <row r="1149" spans="2:4" x14ac:dyDescent="0.25">
      <c r="B1149">
        <f t="shared" si="17"/>
        <v>0.5</v>
      </c>
      <c r="C1149">
        <v>3.8</v>
      </c>
      <c r="D1149" s="1">
        <v>0.5</v>
      </c>
    </row>
    <row r="1150" spans="2:4" x14ac:dyDescent="0.25">
      <c r="B1150">
        <f t="shared" si="17"/>
        <v>0.55000000000000004</v>
      </c>
      <c r="C1150">
        <v>3.8</v>
      </c>
      <c r="D1150" s="1">
        <v>0.55000000000000004</v>
      </c>
    </row>
    <row r="1151" spans="2:4" x14ac:dyDescent="0.25">
      <c r="B1151">
        <f t="shared" si="17"/>
        <v>0.41</v>
      </c>
      <c r="C1151">
        <v>3.8</v>
      </c>
      <c r="D1151" s="1">
        <v>0.41</v>
      </c>
    </row>
    <row r="1152" spans="2:4" x14ac:dyDescent="0.25">
      <c r="B1152">
        <f t="shared" si="17"/>
        <v>0.15</v>
      </c>
      <c r="C1152">
        <v>3.8</v>
      </c>
      <c r="D1152" s="1">
        <v>0.15</v>
      </c>
    </row>
    <row r="1153" spans="2:4" x14ac:dyDescent="0.25">
      <c r="B1153">
        <f t="shared" si="17"/>
        <v>0.06</v>
      </c>
      <c r="C1153">
        <v>3.8</v>
      </c>
      <c r="D1153" s="1">
        <v>0.06</v>
      </c>
    </row>
    <row r="1154" spans="2:4" x14ac:dyDescent="0.25">
      <c r="B1154">
        <f t="shared" si="17"/>
        <v>0.17</v>
      </c>
      <c r="C1154">
        <v>3.8</v>
      </c>
      <c r="D1154" s="1">
        <v>0.17</v>
      </c>
    </row>
    <row r="1155" spans="2:4" x14ac:dyDescent="0.25">
      <c r="B1155">
        <f t="shared" ref="B1155:B1218" si="18">VALUE(D1155)</f>
        <v>0.73</v>
      </c>
      <c r="C1155">
        <v>3.8</v>
      </c>
      <c r="D1155" s="1">
        <v>0.73</v>
      </c>
    </row>
    <row r="1156" spans="2:4" x14ac:dyDescent="0.25">
      <c r="B1156">
        <f t="shared" si="18"/>
        <v>0</v>
      </c>
      <c r="C1156">
        <v>3.8</v>
      </c>
      <c r="D1156" s="1">
        <v>0</v>
      </c>
    </row>
    <row r="1157" spans="2:4" x14ac:dyDescent="0.25">
      <c r="B1157">
        <f t="shared" si="18"/>
        <v>0.61</v>
      </c>
      <c r="C1157">
        <v>3.8</v>
      </c>
      <c r="D1157" s="1">
        <v>0.61</v>
      </c>
    </row>
    <row r="1158" spans="2:4" x14ac:dyDescent="0.25">
      <c r="B1158">
        <f t="shared" si="18"/>
        <v>0.54</v>
      </c>
      <c r="C1158">
        <v>3.8</v>
      </c>
      <c r="D1158" s="1">
        <v>0.54</v>
      </c>
    </row>
    <row r="1159" spans="2:4" x14ac:dyDescent="0.25">
      <c r="B1159">
        <f t="shared" si="18"/>
        <v>0.16</v>
      </c>
      <c r="C1159">
        <v>3.8</v>
      </c>
      <c r="D1159" s="1">
        <v>0.16</v>
      </c>
    </row>
    <row r="1160" spans="2:4" x14ac:dyDescent="0.25">
      <c r="B1160">
        <f t="shared" si="18"/>
        <v>0.52</v>
      </c>
      <c r="C1160">
        <v>3.8</v>
      </c>
      <c r="D1160" s="1">
        <v>0.52</v>
      </c>
    </row>
    <row r="1161" spans="2:4" x14ac:dyDescent="0.25">
      <c r="B1161">
        <f t="shared" si="18"/>
        <v>0.4</v>
      </c>
      <c r="C1161">
        <v>3.8</v>
      </c>
      <c r="D1161" s="1">
        <v>0.4</v>
      </c>
    </row>
    <row r="1162" spans="2:4" x14ac:dyDescent="0.25">
      <c r="B1162">
        <f t="shared" si="18"/>
        <v>0.37</v>
      </c>
      <c r="C1162">
        <v>3.8</v>
      </c>
      <c r="D1162" s="1">
        <v>0.37</v>
      </c>
    </row>
    <row r="1163" spans="2:4" x14ac:dyDescent="0.25">
      <c r="B1163">
        <f t="shared" si="18"/>
        <v>0.56000000000000005</v>
      </c>
      <c r="C1163">
        <v>3.8</v>
      </c>
      <c r="D1163" s="1">
        <v>0.56000000000000005</v>
      </c>
    </row>
    <row r="1164" spans="2:4" x14ac:dyDescent="0.25">
      <c r="B1164">
        <f t="shared" si="18"/>
        <v>0.18</v>
      </c>
      <c r="C1164">
        <v>3.8</v>
      </c>
      <c r="D1164" s="1">
        <v>0.18</v>
      </c>
    </row>
    <row r="1165" spans="2:4" x14ac:dyDescent="0.25">
      <c r="B1165">
        <f t="shared" si="18"/>
        <v>0.55000000000000004</v>
      </c>
      <c r="C1165">
        <v>3.8</v>
      </c>
      <c r="D1165" s="1">
        <v>0.55000000000000004</v>
      </c>
    </row>
    <row r="1166" spans="2:4" x14ac:dyDescent="0.25">
      <c r="B1166">
        <f t="shared" si="18"/>
        <v>0.41</v>
      </c>
      <c r="C1166">
        <v>3.8</v>
      </c>
      <c r="D1166" s="1">
        <v>0.41</v>
      </c>
    </row>
    <row r="1167" spans="2:4" x14ac:dyDescent="0.25">
      <c r="B1167">
        <f t="shared" si="18"/>
        <v>0.16</v>
      </c>
      <c r="C1167">
        <v>3.8</v>
      </c>
      <c r="D1167" s="1">
        <v>0.16</v>
      </c>
    </row>
    <row r="1168" spans="2:4" x14ac:dyDescent="0.25">
      <c r="B1168">
        <f t="shared" si="18"/>
        <v>0.14000000000000001</v>
      </c>
      <c r="C1168">
        <v>3.8</v>
      </c>
      <c r="D1168" s="1">
        <v>0.14000000000000001</v>
      </c>
    </row>
    <row r="1169" spans="2:4" x14ac:dyDescent="0.25">
      <c r="B1169">
        <f t="shared" si="18"/>
        <v>0.37</v>
      </c>
      <c r="C1169">
        <v>3.8</v>
      </c>
      <c r="D1169" s="1">
        <v>0.37</v>
      </c>
    </row>
    <row r="1170" spans="2:4" x14ac:dyDescent="0.25">
      <c r="B1170">
        <f t="shared" si="18"/>
        <v>0.46</v>
      </c>
      <c r="C1170">
        <v>3.8</v>
      </c>
      <c r="D1170" s="1">
        <v>0.46</v>
      </c>
    </row>
    <row r="1171" spans="2:4" x14ac:dyDescent="0.25">
      <c r="B1171">
        <f t="shared" si="18"/>
        <v>0.56999999999999995</v>
      </c>
      <c r="C1171">
        <v>3.8</v>
      </c>
      <c r="D1171" s="1">
        <v>0.56999999999999995</v>
      </c>
    </row>
    <row r="1172" spans="2:4" x14ac:dyDescent="0.25">
      <c r="B1172">
        <f t="shared" si="18"/>
        <v>0.55000000000000004</v>
      </c>
      <c r="C1172">
        <v>3.8</v>
      </c>
      <c r="D1172" s="1">
        <v>0.55000000000000004</v>
      </c>
    </row>
    <row r="1173" spans="2:4" x14ac:dyDescent="0.25">
      <c r="B1173">
        <f t="shared" si="18"/>
        <v>0.63</v>
      </c>
      <c r="C1173">
        <v>3.8</v>
      </c>
      <c r="D1173" s="1">
        <v>0.63</v>
      </c>
    </row>
    <row r="1174" spans="2:4" x14ac:dyDescent="0.25">
      <c r="B1174">
        <f t="shared" si="18"/>
        <v>0.77</v>
      </c>
      <c r="C1174">
        <v>3.8</v>
      </c>
      <c r="D1174" s="1">
        <v>0.77</v>
      </c>
    </row>
    <row r="1175" spans="2:4" x14ac:dyDescent="0.25">
      <c r="B1175">
        <f t="shared" si="18"/>
        <v>0.24</v>
      </c>
      <c r="C1175">
        <v>3.8</v>
      </c>
      <c r="D1175" s="1">
        <v>0.24</v>
      </c>
    </row>
    <row r="1176" spans="2:4" x14ac:dyDescent="0.25">
      <c r="B1176">
        <f t="shared" si="18"/>
        <v>0.26</v>
      </c>
      <c r="C1176">
        <v>3.8</v>
      </c>
      <c r="D1176" s="1">
        <v>0.26</v>
      </c>
    </row>
    <row r="1177" spans="2:4" x14ac:dyDescent="0.25">
      <c r="B1177">
        <f t="shared" si="18"/>
        <v>0.8</v>
      </c>
      <c r="C1177">
        <v>3.8</v>
      </c>
      <c r="D1177" s="1">
        <v>0.8</v>
      </c>
    </row>
    <row r="1178" spans="2:4" x14ac:dyDescent="0.25">
      <c r="B1178">
        <f t="shared" si="18"/>
        <v>0.5</v>
      </c>
      <c r="C1178">
        <v>3.8</v>
      </c>
      <c r="D1178" s="1">
        <v>0.5</v>
      </c>
    </row>
    <row r="1179" spans="2:4" x14ac:dyDescent="0.25">
      <c r="B1179">
        <f t="shared" si="18"/>
        <v>0.38</v>
      </c>
      <c r="C1179">
        <v>3.8</v>
      </c>
      <c r="D1179" s="1">
        <v>0.38</v>
      </c>
    </row>
    <row r="1180" spans="2:4" x14ac:dyDescent="0.25">
      <c r="B1180">
        <f t="shared" si="18"/>
        <v>0.44</v>
      </c>
      <c r="C1180">
        <v>3.8</v>
      </c>
      <c r="D1180" s="1">
        <v>0.44</v>
      </c>
    </row>
    <row r="1181" spans="2:4" x14ac:dyDescent="0.25">
      <c r="B1181">
        <f t="shared" si="18"/>
        <v>0.67</v>
      </c>
      <c r="C1181">
        <v>3.8</v>
      </c>
      <c r="D1181" s="1">
        <v>0.67</v>
      </c>
    </row>
    <row r="1182" spans="2:4" x14ac:dyDescent="0.25">
      <c r="B1182">
        <f t="shared" si="18"/>
        <v>0.22</v>
      </c>
      <c r="C1182">
        <v>3.8</v>
      </c>
      <c r="D1182" s="1">
        <v>0.22</v>
      </c>
    </row>
    <row r="1183" spans="2:4" x14ac:dyDescent="0.25">
      <c r="B1183">
        <f t="shared" si="18"/>
        <v>0.45</v>
      </c>
      <c r="C1183">
        <v>3.8</v>
      </c>
      <c r="D1183" s="1">
        <v>0.45</v>
      </c>
    </row>
    <row r="1184" spans="2:4" x14ac:dyDescent="0.25">
      <c r="B1184">
        <f t="shared" si="18"/>
        <v>0.4</v>
      </c>
      <c r="C1184">
        <v>3.8</v>
      </c>
      <c r="D1184" s="1">
        <v>0.4</v>
      </c>
    </row>
    <row r="1185" spans="2:4" x14ac:dyDescent="0.25">
      <c r="B1185">
        <f t="shared" si="18"/>
        <v>0.25</v>
      </c>
      <c r="C1185">
        <v>3.8</v>
      </c>
      <c r="D1185" s="1">
        <v>0.25</v>
      </c>
    </row>
    <row r="1186" spans="2:4" x14ac:dyDescent="0.25">
      <c r="B1186">
        <f t="shared" si="18"/>
        <v>0.52</v>
      </c>
      <c r="C1186">
        <v>3.8</v>
      </c>
      <c r="D1186" s="1">
        <v>0.52</v>
      </c>
    </row>
    <row r="1187" spans="2:4" x14ac:dyDescent="0.25">
      <c r="B1187">
        <f t="shared" si="18"/>
        <v>0.75</v>
      </c>
      <c r="C1187">
        <v>3.8</v>
      </c>
      <c r="D1187" s="1">
        <v>0.75</v>
      </c>
    </row>
    <row r="1188" spans="2:4" x14ac:dyDescent="0.25">
      <c r="B1188">
        <f t="shared" si="18"/>
        <v>0.44</v>
      </c>
      <c r="C1188">
        <v>3.8</v>
      </c>
      <c r="D1188" s="1">
        <v>0.44</v>
      </c>
    </row>
    <row r="1189" spans="2:4" x14ac:dyDescent="0.25">
      <c r="B1189">
        <f t="shared" si="18"/>
        <v>0.48</v>
      </c>
      <c r="C1189">
        <v>3.8</v>
      </c>
      <c r="D1189" s="1">
        <v>0.48</v>
      </c>
    </row>
    <row r="1190" spans="2:4" x14ac:dyDescent="0.25">
      <c r="B1190">
        <f t="shared" si="18"/>
        <v>0.03</v>
      </c>
      <c r="C1190">
        <v>3.8</v>
      </c>
      <c r="D1190" s="1">
        <v>0.03</v>
      </c>
    </row>
    <row r="1191" spans="2:4" x14ac:dyDescent="0.25">
      <c r="B1191">
        <f t="shared" si="18"/>
        <v>0.21</v>
      </c>
      <c r="C1191">
        <v>3.8</v>
      </c>
      <c r="D1191" s="1">
        <v>0.21</v>
      </c>
    </row>
    <row r="1192" spans="2:4" x14ac:dyDescent="0.25">
      <c r="B1192">
        <f t="shared" si="18"/>
        <v>0</v>
      </c>
      <c r="C1192">
        <v>3.8</v>
      </c>
      <c r="D1192" s="1">
        <v>0</v>
      </c>
    </row>
    <row r="1193" spans="2:4" x14ac:dyDescent="0.25">
      <c r="B1193">
        <f t="shared" si="18"/>
        <v>0.48</v>
      </c>
      <c r="C1193">
        <v>3.8</v>
      </c>
      <c r="D1193" s="1">
        <v>0.48</v>
      </c>
    </row>
    <row r="1194" spans="2:4" x14ac:dyDescent="0.25">
      <c r="B1194">
        <f t="shared" si="18"/>
        <v>0.53</v>
      </c>
      <c r="C1194">
        <v>3.8</v>
      </c>
      <c r="D1194" s="1">
        <v>0.53</v>
      </c>
    </row>
    <row r="1195" spans="2:4" x14ac:dyDescent="0.25">
      <c r="B1195">
        <f t="shared" si="18"/>
        <v>0.03</v>
      </c>
      <c r="C1195">
        <v>3.8</v>
      </c>
      <c r="D1195" s="1">
        <v>0.03</v>
      </c>
    </row>
    <row r="1196" spans="2:4" x14ac:dyDescent="0.25">
      <c r="B1196">
        <f t="shared" si="18"/>
        <v>0.52</v>
      </c>
      <c r="C1196">
        <v>3.8</v>
      </c>
      <c r="D1196" s="1">
        <v>0.52</v>
      </c>
    </row>
    <row r="1197" spans="2:4" x14ac:dyDescent="0.25">
      <c r="B1197">
        <f t="shared" si="18"/>
        <v>0.48</v>
      </c>
      <c r="C1197">
        <v>3.8</v>
      </c>
      <c r="D1197" s="1">
        <v>0.48</v>
      </c>
    </row>
    <row r="1198" spans="2:4" x14ac:dyDescent="0.25">
      <c r="B1198">
        <f t="shared" si="18"/>
        <v>0.28000000000000003</v>
      </c>
      <c r="C1198">
        <v>3.8</v>
      </c>
      <c r="D1198" s="1">
        <v>0.28000000000000003</v>
      </c>
    </row>
    <row r="1199" spans="2:4" x14ac:dyDescent="0.25">
      <c r="B1199">
        <f t="shared" si="18"/>
        <v>0.57999999999999996</v>
      </c>
      <c r="C1199">
        <v>3.8</v>
      </c>
      <c r="D1199" s="1">
        <v>0.57999999999999996</v>
      </c>
    </row>
    <row r="1200" spans="2:4" x14ac:dyDescent="0.25">
      <c r="B1200">
        <f t="shared" si="18"/>
        <v>0.43</v>
      </c>
      <c r="C1200">
        <v>3.8</v>
      </c>
      <c r="D1200" s="1">
        <v>0.43</v>
      </c>
    </row>
    <row r="1201" spans="2:4" x14ac:dyDescent="0.25">
      <c r="B1201">
        <f t="shared" si="18"/>
        <v>0.49</v>
      </c>
      <c r="C1201">
        <v>3.8</v>
      </c>
      <c r="D1201" s="1">
        <v>0.49</v>
      </c>
    </row>
    <row r="1202" spans="2:4" x14ac:dyDescent="0.25">
      <c r="B1202">
        <f t="shared" si="18"/>
        <v>0.77</v>
      </c>
      <c r="C1202">
        <v>3.8</v>
      </c>
      <c r="D1202" s="1">
        <v>0.77</v>
      </c>
    </row>
    <row r="1203" spans="2:4" x14ac:dyDescent="0.25">
      <c r="B1203">
        <f t="shared" si="18"/>
        <v>0.56999999999999995</v>
      </c>
      <c r="C1203">
        <v>3.8</v>
      </c>
      <c r="D1203" s="1">
        <v>0.56999999999999995</v>
      </c>
    </row>
    <row r="1204" spans="2:4" x14ac:dyDescent="0.25">
      <c r="B1204">
        <f t="shared" si="18"/>
        <v>0.5</v>
      </c>
      <c r="C1204">
        <v>3.8</v>
      </c>
      <c r="D1204" s="1">
        <v>0.5</v>
      </c>
    </row>
    <row r="1205" spans="2:4" x14ac:dyDescent="0.25">
      <c r="B1205">
        <f t="shared" si="18"/>
        <v>0.73</v>
      </c>
      <c r="C1205">
        <v>3.8</v>
      </c>
      <c r="D1205" s="1">
        <v>0.73</v>
      </c>
    </row>
    <row r="1206" spans="2:4" x14ac:dyDescent="0.25">
      <c r="B1206">
        <f t="shared" si="18"/>
        <v>0.45</v>
      </c>
      <c r="C1206">
        <v>3.8</v>
      </c>
      <c r="D1206" s="1">
        <v>0.45</v>
      </c>
    </row>
    <row r="1207" spans="2:4" x14ac:dyDescent="0.25">
      <c r="B1207">
        <f t="shared" si="18"/>
        <v>0.4</v>
      </c>
      <c r="C1207">
        <v>3.8</v>
      </c>
      <c r="D1207" s="1">
        <v>0.4</v>
      </c>
    </row>
    <row r="1208" spans="2:4" x14ac:dyDescent="0.25">
      <c r="B1208">
        <f t="shared" si="18"/>
        <v>0.57999999999999996</v>
      </c>
      <c r="C1208">
        <v>3.8</v>
      </c>
      <c r="D1208" s="1">
        <v>0.57999999999999996</v>
      </c>
    </row>
    <row r="1209" spans="2:4" x14ac:dyDescent="0.25">
      <c r="B1209">
        <f t="shared" si="18"/>
        <v>0.33</v>
      </c>
      <c r="C1209">
        <v>3.8</v>
      </c>
      <c r="D1209" s="1">
        <v>0.33</v>
      </c>
    </row>
    <row r="1210" spans="2:4" x14ac:dyDescent="0.25">
      <c r="B1210">
        <f t="shared" si="18"/>
        <v>0.28000000000000003</v>
      </c>
      <c r="C1210">
        <v>3.7</v>
      </c>
      <c r="D1210" s="1">
        <v>0.28000000000000003</v>
      </c>
    </row>
    <row r="1211" spans="2:4" x14ac:dyDescent="0.25">
      <c r="B1211">
        <f t="shared" si="18"/>
        <v>0.45</v>
      </c>
      <c r="C1211">
        <v>3.7</v>
      </c>
      <c r="D1211" s="1">
        <v>0.45</v>
      </c>
    </row>
    <row r="1212" spans="2:4" x14ac:dyDescent="0.25">
      <c r="B1212">
        <f t="shared" si="18"/>
        <v>0.68</v>
      </c>
      <c r="C1212">
        <v>3.7</v>
      </c>
      <c r="D1212" s="1">
        <v>0.68</v>
      </c>
    </row>
    <row r="1213" spans="2:4" x14ac:dyDescent="0.25">
      <c r="B1213">
        <f t="shared" si="18"/>
        <v>0.35</v>
      </c>
      <c r="C1213">
        <v>3.7</v>
      </c>
      <c r="D1213" s="1">
        <v>0.35</v>
      </c>
    </row>
    <row r="1214" spans="2:4" x14ac:dyDescent="0.25">
      <c r="B1214">
        <f t="shared" si="18"/>
        <v>0.4</v>
      </c>
      <c r="C1214">
        <v>3.7</v>
      </c>
      <c r="D1214" s="1">
        <v>0.4</v>
      </c>
    </row>
    <row r="1215" spans="2:4" x14ac:dyDescent="0.25">
      <c r="B1215">
        <f t="shared" si="18"/>
        <v>0.62</v>
      </c>
      <c r="C1215">
        <v>3.7</v>
      </c>
      <c r="D1215" s="1">
        <v>0.62</v>
      </c>
    </row>
    <row r="1216" spans="2:4" x14ac:dyDescent="0.25">
      <c r="B1216">
        <f t="shared" si="18"/>
        <v>0.25</v>
      </c>
      <c r="C1216">
        <v>3.7</v>
      </c>
      <c r="D1216" s="1">
        <v>0.25</v>
      </c>
    </row>
    <row r="1217" spans="2:4" x14ac:dyDescent="0.25">
      <c r="B1217">
        <f t="shared" si="18"/>
        <v>0.27</v>
      </c>
      <c r="C1217">
        <v>3.7</v>
      </c>
      <c r="D1217" s="1">
        <v>0.27</v>
      </c>
    </row>
    <row r="1218" spans="2:4" x14ac:dyDescent="0.25">
      <c r="B1218">
        <f t="shared" si="18"/>
        <v>0.62</v>
      </c>
      <c r="C1218">
        <v>3.7</v>
      </c>
      <c r="D1218" s="1">
        <v>0.62</v>
      </c>
    </row>
    <row r="1219" spans="2:4" x14ac:dyDescent="0.25">
      <c r="B1219">
        <f t="shared" ref="B1219:B1282" si="19">VALUE(D1219)</f>
        <v>0.41</v>
      </c>
      <c r="C1219">
        <v>3.7</v>
      </c>
      <c r="D1219" s="1">
        <v>0.41</v>
      </c>
    </row>
    <row r="1220" spans="2:4" x14ac:dyDescent="0.25">
      <c r="B1220">
        <f t="shared" si="19"/>
        <v>0.53</v>
      </c>
      <c r="C1220">
        <v>3.7</v>
      </c>
      <c r="D1220" s="1">
        <v>0.53</v>
      </c>
    </row>
    <row r="1221" spans="2:4" x14ac:dyDescent="0.25">
      <c r="B1221">
        <f t="shared" si="19"/>
        <v>0.21</v>
      </c>
      <c r="C1221">
        <v>3.7</v>
      </c>
      <c r="D1221" s="1">
        <v>0.21</v>
      </c>
    </row>
    <row r="1222" spans="2:4" x14ac:dyDescent="0.25">
      <c r="B1222">
        <f t="shared" si="19"/>
        <v>0.33</v>
      </c>
      <c r="C1222">
        <v>3.7</v>
      </c>
      <c r="D1222" s="1">
        <v>0.33</v>
      </c>
    </row>
    <row r="1223" spans="2:4" x14ac:dyDescent="0.25">
      <c r="B1223">
        <f t="shared" si="19"/>
        <v>0.55000000000000004</v>
      </c>
      <c r="C1223">
        <v>3.7</v>
      </c>
      <c r="D1223" s="1">
        <v>0.55000000000000004</v>
      </c>
    </row>
    <row r="1224" spans="2:4" x14ac:dyDescent="0.25">
      <c r="B1224">
        <f t="shared" si="19"/>
        <v>0.47</v>
      </c>
      <c r="C1224">
        <v>3.7</v>
      </c>
      <c r="D1224" s="1">
        <v>0.47</v>
      </c>
    </row>
    <row r="1225" spans="2:4" x14ac:dyDescent="0.25">
      <c r="B1225">
        <f t="shared" si="19"/>
        <v>0.18</v>
      </c>
      <c r="C1225">
        <v>3.7</v>
      </c>
      <c r="D1225" s="1">
        <v>0.18</v>
      </c>
    </row>
    <row r="1226" spans="2:4" x14ac:dyDescent="0.25">
      <c r="B1226">
        <f t="shared" si="19"/>
        <v>0.37</v>
      </c>
      <c r="C1226">
        <v>3.7</v>
      </c>
      <c r="D1226" s="1">
        <v>0.37</v>
      </c>
    </row>
    <row r="1227" spans="2:4" x14ac:dyDescent="0.25">
      <c r="B1227">
        <f t="shared" si="19"/>
        <v>0.37</v>
      </c>
      <c r="C1227">
        <v>3.7</v>
      </c>
      <c r="D1227" s="1">
        <v>0.37</v>
      </c>
    </row>
    <row r="1228" spans="2:4" x14ac:dyDescent="0.25">
      <c r="B1228">
        <f t="shared" si="19"/>
        <v>0.51</v>
      </c>
      <c r="C1228">
        <v>3.7</v>
      </c>
      <c r="D1228" s="1">
        <v>0.51</v>
      </c>
    </row>
    <row r="1229" spans="2:4" x14ac:dyDescent="0.25">
      <c r="B1229">
        <f t="shared" si="19"/>
        <v>0.28000000000000003</v>
      </c>
      <c r="C1229">
        <v>3.7</v>
      </c>
      <c r="D1229" s="1">
        <v>0.28000000000000003</v>
      </c>
    </row>
    <row r="1230" spans="2:4" x14ac:dyDescent="0.25">
      <c r="B1230">
        <f t="shared" si="19"/>
        <v>0.09</v>
      </c>
      <c r="C1230">
        <v>3.7</v>
      </c>
      <c r="D1230" s="1">
        <v>0.09</v>
      </c>
    </row>
    <row r="1231" spans="2:4" x14ac:dyDescent="0.25">
      <c r="B1231">
        <f t="shared" si="19"/>
        <v>0.3</v>
      </c>
      <c r="C1231">
        <v>3.7</v>
      </c>
      <c r="D1231" s="1">
        <v>0.3</v>
      </c>
    </row>
    <row r="1232" spans="2:4" x14ac:dyDescent="0.25">
      <c r="B1232">
        <f t="shared" si="19"/>
        <v>0.57999999999999996</v>
      </c>
      <c r="C1232">
        <v>3.7</v>
      </c>
      <c r="D1232" s="1">
        <v>0.57999999999999996</v>
      </c>
    </row>
    <row r="1233" spans="2:4" x14ac:dyDescent="0.25">
      <c r="B1233">
        <f t="shared" si="19"/>
        <v>0.14000000000000001</v>
      </c>
      <c r="C1233">
        <v>3.7</v>
      </c>
      <c r="D1233" s="1">
        <v>0.14000000000000001</v>
      </c>
    </row>
    <row r="1234" spans="2:4" x14ac:dyDescent="0.25">
      <c r="B1234">
        <f t="shared" si="19"/>
        <v>0.53</v>
      </c>
      <c r="C1234">
        <v>3.7</v>
      </c>
      <c r="D1234" s="1">
        <v>0.53</v>
      </c>
    </row>
    <row r="1235" spans="2:4" x14ac:dyDescent="0.25">
      <c r="B1235">
        <f t="shared" si="19"/>
        <v>0.5</v>
      </c>
      <c r="C1235">
        <v>3.7</v>
      </c>
      <c r="D1235" s="1">
        <v>0.5</v>
      </c>
    </row>
    <row r="1236" spans="2:4" x14ac:dyDescent="0.25">
      <c r="B1236">
        <f t="shared" si="19"/>
        <v>0.38</v>
      </c>
      <c r="C1236">
        <v>3.7</v>
      </c>
      <c r="D1236" s="1">
        <v>0.38</v>
      </c>
    </row>
    <row r="1237" spans="2:4" x14ac:dyDescent="0.25">
      <c r="B1237">
        <f t="shared" si="19"/>
        <v>0.6</v>
      </c>
      <c r="C1237">
        <v>3.7</v>
      </c>
      <c r="D1237" s="1">
        <v>0.6</v>
      </c>
    </row>
    <row r="1238" spans="2:4" x14ac:dyDescent="0.25">
      <c r="B1238">
        <f t="shared" si="19"/>
        <v>0.43</v>
      </c>
      <c r="C1238">
        <v>3.7</v>
      </c>
      <c r="D1238" s="1">
        <v>0.43</v>
      </c>
    </row>
    <row r="1239" spans="2:4" x14ac:dyDescent="0.25">
      <c r="B1239">
        <f t="shared" si="19"/>
        <v>0.41</v>
      </c>
      <c r="C1239">
        <v>3.7</v>
      </c>
      <c r="D1239" s="1">
        <v>0.41</v>
      </c>
    </row>
    <row r="1240" spans="2:4" x14ac:dyDescent="0.25">
      <c r="B1240">
        <f t="shared" si="19"/>
        <v>0.43</v>
      </c>
      <c r="C1240">
        <v>3.7</v>
      </c>
      <c r="D1240" s="1">
        <v>0.43</v>
      </c>
    </row>
    <row r="1241" spans="2:4" x14ac:dyDescent="0.25">
      <c r="B1241">
        <f t="shared" si="19"/>
        <v>0.49</v>
      </c>
      <c r="C1241">
        <v>3.7</v>
      </c>
      <c r="D1241" s="1">
        <v>0.49</v>
      </c>
    </row>
    <row r="1242" spans="2:4" x14ac:dyDescent="0.25">
      <c r="B1242">
        <f t="shared" si="19"/>
        <v>0.43</v>
      </c>
      <c r="C1242">
        <v>3.7</v>
      </c>
      <c r="D1242" s="1">
        <v>0.43</v>
      </c>
    </row>
    <row r="1243" spans="2:4" x14ac:dyDescent="0.25">
      <c r="B1243">
        <f t="shared" si="19"/>
        <v>0</v>
      </c>
      <c r="C1243">
        <v>3.7</v>
      </c>
      <c r="D1243" s="1">
        <v>0</v>
      </c>
    </row>
    <row r="1244" spans="2:4" x14ac:dyDescent="0.25">
      <c r="B1244">
        <f t="shared" si="19"/>
        <v>0.46</v>
      </c>
      <c r="C1244">
        <v>3.7</v>
      </c>
      <c r="D1244" s="1">
        <v>0.46</v>
      </c>
    </row>
    <row r="1245" spans="2:4" x14ac:dyDescent="0.25">
      <c r="B1245">
        <f t="shared" si="19"/>
        <v>0.54</v>
      </c>
      <c r="C1245">
        <v>3.7</v>
      </c>
      <c r="D1245" s="1">
        <v>0.54</v>
      </c>
    </row>
    <row r="1246" spans="2:4" x14ac:dyDescent="0.25">
      <c r="B1246">
        <f t="shared" si="19"/>
        <v>0.08</v>
      </c>
      <c r="C1246">
        <v>3.7</v>
      </c>
      <c r="D1246" s="1">
        <v>0.08</v>
      </c>
    </row>
    <row r="1247" spans="2:4" x14ac:dyDescent="0.25">
      <c r="B1247">
        <f t="shared" si="19"/>
        <v>0.45</v>
      </c>
      <c r="C1247">
        <v>3.7</v>
      </c>
      <c r="D1247" s="1">
        <v>0.45</v>
      </c>
    </row>
    <row r="1248" spans="2:4" x14ac:dyDescent="0.25">
      <c r="B1248">
        <f t="shared" si="19"/>
        <v>0.43</v>
      </c>
      <c r="C1248">
        <v>3.7</v>
      </c>
      <c r="D1248" s="1">
        <v>0.43</v>
      </c>
    </row>
    <row r="1249" spans="2:4" x14ac:dyDescent="0.25">
      <c r="B1249">
        <f t="shared" si="19"/>
        <v>0.28999999999999998</v>
      </c>
      <c r="C1249">
        <v>3.7</v>
      </c>
      <c r="D1249" s="1">
        <v>0.28999999999999998</v>
      </c>
    </row>
    <row r="1250" spans="2:4" x14ac:dyDescent="0.25">
      <c r="B1250">
        <f t="shared" si="19"/>
        <v>0.55000000000000004</v>
      </c>
      <c r="C1250">
        <v>3.7</v>
      </c>
      <c r="D1250" s="1">
        <v>0.55000000000000004</v>
      </c>
    </row>
    <row r="1251" spans="2:4" x14ac:dyDescent="0.25">
      <c r="B1251">
        <f t="shared" si="19"/>
        <v>0.64</v>
      </c>
      <c r="C1251">
        <v>3.6</v>
      </c>
      <c r="D1251" s="1">
        <v>0.64</v>
      </c>
    </row>
    <row r="1252" spans="2:4" x14ac:dyDescent="0.25">
      <c r="B1252">
        <f t="shared" si="19"/>
        <v>0.51</v>
      </c>
      <c r="C1252">
        <v>3.6</v>
      </c>
      <c r="D1252" s="1">
        <v>0.51</v>
      </c>
    </row>
    <row r="1253" spans="2:4" x14ac:dyDescent="0.25">
      <c r="B1253">
        <f t="shared" si="19"/>
        <v>0.76</v>
      </c>
      <c r="C1253">
        <v>3.6</v>
      </c>
      <c r="D1253" s="1">
        <v>0.76</v>
      </c>
    </row>
    <row r="1254" spans="2:4" x14ac:dyDescent="0.25">
      <c r="B1254">
        <f t="shared" si="19"/>
        <v>0.39</v>
      </c>
      <c r="C1254">
        <v>3.6</v>
      </c>
      <c r="D1254" s="1">
        <v>0.39</v>
      </c>
    </row>
    <row r="1255" spans="2:4" x14ac:dyDescent="0.25">
      <c r="B1255">
        <f t="shared" si="19"/>
        <v>0.34</v>
      </c>
      <c r="C1255">
        <v>3.6</v>
      </c>
      <c r="D1255" s="1">
        <v>0.34</v>
      </c>
    </row>
    <row r="1256" spans="2:4" x14ac:dyDescent="0.25">
      <c r="B1256">
        <f t="shared" si="19"/>
        <v>0.41</v>
      </c>
      <c r="C1256">
        <v>3.6</v>
      </c>
      <c r="D1256" s="1">
        <v>0.41</v>
      </c>
    </row>
    <row r="1257" spans="2:4" x14ac:dyDescent="0.25">
      <c r="B1257">
        <f t="shared" si="19"/>
        <v>0.54</v>
      </c>
      <c r="C1257">
        <v>3.6</v>
      </c>
      <c r="D1257" s="1">
        <v>0.54</v>
      </c>
    </row>
    <row r="1258" spans="2:4" x14ac:dyDescent="0.25">
      <c r="B1258">
        <f t="shared" si="19"/>
        <v>0.5</v>
      </c>
      <c r="C1258">
        <v>3.6</v>
      </c>
      <c r="D1258" s="1">
        <v>0.5</v>
      </c>
    </row>
    <row r="1259" spans="2:4" x14ac:dyDescent="0.25">
      <c r="B1259">
        <f t="shared" si="19"/>
        <v>0.28999999999999998</v>
      </c>
      <c r="C1259">
        <v>3.6</v>
      </c>
      <c r="D1259" s="1">
        <v>0.28999999999999998</v>
      </c>
    </row>
    <row r="1260" spans="2:4" x14ac:dyDescent="0.25">
      <c r="B1260">
        <f t="shared" si="19"/>
        <v>0.38</v>
      </c>
      <c r="C1260">
        <v>3.6</v>
      </c>
      <c r="D1260" s="1">
        <v>0.38</v>
      </c>
    </row>
    <row r="1261" spans="2:4" x14ac:dyDescent="0.25">
      <c r="B1261">
        <f t="shared" si="19"/>
        <v>0.69</v>
      </c>
      <c r="C1261">
        <v>3.6</v>
      </c>
      <c r="D1261" s="1">
        <v>0.69</v>
      </c>
    </row>
    <row r="1262" spans="2:4" x14ac:dyDescent="0.25">
      <c r="B1262">
        <f t="shared" si="19"/>
        <v>0.22</v>
      </c>
      <c r="C1262">
        <v>3.6</v>
      </c>
      <c r="D1262" s="1">
        <v>0.22</v>
      </c>
    </row>
    <row r="1263" spans="2:4" x14ac:dyDescent="0.25">
      <c r="B1263">
        <f t="shared" si="19"/>
        <v>0.6</v>
      </c>
      <c r="C1263">
        <v>3.6</v>
      </c>
      <c r="D1263" s="1">
        <v>0.6</v>
      </c>
    </row>
    <row r="1264" spans="2:4" x14ac:dyDescent="0.25">
      <c r="B1264">
        <f t="shared" si="19"/>
        <v>0.86</v>
      </c>
      <c r="C1264">
        <v>3.6</v>
      </c>
      <c r="D1264" s="1">
        <v>0.86</v>
      </c>
    </row>
    <row r="1265" spans="2:4" x14ac:dyDescent="0.25">
      <c r="B1265">
        <f t="shared" si="19"/>
        <v>0.31</v>
      </c>
      <c r="C1265">
        <v>3.6</v>
      </c>
      <c r="D1265" s="1">
        <v>0.31</v>
      </c>
    </row>
    <row r="1266" spans="2:4" x14ac:dyDescent="0.25">
      <c r="B1266">
        <f t="shared" si="19"/>
        <v>0.71</v>
      </c>
      <c r="C1266">
        <v>3.6</v>
      </c>
      <c r="D1266" s="1">
        <v>0.71</v>
      </c>
    </row>
    <row r="1267" spans="2:4" x14ac:dyDescent="0.25">
      <c r="B1267">
        <f t="shared" si="19"/>
        <v>0.53</v>
      </c>
      <c r="C1267">
        <v>3.6</v>
      </c>
      <c r="D1267" s="1">
        <v>0.53</v>
      </c>
    </row>
    <row r="1268" spans="2:4" x14ac:dyDescent="0.25">
      <c r="B1268">
        <f t="shared" si="19"/>
        <v>0.08</v>
      </c>
      <c r="C1268">
        <v>3.6</v>
      </c>
      <c r="D1268" s="1">
        <v>0.08</v>
      </c>
    </row>
    <row r="1269" spans="2:4" x14ac:dyDescent="0.25">
      <c r="B1269">
        <f t="shared" si="19"/>
        <v>0.28000000000000003</v>
      </c>
      <c r="C1269">
        <v>3.6</v>
      </c>
      <c r="D1269" s="1">
        <v>0.28000000000000003</v>
      </c>
    </row>
    <row r="1270" spans="2:4" x14ac:dyDescent="0.25">
      <c r="B1270">
        <f t="shared" si="19"/>
        <v>0.45</v>
      </c>
      <c r="C1270">
        <v>3.6</v>
      </c>
      <c r="D1270" s="1">
        <v>0.45</v>
      </c>
    </row>
    <row r="1271" spans="2:4" x14ac:dyDescent="0.25">
      <c r="B1271">
        <f t="shared" si="19"/>
        <v>0.44</v>
      </c>
      <c r="C1271">
        <v>3.6</v>
      </c>
      <c r="D1271" s="1">
        <v>0.44</v>
      </c>
    </row>
    <row r="1272" spans="2:4" x14ac:dyDescent="0.25">
      <c r="B1272">
        <f t="shared" si="19"/>
        <v>0.33</v>
      </c>
      <c r="C1272">
        <v>3.6</v>
      </c>
      <c r="D1272" s="1">
        <v>0.33</v>
      </c>
    </row>
    <row r="1273" spans="2:4" x14ac:dyDescent="0.25">
      <c r="B1273">
        <f t="shared" si="19"/>
        <v>0.35</v>
      </c>
      <c r="C1273">
        <v>3.6</v>
      </c>
      <c r="D1273" s="1">
        <v>0.35</v>
      </c>
    </row>
    <row r="1274" spans="2:4" x14ac:dyDescent="0.25">
      <c r="B1274">
        <f t="shared" si="19"/>
        <v>0.04</v>
      </c>
      <c r="C1274">
        <v>3.6</v>
      </c>
      <c r="D1274" s="1">
        <v>0.04</v>
      </c>
    </row>
    <row r="1275" spans="2:4" x14ac:dyDescent="0.25">
      <c r="B1275">
        <f t="shared" si="19"/>
        <v>0.31</v>
      </c>
      <c r="C1275">
        <v>3.6</v>
      </c>
      <c r="D1275" s="1">
        <v>0.31</v>
      </c>
    </row>
    <row r="1276" spans="2:4" x14ac:dyDescent="0.25">
      <c r="B1276">
        <f t="shared" si="19"/>
        <v>0.56999999999999995</v>
      </c>
      <c r="C1276">
        <v>3.6</v>
      </c>
      <c r="D1276" s="1">
        <v>0.56999999999999995</v>
      </c>
    </row>
    <row r="1277" spans="2:4" x14ac:dyDescent="0.25">
      <c r="B1277">
        <f t="shared" si="19"/>
        <v>0.62</v>
      </c>
      <c r="C1277">
        <v>3.6</v>
      </c>
      <c r="D1277" s="1">
        <v>0.62</v>
      </c>
    </row>
    <row r="1278" spans="2:4" x14ac:dyDescent="0.25">
      <c r="B1278">
        <f t="shared" si="19"/>
        <v>0.17</v>
      </c>
      <c r="C1278">
        <v>3.6</v>
      </c>
      <c r="D1278" s="1">
        <v>0.17</v>
      </c>
    </row>
    <row r="1279" spans="2:4" x14ac:dyDescent="0.25">
      <c r="B1279">
        <f t="shared" si="19"/>
        <v>0.28999999999999998</v>
      </c>
      <c r="C1279">
        <v>3.6</v>
      </c>
      <c r="D1279" s="1">
        <v>0.28999999999999998</v>
      </c>
    </row>
    <row r="1280" spans="2:4" x14ac:dyDescent="0.25">
      <c r="B1280">
        <f t="shared" si="19"/>
        <v>0.5</v>
      </c>
      <c r="C1280">
        <v>3.6</v>
      </c>
      <c r="D1280" s="1">
        <v>0.5</v>
      </c>
    </row>
    <row r="1281" spans="2:4" x14ac:dyDescent="0.25">
      <c r="B1281">
        <f t="shared" si="19"/>
        <v>0.53</v>
      </c>
      <c r="C1281">
        <v>3.6</v>
      </c>
      <c r="D1281" s="1">
        <v>0.53</v>
      </c>
    </row>
    <row r="1282" spans="2:4" x14ac:dyDescent="0.25">
      <c r="B1282">
        <f t="shared" si="19"/>
        <v>0.45</v>
      </c>
      <c r="C1282">
        <v>3.6</v>
      </c>
      <c r="D1282" s="1">
        <v>0.45</v>
      </c>
    </row>
    <row r="1283" spans="2:4" x14ac:dyDescent="0.25">
      <c r="B1283">
        <f t="shared" ref="B1283:B1346" si="20">VALUE(D1283)</f>
        <v>0.56999999999999995</v>
      </c>
      <c r="C1283">
        <v>3.6</v>
      </c>
      <c r="D1283" s="1">
        <v>0.56999999999999995</v>
      </c>
    </row>
    <row r="1284" spans="2:4" x14ac:dyDescent="0.25">
      <c r="B1284">
        <f t="shared" si="20"/>
        <v>0.62</v>
      </c>
      <c r="C1284">
        <v>3.6</v>
      </c>
      <c r="D1284" s="1">
        <v>0.62</v>
      </c>
    </row>
    <row r="1285" spans="2:4" x14ac:dyDescent="0.25">
      <c r="B1285">
        <f t="shared" si="20"/>
        <v>0.25</v>
      </c>
      <c r="C1285">
        <v>3.5</v>
      </c>
      <c r="D1285" s="1">
        <v>0.25</v>
      </c>
    </row>
    <row r="1286" spans="2:4" x14ac:dyDescent="0.25">
      <c r="B1286">
        <f t="shared" si="20"/>
        <v>0.45</v>
      </c>
      <c r="C1286">
        <v>3.5</v>
      </c>
      <c r="D1286" s="1">
        <v>0.45</v>
      </c>
    </row>
    <row r="1287" spans="2:4" x14ac:dyDescent="0.25">
      <c r="B1287">
        <f t="shared" si="20"/>
        <v>0.27</v>
      </c>
      <c r="C1287">
        <v>3.5</v>
      </c>
      <c r="D1287" s="1">
        <v>0.27</v>
      </c>
    </row>
    <row r="1288" spans="2:4" x14ac:dyDescent="0.25">
      <c r="B1288">
        <f t="shared" si="20"/>
        <v>0.26</v>
      </c>
      <c r="C1288">
        <v>3.5</v>
      </c>
      <c r="D1288" s="1">
        <v>0.26</v>
      </c>
    </row>
    <row r="1289" spans="2:4" x14ac:dyDescent="0.25">
      <c r="B1289">
        <f t="shared" si="20"/>
        <v>0.48</v>
      </c>
      <c r="C1289">
        <v>3.5</v>
      </c>
      <c r="D1289" s="1">
        <v>0.48</v>
      </c>
    </row>
    <row r="1290" spans="2:4" x14ac:dyDescent="0.25">
      <c r="B1290">
        <f t="shared" si="20"/>
        <v>0.33</v>
      </c>
      <c r="C1290">
        <v>3.5</v>
      </c>
      <c r="D1290" s="1">
        <v>0.33</v>
      </c>
    </row>
    <row r="1291" spans="2:4" x14ac:dyDescent="0.25">
      <c r="B1291">
        <f t="shared" si="20"/>
        <v>0.54</v>
      </c>
      <c r="C1291">
        <v>3.5</v>
      </c>
      <c r="D1291" s="1">
        <v>0.54</v>
      </c>
    </row>
    <row r="1292" spans="2:4" x14ac:dyDescent="0.25">
      <c r="B1292">
        <f t="shared" si="20"/>
        <v>0.3</v>
      </c>
      <c r="C1292">
        <v>3.5</v>
      </c>
      <c r="D1292" s="1">
        <v>0.3</v>
      </c>
    </row>
    <row r="1293" spans="2:4" x14ac:dyDescent="0.25">
      <c r="B1293">
        <f t="shared" si="20"/>
        <v>0.46</v>
      </c>
      <c r="C1293">
        <v>3.5</v>
      </c>
      <c r="D1293" s="1">
        <v>0.46</v>
      </c>
    </row>
    <row r="1294" spans="2:4" x14ac:dyDescent="0.25">
      <c r="B1294">
        <f t="shared" si="20"/>
        <v>0.37</v>
      </c>
      <c r="C1294">
        <v>3.5</v>
      </c>
      <c r="D1294" s="1">
        <v>0.37</v>
      </c>
    </row>
    <row r="1295" spans="2:4" x14ac:dyDescent="0.25">
      <c r="B1295">
        <f t="shared" si="20"/>
        <v>0.43</v>
      </c>
      <c r="C1295">
        <v>3.5</v>
      </c>
      <c r="D1295" s="1">
        <v>0.43</v>
      </c>
    </row>
    <row r="1296" spans="2:4" x14ac:dyDescent="0.25">
      <c r="B1296">
        <f t="shared" si="20"/>
        <v>0.78</v>
      </c>
      <c r="C1296">
        <v>3.5</v>
      </c>
      <c r="D1296" s="1">
        <v>0.78</v>
      </c>
    </row>
    <row r="1297" spans="2:4" x14ac:dyDescent="0.25">
      <c r="B1297">
        <f t="shared" si="20"/>
        <v>0.5</v>
      </c>
      <c r="C1297">
        <v>3.5</v>
      </c>
      <c r="D1297" s="1">
        <v>0.5</v>
      </c>
    </row>
    <row r="1298" spans="2:4" x14ac:dyDescent="0.25">
      <c r="B1298">
        <f t="shared" si="20"/>
        <v>0.24</v>
      </c>
      <c r="C1298">
        <v>3.5</v>
      </c>
      <c r="D1298" s="1">
        <v>0.24</v>
      </c>
    </row>
    <row r="1299" spans="2:4" x14ac:dyDescent="0.25">
      <c r="B1299">
        <f t="shared" si="20"/>
        <v>0.03</v>
      </c>
      <c r="C1299">
        <v>3.5</v>
      </c>
      <c r="D1299" s="1">
        <v>0.03</v>
      </c>
    </row>
    <row r="1300" spans="2:4" x14ac:dyDescent="0.25">
      <c r="B1300">
        <f t="shared" si="20"/>
        <v>0.33</v>
      </c>
      <c r="C1300">
        <v>3.5</v>
      </c>
      <c r="D1300" s="1">
        <v>0.33</v>
      </c>
    </row>
    <row r="1301" spans="2:4" x14ac:dyDescent="0.25">
      <c r="B1301">
        <f t="shared" si="20"/>
        <v>0.49</v>
      </c>
      <c r="C1301">
        <v>3.5</v>
      </c>
      <c r="D1301" s="1">
        <v>0.49</v>
      </c>
    </row>
    <row r="1302" spans="2:4" x14ac:dyDescent="0.25">
      <c r="B1302">
        <f t="shared" si="20"/>
        <v>0.27</v>
      </c>
      <c r="C1302">
        <v>3.5</v>
      </c>
      <c r="D1302" s="1">
        <v>0.27</v>
      </c>
    </row>
    <row r="1303" spans="2:4" x14ac:dyDescent="0.25">
      <c r="B1303">
        <f t="shared" si="20"/>
        <v>0.4</v>
      </c>
      <c r="C1303">
        <v>3.5</v>
      </c>
      <c r="D1303" s="1">
        <v>0.4</v>
      </c>
    </row>
    <row r="1304" spans="2:4" x14ac:dyDescent="0.25">
      <c r="B1304">
        <f t="shared" si="20"/>
        <v>0.8</v>
      </c>
      <c r="C1304">
        <v>3.5</v>
      </c>
      <c r="D1304" s="1">
        <v>0.8</v>
      </c>
    </row>
    <row r="1305" spans="2:4" x14ac:dyDescent="0.25">
      <c r="B1305">
        <f t="shared" si="20"/>
        <v>0.51</v>
      </c>
      <c r="C1305">
        <v>3.5</v>
      </c>
      <c r="D1305" s="1">
        <v>0.51</v>
      </c>
    </row>
    <row r="1306" spans="2:4" x14ac:dyDescent="0.25">
      <c r="B1306">
        <f t="shared" si="20"/>
        <v>0.33</v>
      </c>
      <c r="C1306">
        <v>3.5</v>
      </c>
      <c r="D1306" s="1">
        <v>0.33</v>
      </c>
    </row>
    <row r="1307" spans="2:4" x14ac:dyDescent="0.25">
      <c r="B1307">
        <f t="shared" si="20"/>
        <v>0.35</v>
      </c>
      <c r="C1307">
        <v>3.5</v>
      </c>
      <c r="D1307" s="1">
        <v>0.35</v>
      </c>
    </row>
    <row r="1308" spans="2:4" x14ac:dyDescent="0.25">
      <c r="B1308">
        <f t="shared" si="20"/>
        <v>0.59</v>
      </c>
      <c r="C1308">
        <v>3.5</v>
      </c>
      <c r="D1308" s="1">
        <v>0.59</v>
      </c>
    </row>
    <row r="1309" spans="2:4" x14ac:dyDescent="0.25">
      <c r="B1309">
        <f t="shared" si="20"/>
        <v>0.55000000000000004</v>
      </c>
      <c r="C1309">
        <v>3.5</v>
      </c>
      <c r="D1309" s="1">
        <v>0.55000000000000004</v>
      </c>
    </row>
    <row r="1310" spans="2:4" x14ac:dyDescent="0.25">
      <c r="B1310">
        <f t="shared" si="20"/>
        <v>0.59</v>
      </c>
      <c r="C1310">
        <v>3.5</v>
      </c>
      <c r="D1310" s="1">
        <v>0.59</v>
      </c>
    </row>
    <row r="1311" spans="2:4" x14ac:dyDescent="0.25">
      <c r="B1311">
        <f t="shared" si="20"/>
        <v>0.59</v>
      </c>
      <c r="C1311">
        <v>3.4</v>
      </c>
      <c r="D1311" s="1">
        <v>0.59</v>
      </c>
    </row>
    <row r="1312" spans="2:4" x14ac:dyDescent="0.25">
      <c r="B1312">
        <f t="shared" si="20"/>
        <v>0.11</v>
      </c>
      <c r="C1312">
        <v>3.4</v>
      </c>
      <c r="D1312" s="1">
        <v>0.11</v>
      </c>
    </row>
    <row r="1313" spans="2:4" x14ac:dyDescent="0.25">
      <c r="B1313">
        <f t="shared" si="20"/>
        <v>0.38</v>
      </c>
      <c r="C1313">
        <v>3.4</v>
      </c>
      <c r="D1313" s="1">
        <v>0.38</v>
      </c>
    </row>
    <row r="1314" spans="2:4" x14ac:dyDescent="0.25">
      <c r="B1314">
        <f t="shared" si="20"/>
        <v>0.59</v>
      </c>
      <c r="C1314">
        <v>3.4</v>
      </c>
      <c r="D1314" s="1">
        <v>0.59</v>
      </c>
    </row>
    <row r="1315" spans="2:4" x14ac:dyDescent="0.25">
      <c r="B1315">
        <f t="shared" si="20"/>
        <v>0.6</v>
      </c>
      <c r="C1315">
        <v>3.4</v>
      </c>
      <c r="D1315" s="1">
        <v>0.6</v>
      </c>
    </row>
    <row r="1316" spans="2:4" x14ac:dyDescent="0.25">
      <c r="B1316">
        <f t="shared" si="20"/>
        <v>0.24</v>
      </c>
      <c r="C1316">
        <v>3.4</v>
      </c>
      <c r="D1316" s="1">
        <v>0.24</v>
      </c>
    </row>
    <row r="1317" spans="2:4" x14ac:dyDescent="0.25">
      <c r="B1317">
        <f t="shared" si="20"/>
        <v>0.31</v>
      </c>
      <c r="C1317">
        <v>3.4</v>
      </c>
      <c r="D1317" s="1">
        <v>0.31</v>
      </c>
    </row>
    <row r="1318" spans="2:4" x14ac:dyDescent="0.25">
      <c r="B1318">
        <f t="shared" si="20"/>
        <v>0.37</v>
      </c>
      <c r="C1318">
        <v>3.4</v>
      </c>
      <c r="D1318" s="1">
        <v>0.37</v>
      </c>
    </row>
    <row r="1319" spans="2:4" x14ac:dyDescent="0.25">
      <c r="B1319">
        <f t="shared" si="20"/>
        <v>0.15</v>
      </c>
      <c r="C1319">
        <v>3.4</v>
      </c>
      <c r="D1319" s="1">
        <v>0.15</v>
      </c>
    </row>
    <row r="1320" spans="2:4" x14ac:dyDescent="0.25">
      <c r="B1320">
        <f t="shared" si="20"/>
        <v>0.48</v>
      </c>
      <c r="C1320">
        <v>3.4</v>
      </c>
      <c r="D1320" s="1">
        <v>0.48</v>
      </c>
    </row>
    <row r="1321" spans="2:4" x14ac:dyDescent="0.25">
      <c r="B1321">
        <f t="shared" si="20"/>
        <v>0.46</v>
      </c>
      <c r="C1321">
        <v>3.3</v>
      </c>
      <c r="D1321" s="1">
        <v>0.46</v>
      </c>
    </row>
    <row r="1322" spans="2:4" x14ac:dyDescent="0.25">
      <c r="B1322">
        <f t="shared" si="20"/>
        <v>0.5</v>
      </c>
      <c r="C1322">
        <v>3.3</v>
      </c>
      <c r="D1322" s="1">
        <v>0.5</v>
      </c>
    </row>
    <row r="1323" spans="2:4" x14ac:dyDescent="0.25">
      <c r="B1323">
        <f t="shared" si="20"/>
        <v>0.12</v>
      </c>
      <c r="C1323">
        <v>3.3</v>
      </c>
      <c r="D1323" s="1">
        <v>0.12</v>
      </c>
    </row>
    <row r="1324" spans="2:4" x14ac:dyDescent="0.25">
      <c r="B1324">
        <f t="shared" si="20"/>
        <v>0.33</v>
      </c>
      <c r="C1324">
        <v>3.3</v>
      </c>
      <c r="D1324" s="1">
        <v>0.33</v>
      </c>
    </row>
    <row r="1325" spans="2:4" x14ac:dyDescent="0.25">
      <c r="B1325">
        <f t="shared" si="20"/>
        <v>0.44</v>
      </c>
      <c r="C1325">
        <v>3.3</v>
      </c>
      <c r="D1325" s="1">
        <v>0.44</v>
      </c>
    </row>
    <row r="1326" spans="2:4" x14ac:dyDescent="0.25">
      <c r="B1326">
        <f t="shared" si="20"/>
        <v>0.38</v>
      </c>
      <c r="C1326">
        <v>3.3</v>
      </c>
      <c r="D1326" s="1">
        <v>0.38</v>
      </c>
    </row>
    <row r="1327" spans="2:4" x14ac:dyDescent="0.25">
      <c r="B1327">
        <f t="shared" si="20"/>
        <v>0.4</v>
      </c>
      <c r="C1327">
        <v>3.3</v>
      </c>
      <c r="D1327" s="1">
        <v>0.4</v>
      </c>
    </row>
    <row r="1328" spans="2:4" x14ac:dyDescent="0.25">
      <c r="B1328">
        <f t="shared" si="20"/>
        <v>0.5</v>
      </c>
      <c r="C1328">
        <v>3.3</v>
      </c>
      <c r="D1328" s="1">
        <v>0.5</v>
      </c>
    </row>
    <row r="1329" spans="2:4" x14ac:dyDescent="0.25">
      <c r="B1329">
        <f t="shared" si="20"/>
        <v>0.18</v>
      </c>
      <c r="C1329">
        <v>3.3</v>
      </c>
      <c r="D1329" s="1">
        <v>0.18</v>
      </c>
    </row>
    <row r="1330" spans="2:4" x14ac:dyDescent="0.25">
      <c r="B1330">
        <f t="shared" si="20"/>
        <v>0.28000000000000003</v>
      </c>
      <c r="C1330">
        <v>3.3</v>
      </c>
      <c r="D1330" s="1">
        <v>0.28000000000000003</v>
      </c>
    </row>
    <row r="1331" spans="2:4" x14ac:dyDescent="0.25">
      <c r="B1331">
        <f t="shared" si="20"/>
        <v>0.17</v>
      </c>
      <c r="C1331">
        <v>3.3</v>
      </c>
      <c r="D1331" s="1">
        <v>0.17</v>
      </c>
    </row>
    <row r="1332" spans="2:4" x14ac:dyDescent="0.25">
      <c r="B1332">
        <f t="shared" si="20"/>
        <v>0.49</v>
      </c>
      <c r="C1332">
        <v>3.3</v>
      </c>
      <c r="D1332" s="1">
        <v>0.49</v>
      </c>
    </row>
    <row r="1333" spans="2:4" x14ac:dyDescent="0.25">
      <c r="B1333">
        <f t="shared" si="20"/>
        <v>0.38</v>
      </c>
      <c r="C1333">
        <v>3.3</v>
      </c>
      <c r="D1333" s="1">
        <v>0.38</v>
      </c>
    </row>
    <row r="1334" spans="2:4" x14ac:dyDescent="0.25">
      <c r="B1334">
        <f t="shared" si="20"/>
        <v>0.39</v>
      </c>
      <c r="C1334">
        <v>3.3</v>
      </c>
      <c r="D1334" s="1">
        <v>0.39</v>
      </c>
    </row>
    <row r="1335" spans="2:4" x14ac:dyDescent="0.25">
      <c r="B1335">
        <f t="shared" si="20"/>
        <v>0.43</v>
      </c>
      <c r="C1335">
        <v>3.3</v>
      </c>
      <c r="D1335" s="1">
        <v>0.43</v>
      </c>
    </row>
    <row r="1336" spans="2:4" x14ac:dyDescent="0.25">
      <c r="B1336">
        <f t="shared" si="20"/>
        <v>0.43</v>
      </c>
      <c r="C1336">
        <v>3.2</v>
      </c>
      <c r="D1336" s="1">
        <v>0.43</v>
      </c>
    </row>
    <row r="1337" spans="2:4" x14ac:dyDescent="0.25">
      <c r="B1337">
        <f t="shared" si="20"/>
        <v>0.72</v>
      </c>
      <c r="C1337">
        <v>3.2</v>
      </c>
      <c r="D1337" s="1">
        <v>0.72</v>
      </c>
    </row>
    <row r="1338" spans="2:4" x14ac:dyDescent="0.25">
      <c r="B1338">
        <f t="shared" si="20"/>
        <v>0.55000000000000004</v>
      </c>
      <c r="C1338">
        <v>3.1</v>
      </c>
      <c r="D1338" s="1">
        <v>0.55000000000000004</v>
      </c>
    </row>
    <row r="1339" spans="2:4" x14ac:dyDescent="0.25">
      <c r="B1339">
        <f t="shared" si="20"/>
        <v>0.32</v>
      </c>
      <c r="C1339">
        <v>3.1</v>
      </c>
      <c r="D1339" s="1">
        <v>0.32</v>
      </c>
    </row>
    <row r="1340" spans="2:4" x14ac:dyDescent="0.25">
      <c r="B1340">
        <f t="shared" si="20"/>
        <v>0.56999999999999995</v>
      </c>
      <c r="C1340">
        <v>3.1</v>
      </c>
      <c r="D1340" s="1">
        <v>0.56999999999999995</v>
      </c>
    </row>
    <row r="1341" spans="2:4" x14ac:dyDescent="0.25">
      <c r="B1341">
        <f t="shared" si="20"/>
        <v>0.28999999999999998</v>
      </c>
      <c r="C1341">
        <v>3.1</v>
      </c>
      <c r="D1341" s="1">
        <v>0.28999999999999998</v>
      </c>
    </row>
    <row r="1342" spans="2:4" x14ac:dyDescent="0.25">
      <c r="B1342">
        <f t="shared" si="20"/>
        <v>0.5</v>
      </c>
      <c r="C1342">
        <v>3</v>
      </c>
      <c r="D1342" s="1">
        <v>0.5</v>
      </c>
    </row>
    <row r="1343" spans="2:4" x14ac:dyDescent="0.25">
      <c r="B1343">
        <f t="shared" si="20"/>
        <v>0.3</v>
      </c>
      <c r="C1343">
        <v>3</v>
      </c>
      <c r="D1343" s="1">
        <v>0.3</v>
      </c>
    </row>
    <row r="1344" spans="2:4" x14ac:dyDescent="0.25">
      <c r="B1344">
        <f t="shared" si="20"/>
        <v>0.59</v>
      </c>
      <c r="C1344">
        <v>3</v>
      </c>
      <c r="D1344" s="1">
        <v>0.59</v>
      </c>
    </row>
    <row r="1345" spans="2:4" x14ac:dyDescent="0.25">
      <c r="B1345">
        <f t="shared" si="20"/>
        <v>0</v>
      </c>
      <c r="C1345">
        <v>3</v>
      </c>
      <c r="D1345" s="1">
        <v>0</v>
      </c>
    </row>
    <row r="1346" spans="2:4" x14ac:dyDescent="0.25">
      <c r="B1346">
        <f t="shared" si="20"/>
        <v>0.59</v>
      </c>
      <c r="C1346">
        <v>2.9</v>
      </c>
      <c r="D1346" s="1">
        <v>0.59</v>
      </c>
    </row>
    <row r="1347" spans="2:4" x14ac:dyDescent="0.25">
      <c r="B1347">
        <f t="shared" ref="B1347:B1352" si="21">VALUE(D1347)</f>
        <v>0.8</v>
      </c>
      <c r="C1347">
        <v>2.8</v>
      </c>
      <c r="D1347" s="1">
        <v>0.8</v>
      </c>
    </row>
    <row r="1348" spans="2:4" x14ac:dyDescent="0.25">
      <c r="B1348">
        <f t="shared" si="21"/>
        <v>0.59</v>
      </c>
      <c r="C1348">
        <v>2.8</v>
      </c>
      <c r="D1348" s="1">
        <v>0.59</v>
      </c>
    </row>
    <row r="1349" spans="2:4" x14ac:dyDescent="0.25">
      <c r="B1349">
        <f t="shared" si="21"/>
        <v>0.25</v>
      </c>
      <c r="C1349">
        <v>2.6</v>
      </c>
      <c r="D1349" s="1">
        <v>0.25</v>
      </c>
    </row>
    <row r="1350" spans="2:4" x14ac:dyDescent="0.25">
      <c r="B1350">
        <f t="shared" si="21"/>
        <v>0.28000000000000003</v>
      </c>
      <c r="C1350">
        <v>2.2999999999999998</v>
      </c>
      <c r="D1350" s="1">
        <v>0.28000000000000003</v>
      </c>
    </row>
    <row r="1351" spans="2:4" x14ac:dyDescent="0.25">
      <c r="B1351">
        <f t="shared" si="21"/>
        <v>0.26</v>
      </c>
      <c r="C1351">
        <v>2</v>
      </c>
      <c r="D1351" s="1">
        <v>0.26</v>
      </c>
    </row>
    <row r="1352" spans="2:4" x14ac:dyDescent="0.25">
      <c r="B1352">
        <f t="shared" si="21"/>
        <v>0.22</v>
      </c>
      <c r="C1352">
        <v>0</v>
      </c>
      <c r="D1352" s="1">
        <v>0.22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FE024-01B4-420C-8E7E-FDCF8CDBEC2F}">
  <dimension ref="B1"/>
  <sheetViews>
    <sheetView showGridLines="0" zoomScale="80" zoomScaleNormal="80" workbookViewId="0">
      <selection activeCell="Y12" sqref="Y12"/>
    </sheetView>
  </sheetViews>
  <sheetFormatPr defaultRowHeight="15.75" x14ac:dyDescent="0.25"/>
  <cols>
    <col min="1" max="1" width="2.875" customWidth="1"/>
    <col min="2" max="2" width="9" hidden="1" customWidth="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Pivot Tables</vt:lpstr>
      <vt:lpstr>Data</vt:lpstr>
      <vt:lpstr>Sheet4</vt:lpstr>
      <vt:lpstr>Dashboard</vt:lpstr>
      <vt:lpstr>Data!Print_Area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Ecm Admin</cp:lastModifiedBy>
  <dcterms:created xsi:type="dcterms:W3CDTF">2025-05-26T18:46:29Z</dcterms:created>
  <dcterms:modified xsi:type="dcterms:W3CDTF">2025-07-04T15:32:12Z</dcterms:modified>
</cp:coreProperties>
</file>