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pietrohiramguzzi/Downloads/"/>
    </mc:Choice>
  </mc:AlternateContent>
  <xr:revisionPtr revIDLastSave="0" documentId="13_ncr:1_{91890637-6B2D-7D44-9F63-DB604B8DD9A9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All_Prediction" sheetId="1" r:id="rId1"/>
    <sheet name="Analysi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/dWXklnTIuW9gkpURX1dgCSJuDFIXpoVyicFSJS/wXw="/>
    </ext>
  </extLst>
</workbook>
</file>

<file path=xl/calcChain.xml><?xml version="1.0" encoding="utf-8"?>
<calcChain xmlns="http://schemas.openxmlformats.org/spreadsheetml/2006/main">
  <c r="J3" i="4" l="1"/>
  <c r="K3" i="4"/>
  <c r="J4" i="4"/>
  <c r="K4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J44" i="4"/>
  <c r="K44" i="4"/>
  <c r="J45" i="4"/>
  <c r="K45" i="4"/>
  <c r="J46" i="4"/>
  <c r="K46" i="4"/>
  <c r="J47" i="4"/>
  <c r="K47" i="4"/>
  <c r="J48" i="4"/>
  <c r="K48" i="4"/>
  <c r="J49" i="4"/>
  <c r="K49" i="4"/>
  <c r="J50" i="4"/>
  <c r="K50" i="4"/>
  <c r="J51" i="4"/>
  <c r="K51" i="4"/>
  <c r="J52" i="4"/>
  <c r="K52" i="4"/>
  <c r="J53" i="4"/>
  <c r="K53" i="4"/>
  <c r="J54" i="4"/>
  <c r="K54" i="4"/>
  <c r="J55" i="4"/>
  <c r="K55" i="4"/>
  <c r="J56" i="4"/>
  <c r="K56" i="4"/>
  <c r="J57" i="4"/>
  <c r="K57" i="4"/>
  <c r="J58" i="4"/>
  <c r="K58" i="4"/>
  <c r="J59" i="4"/>
  <c r="K59" i="4"/>
  <c r="J60" i="4"/>
  <c r="K60" i="4"/>
  <c r="J61" i="4"/>
  <c r="K61" i="4"/>
  <c r="J62" i="4"/>
  <c r="K62" i="4"/>
  <c r="J63" i="4"/>
  <c r="K63" i="4"/>
  <c r="J64" i="4"/>
  <c r="K64" i="4"/>
  <c r="J65" i="4"/>
  <c r="K65" i="4"/>
  <c r="J66" i="4"/>
  <c r="K66" i="4"/>
  <c r="J67" i="4"/>
  <c r="K67" i="4"/>
  <c r="J68" i="4"/>
  <c r="K68" i="4"/>
  <c r="J69" i="4"/>
  <c r="K69" i="4"/>
  <c r="J70" i="4"/>
  <c r="K70" i="4"/>
  <c r="J71" i="4"/>
  <c r="K71" i="4"/>
  <c r="J72" i="4"/>
  <c r="K72" i="4"/>
  <c r="J73" i="4"/>
  <c r="K73" i="4"/>
  <c r="J74" i="4"/>
  <c r="K74" i="4"/>
  <c r="J75" i="4"/>
  <c r="K75" i="4"/>
  <c r="J76" i="4"/>
  <c r="K76" i="4"/>
  <c r="J77" i="4"/>
  <c r="K77" i="4"/>
  <c r="J78" i="4"/>
  <c r="K78" i="4"/>
  <c r="J79" i="4"/>
  <c r="K79" i="4"/>
  <c r="J80" i="4"/>
  <c r="K80" i="4"/>
  <c r="J81" i="4"/>
  <c r="K81" i="4"/>
  <c r="J82" i="4"/>
  <c r="K82" i="4"/>
  <c r="J83" i="4"/>
  <c r="K83" i="4"/>
  <c r="J84" i="4"/>
  <c r="K84" i="4"/>
  <c r="J85" i="4"/>
  <c r="K85" i="4"/>
  <c r="J86" i="4"/>
  <c r="K86" i="4"/>
  <c r="J87" i="4"/>
  <c r="K87" i="4"/>
  <c r="J88" i="4"/>
  <c r="K88" i="4"/>
  <c r="J89" i="4"/>
  <c r="K89" i="4"/>
  <c r="J90" i="4"/>
  <c r="K90" i="4"/>
  <c r="J91" i="4"/>
  <c r="K91" i="4"/>
  <c r="J92" i="4"/>
  <c r="K92" i="4"/>
  <c r="J93" i="4"/>
  <c r="K93" i="4"/>
  <c r="J94" i="4"/>
  <c r="K94" i="4"/>
  <c r="J95" i="4"/>
  <c r="K95" i="4"/>
  <c r="J96" i="4"/>
  <c r="K96" i="4"/>
  <c r="J97" i="4"/>
  <c r="K97" i="4"/>
  <c r="J98" i="4"/>
  <c r="K98" i="4"/>
  <c r="J99" i="4"/>
  <c r="K99" i="4"/>
  <c r="J100" i="4"/>
  <c r="K100" i="4"/>
  <c r="J101" i="4"/>
  <c r="K101" i="4"/>
  <c r="J102" i="4"/>
  <c r="K102" i="4"/>
  <c r="J103" i="4"/>
  <c r="K103" i="4"/>
  <c r="J104" i="4"/>
  <c r="K104" i="4"/>
  <c r="J105" i="4"/>
  <c r="K105" i="4"/>
  <c r="J106" i="4"/>
  <c r="K106" i="4"/>
  <c r="J107" i="4"/>
  <c r="K107" i="4"/>
  <c r="J108" i="4"/>
  <c r="K108" i="4"/>
  <c r="J109" i="4"/>
  <c r="K109" i="4"/>
  <c r="J110" i="4"/>
  <c r="K110" i="4"/>
  <c r="J111" i="4"/>
  <c r="K111" i="4"/>
  <c r="J112" i="4"/>
  <c r="K112" i="4"/>
  <c r="J113" i="4"/>
  <c r="K113" i="4"/>
  <c r="J114" i="4"/>
  <c r="K114" i="4"/>
  <c r="J115" i="4"/>
  <c r="K115" i="4"/>
  <c r="J116" i="4"/>
  <c r="K116" i="4"/>
  <c r="J117" i="4"/>
  <c r="K117" i="4"/>
  <c r="J118" i="4"/>
  <c r="K118" i="4"/>
  <c r="J119" i="4"/>
  <c r="K119" i="4"/>
  <c r="J120" i="4"/>
  <c r="K120" i="4"/>
  <c r="J121" i="4"/>
  <c r="K121" i="4"/>
  <c r="J122" i="4"/>
  <c r="K122" i="4"/>
  <c r="J123" i="4"/>
  <c r="K123" i="4"/>
  <c r="J124" i="4"/>
  <c r="K124" i="4"/>
  <c r="J125" i="4"/>
  <c r="K125" i="4"/>
  <c r="J126" i="4"/>
  <c r="K126" i="4"/>
  <c r="J127" i="4"/>
  <c r="K127" i="4"/>
  <c r="J128" i="4"/>
  <c r="K128" i="4"/>
  <c r="J129" i="4"/>
  <c r="K129" i="4"/>
  <c r="J130" i="4"/>
  <c r="K130" i="4"/>
  <c r="J131" i="4"/>
  <c r="K131" i="4"/>
  <c r="J132" i="4"/>
  <c r="K132" i="4"/>
  <c r="J133" i="4"/>
  <c r="K133" i="4"/>
  <c r="J134" i="4"/>
  <c r="K134" i="4"/>
  <c r="K2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2" i="4"/>
  <c r="B3" i="4"/>
  <c r="C3" i="4"/>
  <c r="D3" i="4"/>
  <c r="E3" i="4"/>
  <c r="F3" i="4"/>
  <c r="G3" i="4"/>
  <c r="H3" i="4"/>
  <c r="B4" i="4"/>
  <c r="C4" i="4"/>
  <c r="D4" i="4"/>
  <c r="E4" i="4"/>
  <c r="F4" i="4"/>
  <c r="G4" i="4"/>
  <c r="H4" i="4"/>
  <c r="B5" i="4"/>
  <c r="C5" i="4"/>
  <c r="D5" i="4"/>
  <c r="E5" i="4"/>
  <c r="F5" i="4"/>
  <c r="G5" i="4"/>
  <c r="H5" i="4"/>
  <c r="B6" i="4"/>
  <c r="C6" i="4"/>
  <c r="D6" i="4"/>
  <c r="E6" i="4"/>
  <c r="F6" i="4"/>
  <c r="G6" i="4"/>
  <c r="H6" i="4"/>
  <c r="B7" i="4"/>
  <c r="C7" i="4"/>
  <c r="D7" i="4"/>
  <c r="E7" i="4"/>
  <c r="F7" i="4"/>
  <c r="G7" i="4"/>
  <c r="H7" i="4"/>
  <c r="B8" i="4"/>
  <c r="C8" i="4"/>
  <c r="D8" i="4"/>
  <c r="E8" i="4"/>
  <c r="F8" i="4"/>
  <c r="G8" i="4"/>
  <c r="H8" i="4"/>
  <c r="B9" i="4"/>
  <c r="C9" i="4"/>
  <c r="D9" i="4"/>
  <c r="E9" i="4"/>
  <c r="F9" i="4"/>
  <c r="G9" i="4"/>
  <c r="H9" i="4"/>
  <c r="B10" i="4"/>
  <c r="C10" i="4"/>
  <c r="D10" i="4"/>
  <c r="E10" i="4"/>
  <c r="F10" i="4"/>
  <c r="G10" i="4"/>
  <c r="H10" i="4"/>
  <c r="B11" i="4"/>
  <c r="C11" i="4"/>
  <c r="D11" i="4"/>
  <c r="E11" i="4"/>
  <c r="F11" i="4"/>
  <c r="G11" i="4"/>
  <c r="H11" i="4"/>
  <c r="B12" i="4"/>
  <c r="C12" i="4"/>
  <c r="D12" i="4"/>
  <c r="E12" i="4"/>
  <c r="F12" i="4"/>
  <c r="G12" i="4"/>
  <c r="H12" i="4"/>
  <c r="B13" i="4"/>
  <c r="C13" i="4"/>
  <c r="D13" i="4"/>
  <c r="E13" i="4"/>
  <c r="F13" i="4"/>
  <c r="G13" i="4"/>
  <c r="H13" i="4"/>
  <c r="B14" i="4"/>
  <c r="C14" i="4"/>
  <c r="D14" i="4"/>
  <c r="E14" i="4"/>
  <c r="F14" i="4"/>
  <c r="G14" i="4"/>
  <c r="H14" i="4"/>
  <c r="B15" i="4"/>
  <c r="C15" i="4"/>
  <c r="D15" i="4"/>
  <c r="E15" i="4"/>
  <c r="F15" i="4"/>
  <c r="G15" i="4"/>
  <c r="H15" i="4"/>
  <c r="B16" i="4"/>
  <c r="C16" i="4"/>
  <c r="D16" i="4"/>
  <c r="E16" i="4"/>
  <c r="F16" i="4"/>
  <c r="G16" i="4"/>
  <c r="H16" i="4"/>
  <c r="B17" i="4"/>
  <c r="C17" i="4"/>
  <c r="D17" i="4"/>
  <c r="E17" i="4"/>
  <c r="F17" i="4"/>
  <c r="G17" i="4"/>
  <c r="H17" i="4"/>
  <c r="B18" i="4"/>
  <c r="C18" i="4"/>
  <c r="D18" i="4"/>
  <c r="E18" i="4"/>
  <c r="F18" i="4"/>
  <c r="G18" i="4"/>
  <c r="H18" i="4"/>
  <c r="B19" i="4"/>
  <c r="C19" i="4"/>
  <c r="D19" i="4"/>
  <c r="E19" i="4"/>
  <c r="F19" i="4"/>
  <c r="G19" i="4"/>
  <c r="H19" i="4"/>
  <c r="B20" i="4"/>
  <c r="C20" i="4"/>
  <c r="D20" i="4"/>
  <c r="E20" i="4"/>
  <c r="F20" i="4"/>
  <c r="G20" i="4"/>
  <c r="H20" i="4"/>
  <c r="B21" i="4"/>
  <c r="C21" i="4"/>
  <c r="D21" i="4"/>
  <c r="E21" i="4"/>
  <c r="F21" i="4"/>
  <c r="G21" i="4"/>
  <c r="H21" i="4"/>
  <c r="B22" i="4"/>
  <c r="C22" i="4"/>
  <c r="D22" i="4"/>
  <c r="E22" i="4"/>
  <c r="F22" i="4"/>
  <c r="G22" i="4"/>
  <c r="H22" i="4"/>
  <c r="B23" i="4"/>
  <c r="C23" i="4"/>
  <c r="D23" i="4"/>
  <c r="E23" i="4"/>
  <c r="F23" i="4"/>
  <c r="G23" i="4"/>
  <c r="H23" i="4"/>
  <c r="B24" i="4"/>
  <c r="C24" i="4"/>
  <c r="D24" i="4"/>
  <c r="E24" i="4"/>
  <c r="F24" i="4"/>
  <c r="G24" i="4"/>
  <c r="H24" i="4"/>
  <c r="B25" i="4"/>
  <c r="C25" i="4"/>
  <c r="D25" i="4"/>
  <c r="E25" i="4"/>
  <c r="F25" i="4"/>
  <c r="G25" i="4"/>
  <c r="H25" i="4"/>
  <c r="B26" i="4"/>
  <c r="C26" i="4"/>
  <c r="D26" i="4"/>
  <c r="E26" i="4"/>
  <c r="F26" i="4"/>
  <c r="G26" i="4"/>
  <c r="H26" i="4"/>
  <c r="B27" i="4"/>
  <c r="C27" i="4"/>
  <c r="D27" i="4"/>
  <c r="E27" i="4"/>
  <c r="F27" i="4"/>
  <c r="G27" i="4"/>
  <c r="H27" i="4"/>
  <c r="B28" i="4"/>
  <c r="C28" i="4"/>
  <c r="D28" i="4"/>
  <c r="E28" i="4"/>
  <c r="F28" i="4"/>
  <c r="G28" i="4"/>
  <c r="H28" i="4"/>
  <c r="B29" i="4"/>
  <c r="C29" i="4"/>
  <c r="D29" i="4"/>
  <c r="E29" i="4"/>
  <c r="F29" i="4"/>
  <c r="G29" i="4"/>
  <c r="H29" i="4"/>
  <c r="B30" i="4"/>
  <c r="C30" i="4"/>
  <c r="D30" i="4"/>
  <c r="E30" i="4"/>
  <c r="F30" i="4"/>
  <c r="G30" i="4"/>
  <c r="H30" i="4"/>
  <c r="B31" i="4"/>
  <c r="C31" i="4"/>
  <c r="D31" i="4"/>
  <c r="E31" i="4"/>
  <c r="F31" i="4"/>
  <c r="G31" i="4"/>
  <c r="H31" i="4"/>
  <c r="B32" i="4"/>
  <c r="C32" i="4"/>
  <c r="D32" i="4"/>
  <c r="E32" i="4"/>
  <c r="F32" i="4"/>
  <c r="G32" i="4"/>
  <c r="H32" i="4"/>
  <c r="B33" i="4"/>
  <c r="C33" i="4"/>
  <c r="D33" i="4"/>
  <c r="E33" i="4"/>
  <c r="F33" i="4"/>
  <c r="G33" i="4"/>
  <c r="H33" i="4"/>
  <c r="B34" i="4"/>
  <c r="C34" i="4"/>
  <c r="D34" i="4"/>
  <c r="E34" i="4"/>
  <c r="F34" i="4"/>
  <c r="G34" i="4"/>
  <c r="H34" i="4"/>
  <c r="B35" i="4"/>
  <c r="C35" i="4"/>
  <c r="D35" i="4"/>
  <c r="E35" i="4"/>
  <c r="F35" i="4"/>
  <c r="G35" i="4"/>
  <c r="H35" i="4"/>
  <c r="B36" i="4"/>
  <c r="C36" i="4"/>
  <c r="D36" i="4"/>
  <c r="E36" i="4"/>
  <c r="F36" i="4"/>
  <c r="G36" i="4"/>
  <c r="H36" i="4"/>
  <c r="B37" i="4"/>
  <c r="C37" i="4"/>
  <c r="D37" i="4"/>
  <c r="E37" i="4"/>
  <c r="F37" i="4"/>
  <c r="G37" i="4"/>
  <c r="H37" i="4"/>
  <c r="B38" i="4"/>
  <c r="C38" i="4"/>
  <c r="D38" i="4"/>
  <c r="E38" i="4"/>
  <c r="F38" i="4"/>
  <c r="G38" i="4"/>
  <c r="H38" i="4"/>
  <c r="B39" i="4"/>
  <c r="C39" i="4"/>
  <c r="D39" i="4"/>
  <c r="E39" i="4"/>
  <c r="F39" i="4"/>
  <c r="G39" i="4"/>
  <c r="H39" i="4"/>
  <c r="B40" i="4"/>
  <c r="C40" i="4"/>
  <c r="D40" i="4"/>
  <c r="E40" i="4"/>
  <c r="F40" i="4"/>
  <c r="G40" i="4"/>
  <c r="H40" i="4"/>
  <c r="B41" i="4"/>
  <c r="C41" i="4"/>
  <c r="D41" i="4"/>
  <c r="E41" i="4"/>
  <c r="F41" i="4"/>
  <c r="G41" i="4"/>
  <c r="H41" i="4"/>
  <c r="B42" i="4"/>
  <c r="C42" i="4"/>
  <c r="D42" i="4"/>
  <c r="E42" i="4"/>
  <c r="F42" i="4"/>
  <c r="G42" i="4"/>
  <c r="H42" i="4"/>
  <c r="B43" i="4"/>
  <c r="C43" i="4"/>
  <c r="D43" i="4"/>
  <c r="E43" i="4"/>
  <c r="F43" i="4"/>
  <c r="G43" i="4"/>
  <c r="H43" i="4"/>
  <c r="B44" i="4"/>
  <c r="C44" i="4"/>
  <c r="D44" i="4"/>
  <c r="E44" i="4"/>
  <c r="F44" i="4"/>
  <c r="G44" i="4"/>
  <c r="H44" i="4"/>
  <c r="B45" i="4"/>
  <c r="C45" i="4"/>
  <c r="D45" i="4"/>
  <c r="E45" i="4"/>
  <c r="F45" i="4"/>
  <c r="G45" i="4"/>
  <c r="H45" i="4"/>
  <c r="B46" i="4"/>
  <c r="C46" i="4"/>
  <c r="D46" i="4"/>
  <c r="E46" i="4"/>
  <c r="F46" i="4"/>
  <c r="G46" i="4"/>
  <c r="H46" i="4"/>
  <c r="B47" i="4"/>
  <c r="C47" i="4"/>
  <c r="D47" i="4"/>
  <c r="E47" i="4"/>
  <c r="F47" i="4"/>
  <c r="G47" i="4"/>
  <c r="H47" i="4"/>
  <c r="B48" i="4"/>
  <c r="C48" i="4"/>
  <c r="D48" i="4"/>
  <c r="E48" i="4"/>
  <c r="F48" i="4"/>
  <c r="G48" i="4"/>
  <c r="H48" i="4"/>
  <c r="B49" i="4"/>
  <c r="C49" i="4"/>
  <c r="D49" i="4"/>
  <c r="E49" i="4"/>
  <c r="F49" i="4"/>
  <c r="G49" i="4"/>
  <c r="H49" i="4"/>
  <c r="B50" i="4"/>
  <c r="C50" i="4"/>
  <c r="D50" i="4"/>
  <c r="E50" i="4"/>
  <c r="F50" i="4"/>
  <c r="G50" i="4"/>
  <c r="H50" i="4"/>
  <c r="B51" i="4"/>
  <c r="C51" i="4"/>
  <c r="D51" i="4"/>
  <c r="E51" i="4"/>
  <c r="F51" i="4"/>
  <c r="G51" i="4"/>
  <c r="H51" i="4"/>
  <c r="B52" i="4"/>
  <c r="C52" i="4"/>
  <c r="D52" i="4"/>
  <c r="E52" i="4"/>
  <c r="F52" i="4"/>
  <c r="G52" i="4"/>
  <c r="H52" i="4"/>
  <c r="B53" i="4"/>
  <c r="C53" i="4"/>
  <c r="D53" i="4"/>
  <c r="E53" i="4"/>
  <c r="F53" i="4"/>
  <c r="G53" i="4"/>
  <c r="H53" i="4"/>
  <c r="B54" i="4"/>
  <c r="C54" i="4"/>
  <c r="D54" i="4"/>
  <c r="E54" i="4"/>
  <c r="F54" i="4"/>
  <c r="G54" i="4"/>
  <c r="H54" i="4"/>
  <c r="B55" i="4"/>
  <c r="C55" i="4"/>
  <c r="D55" i="4"/>
  <c r="E55" i="4"/>
  <c r="F55" i="4"/>
  <c r="G55" i="4"/>
  <c r="H55" i="4"/>
  <c r="B56" i="4"/>
  <c r="C56" i="4"/>
  <c r="D56" i="4"/>
  <c r="E56" i="4"/>
  <c r="F56" i="4"/>
  <c r="G56" i="4"/>
  <c r="H56" i="4"/>
  <c r="B57" i="4"/>
  <c r="C57" i="4"/>
  <c r="D57" i="4"/>
  <c r="E57" i="4"/>
  <c r="F57" i="4"/>
  <c r="G57" i="4"/>
  <c r="H57" i="4"/>
  <c r="B58" i="4"/>
  <c r="C58" i="4"/>
  <c r="D58" i="4"/>
  <c r="E58" i="4"/>
  <c r="F58" i="4"/>
  <c r="G58" i="4"/>
  <c r="H58" i="4"/>
  <c r="B59" i="4"/>
  <c r="C59" i="4"/>
  <c r="D59" i="4"/>
  <c r="E59" i="4"/>
  <c r="F59" i="4"/>
  <c r="G59" i="4"/>
  <c r="H59" i="4"/>
  <c r="B60" i="4"/>
  <c r="C60" i="4"/>
  <c r="D60" i="4"/>
  <c r="E60" i="4"/>
  <c r="F60" i="4"/>
  <c r="G60" i="4"/>
  <c r="H60" i="4"/>
  <c r="B61" i="4"/>
  <c r="C61" i="4"/>
  <c r="D61" i="4"/>
  <c r="E61" i="4"/>
  <c r="F61" i="4"/>
  <c r="G61" i="4"/>
  <c r="H61" i="4"/>
  <c r="B62" i="4"/>
  <c r="C62" i="4"/>
  <c r="D62" i="4"/>
  <c r="E62" i="4"/>
  <c r="F62" i="4"/>
  <c r="G62" i="4"/>
  <c r="H62" i="4"/>
  <c r="B63" i="4"/>
  <c r="C63" i="4"/>
  <c r="D63" i="4"/>
  <c r="E63" i="4"/>
  <c r="F63" i="4"/>
  <c r="G63" i="4"/>
  <c r="H63" i="4"/>
  <c r="B64" i="4"/>
  <c r="C64" i="4"/>
  <c r="D64" i="4"/>
  <c r="E64" i="4"/>
  <c r="F64" i="4"/>
  <c r="G64" i="4"/>
  <c r="H64" i="4"/>
  <c r="B65" i="4"/>
  <c r="C65" i="4"/>
  <c r="D65" i="4"/>
  <c r="E65" i="4"/>
  <c r="F65" i="4"/>
  <c r="G65" i="4"/>
  <c r="H65" i="4"/>
  <c r="B66" i="4"/>
  <c r="C66" i="4"/>
  <c r="D66" i="4"/>
  <c r="E66" i="4"/>
  <c r="F66" i="4"/>
  <c r="G66" i="4"/>
  <c r="H66" i="4"/>
  <c r="B67" i="4"/>
  <c r="C67" i="4"/>
  <c r="D67" i="4"/>
  <c r="E67" i="4"/>
  <c r="F67" i="4"/>
  <c r="G67" i="4"/>
  <c r="H67" i="4"/>
  <c r="B68" i="4"/>
  <c r="C68" i="4"/>
  <c r="D68" i="4"/>
  <c r="E68" i="4"/>
  <c r="F68" i="4"/>
  <c r="G68" i="4"/>
  <c r="H68" i="4"/>
  <c r="B69" i="4"/>
  <c r="C69" i="4"/>
  <c r="D69" i="4"/>
  <c r="E69" i="4"/>
  <c r="F69" i="4"/>
  <c r="G69" i="4"/>
  <c r="H69" i="4"/>
  <c r="B70" i="4"/>
  <c r="C70" i="4"/>
  <c r="D70" i="4"/>
  <c r="E70" i="4"/>
  <c r="F70" i="4"/>
  <c r="G70" i="4"/>
  <c r="H70" i="4"/>
  <c r="B71" i="4"/>
  <c r="C71" i="4"/>
  <c r="D71" i="4"/>
  <c r="E71" i="4"/>
  <c r="F71" i="4"/>
  <c r="G71" i="4"/>
  <c r="H71" i="4"/>
  <c r="B72" i="4"/>
  <c r="C72" i="4"/>
  <c r="D72" i="4"/>
  <c r="E72" i="4"/>
  <c r="F72" i="4"/>
  <c r="G72" i="4"/>
  <c r="H72" i="4"/>
  <c r="B73" i="4"/>
  <c r="C73" i="4"/>
  <c r="D73" i="4"/>
  <c r="E73" i="4"/>
  <c r="F73" i="4"/>
  <c r="G73" i="4"/>
  <c r="H73" i="4"/>
  <c r="B74" i="4"/>
  <c r="C74" i="4"/>
  <c r="D74" i="4"/>
  <c r="E74" i="4"/>
  <c r="F74" i="4"/>
  <c r="G74" i="4"/>
  <c r="H74" i="4"/>
  <c r="B75" i="4"/>
  <c r="C75" i="4"/>
  <c r="D75" i="4"/>
  <c r="E75" i="4"/>
  <c r="F75" i="4"/>
  <c r="G75" i="4"/>
  <c r="H75" i="4"/>
  <c r="B76" i="4"/>
  <c r="C76" i="4"/>
  <c r="D76" i="4"/>
  <c r="E76" i="4"/>
  <c r="F76" i="4"/>
  <c r="G76" i="4"/>
  <c r="H76" i="4"/>
  <c r="B77" i="4"/>
  <c r="C77" i="4"/>
  <c r="D77" i="4"/>
  <c r="E77" i="4"/>
  <c r="F77" i="4"/>
  <c r="G77" i="4"/>
  <c r="H77" i="4"/>
  <c r="B78" i="4"/>
  <c r="C78" i="4"/>
  <c r="D78" i="4"/>
  <c r="E78" i="4"/>
  <c r="F78" i="4"/>
  <c r="G78" i="4"/>
  <c r="H78" i="4"/>
  <c r="B79" i="4"/>
  <c r="C79" i="4"/>
  <c r="D79" i="4"/>
  <c r="E79" i="4"/>
  <c r="F79" i="4"/>
  <c r="G79" i="4"/>
  <c r="H79" i="4"/>
  <c r="B80" i="4"/>
  <c r="C80" i="4"/>
  <c r="D80" i="4"/>
  <c r="E80" i="4"/>
  <c r="F80" i="4"/>
  <c r="G80" i="4"/>
  <c r="H80" i="4"/>
  <c r="B81" i="4"/>
  <c r="C81" i="4"/>
  <c r="D81" i="4"/>
  <c r="E81" i="4"/>
  <c r="F81" i="4"/>
  <c r="G81" i="4"/>
  <c r="H81" i="4"/>
  <c r="B82" i="4"/>
  <c r="C82" i="4"/>
  <c r="D82" i="4"/>
  <c r="E82" i="4"/>
  <c r="F82" i="4"/>
  <c r="G82" i="4"/>
  <c r="H82" i="4"/>
  <c r="B83" i="4"/>
  <c r="C83" i="4"/>
  <c r="D83" i="4"/>
  <c r="E83" i="4"/>
  <c r="F83" i="4"/>
  <c r="G83" i="4"/>
  <c r="H83" i="4"/>
  <c r="B84" i="4"/>
  <c r="C84" i="4"/>
  <c r="D84" i="4"/>
  <c r="E84" i="4"/>
  <c r="F84" i="4"/>
  <c r="G84" i="4"/>
  <c r="H84" i="4"/>
  <c r="B85" i="4"/>
  <c r="C85" i="4"/>
  <c r="D85" i="4"/>
  <c r="E85" i="4"/>
  <c r="F85" i="4"/>
  <c r="G85" i="4"/>
  <c r="H85" i="4"/>
  <c r="B86" i="4"/>
  <c r="C86" i="4"/>
  <c r="D86" i="4"/>
  <c r="E86" i="4"/>
  <c r="F86" i="4"/>
  <c r="G86" i="4"/>
  <c r="H86" i="4"/>
  <c r="B87" i="4"/>
  <c r="C87" i="4"/>
  <c r="D87" i="4"/>
  <c r="E87" i="4"/>
  <c r="F87" i="4"/>
  <c r="G87" i="4"/>
  <c r="H87" i="4"/>
  <c r="B88" i="4"/>
  <c r="C88" i="4"/>
  <c r="D88" i="4"/>
  <c r="E88" i="4"/>
  <c r="F88" i="4"/>
  <c r="G88" i="4"/>
  <c r="H88" i="4"/>
  <c r="B89" i="4"/>
  <c r="C89" i="4"/>
  <c r="D89" i="4"/>
  <c r="E89" i="4"/>
  <c r="F89" i="4"/>
  <c r="G89" i="4"/>
  <c r="H89" i="4"/>
  <c r="B90" i="4"/>
  <c r="C90" i="4"/>
  <c r="D90" i="4"/>
  <c r="E90" i="4"/>
  <c r="F90" i="4"/>
  <c r="G90" i="4"/>
  <c r="H90" i="4"/>
  <c r="B91" i="4"/>
  <c r="C91" i="4"/>
  <c r="D91" i="4"/>
  <c r="E91" i="4"/>
  <c r="F91" i="4"/>
  <c r="G91" i="4"/>
  <c r="H91" i="4"/>
  <c r="B92" i="4"/>
  <c r="C92" i="4"/>
  <c r="D92" i="4"/>
  <c r="E92" i="4"/>
  <c r="F92" i="4"/>
  <c r="G92" i="4"/>
  <c r="H92" i="4"/>
  <c r="B93" i="4"/>
  <c r="C93" i="4"/>
  <c r="D93" i="4"/>
  <c r="E93" i="4"/>
  <c r="F93" i="4"/>
  <c r="G93" i="4"/>
  <c r="H93" i="4"/>
  <c r="B94" i="4"/>
  <c r="C94" i="4"/>
  <c r="D94" i="4"/>
  <c r="E94" i="4"/>
  <c r="F94" i="4"/>
  <c r="G94" i="4"/>
  <c r="H94" i="4"/>
  <c r="B95" i="4"/>
  <c r="C95" i="4"/>
  <c r="D95" i="4"/>
  <c r="E95" i="4"/>
  <c r="F95" i="4"/>
  <c r="G95" i="4"/>
  <c r="H95" i="4"/>
  <c r="B96" i="4"/>
  <c r="C96" i="4"/>
  <c r="D96" i="4"/>
  <c r="E96" i="4"/>
  <c r="F96" i="4"/>
  <c r="G96" i="4"/>
  <c r="H96" i="4"/>
  <c r="B97" i="4"/>
  <c r="C97" i="4"/>
  <c r="D97" i="4"/>
  <c r="E97" i="4"/>
  <c r="F97" i="4"/>
  <c r="G97" i="4"/>
  <c r="H97" i="4"/>
  <c r="B98" i="4"/>
  <c r="C98" i="4"/>
  <c r="D98" i="4"/>
  <c r="E98" i="4"/>
  <c r="F98" i="4"/>
  <c r="G98" i="4"/>
  <c r="H98" i="4"/>
  <c r="B99" i="4"/>
  <c r="C99" i="4"/>
  <c r="D99" i="4"/>
  <c r="E99" i="4"/>
  <c r="F99" i="4"/>
  <c r="G99" i="4"/>
  <c r="H99" i="4"/>
  <c r="B100" i="4"/>
  <c r="C100" i="4"/>
  <c r="D100" i="4"/>
  <c r="E100" i="4"/>
  <c r="F100" i="4"/>
  <c r="G100" i="4"/>
  <c r="H100" i="4"/>
  <c r="B101" i="4"/>
  <c r="C101" i="4"/>
  <c r="D101" i="4"/>
  <c r="E101" i="4"/>
  <c r="F101" i="4"/>
  <c r="G101" i="4"/>
  <c r="H101" i="4"/>
  <c r="B102" i="4"/>
  <c r="C102" i="4"/>
  <c r="D102" i="4"/>
  <c r="E102" i="4"/>
  <c r="F102" i="4"/>
  <c r="G102" i="4"/>
  <c r="H102" i="4"/>
  <c r="B103" i="4"/>
  <c r="C103" i="4"/>
  <c r="D103" i="4"/>
  <c r="E103" i="4"/>
  <c r="F103" i="4"/>
  <c r="G103" i="4"/>
  <c r="H103" i="4"/>
  <c r="B104" i="4"/>
  <c r="C104" i="4"/>
  <c r="D104" i="4"/>
  <c r="E104" i="4"/>
  <c r="F104" i="4"/>
  <c r="G104" i="4"/>
  <c r="H104" i="4"/>
  <c r="B105" i="4"/>
  <c r="C105" i="4"/>
  <c r="D105" i="4"/>
  <c r="E105" i="4"/>
  <c r="F105" i="4"/>
  <c r="G105" i="4"/>
  <c r="H105" i="4"/>
  <c r="B106" i="4"/>
  <c r="C106" i="4"/>
  <c r="D106" i="4"/>
  <c r="E106" i="4"/>
  <c r="F106" i="4"/>
  <c r="G106" i="4"/>
  <c r="H106" i="4"/>
  <c r="B107" i="4"/>
  <c r="C107" i="4"/>
  <c r="D107" i="4"/>
  <c r="E107" i="4"/>
  <c r="F107" i="4"/>
  <c r="G107" i="4"/>
  <c r="H107" i="4"/>
  <c r="B108" i="4"/>
  <c r="C108" i="4"/>
  <c r="D108" i="4"/>
  <c r="E108" i="4"/>
  <c r="F108" i="4"/>
  <c r="G108" i="4"/>
  <c r="H108" i="4"/>
  <c r="B109" i="4"/>
  <c r="C109" i="4"/>
  <c r="D109" i="4"/>
  <c r="E109" i="4"/>
  <c r="F109" i="4"/>
  <c r="G109" i="4"/>
  <c r="H109" i="4"/>
  <c r="B110" i="4"/>
  <c r="C110" i="4"/>
  <c r="D110" i="4"/>
  <c r="E110" i="4"/>
  <c r="F110" i="4"/>
  <c r="G110" i="4"/>
  <c r="H110" i="4"/>
  <c r="B111" i="4"/>
  <c r="C111" i="4"/>
  <c r="D111" i="4"/>
  <c r="E111" i="4"/>
  <c r="F111" i="4"/>
  <c r="G111" i="4"/>
  <c r="H111" i="4"/>
  <c r="B112" i="4"/>
  <c r="C112" i="4"/>
  <c r="D112" i="4"/>
  <c r="E112" i="4"/>
  <c r="F112" i="4"/>
  <c r="G112" i="4"/>
  <c r="H112" i="4"/>
  <c r="B113" i="4"/>
  <c r="C113" i="4"/>
  <c r="D113" i="4"/>
  <c r="E113" i="4"/>
  <c r="F113" i="4"/>
  <c r="G113" i="4"/>
  <c r="H113" i="4"/>
  <c r="B114" i="4"/>
  <c r="C114" i="4"/>
  <c r="D114" i="4"/>
  <c r="E114" i="4"/>
  <c r="F114" i="4"/>
  <c r="G114" i="4"/>
  <c r="H114" i="4"/>
  <c r="B115" i="4"/>
  <c r="C115" i="4"/>
  <c r="D115" i="4"/>
  <c r="E115" i="4"/>
  <c r="F115" i="4"/>
  <c r="G115" i="4"/>
  <c r="H115" i="4"/>
  <c r="B116" i="4"/>
  <c r="C116" i="4"/>
  <c r="D116" i="4"/>
  <c r="E116" i="4"/>
  <c r="F116" i="4"/>
  <c r="G116" i="4"/>
  <c r="H116" i="4"/>
  <c r="B117" i="4"/>
  <c r="C117" i="4"/>
  <c r="D117" i="4"/>
  <c r="E117" i="4"/>
  <c r="F117" i="4"/>
  <c r="G117" i="4"/>
  <c r="H117" i="4"/>
  <c r="B118" i="4"/>
  <c r="C118" i="4"/>
  <c r="D118" i="4"/>
  <c r="E118" i="4"/>
  <c r="F118" i="4"/>
  <c r="G118" i="4"/>
  <c r="H118" i="4"/>
  <c r="B119" i="4"/>
  <c r="C119" i="4"/>
  <c r="D119" i="4"/>
  <c r="E119" i="4"/>
  <c r="F119" i="4"/>
  <c r="G119" i="4"/>
  <c r="H119" i="4"/>
  <c r="B120" i="4"/>
  <c r="C120" i="4"/>
  <c r="D120" i="4"/>
  <c r="E120" i="4"/>
  <c r="F120" i="4"/>
  <c r="G120" i="4"/>
  <c r="H120" i="4"/>
  <c r="B121" i="4"/>
  <c r="C121" i="4"/>
  <c r="D121" i="4"/>
  <c r="E121" i="4"/>
  <c r="F121" i="4"/>
  <c r="G121" i="4"/>
  <c r="H121" i="4"/>
  <c r="B122" i="4"/>
  <c r="C122" i="4"/>
  <c r="D122" i="4"/>
  <c r="E122" i="4"/>
  <c r="F122" i="4"/>
  <c r="G122" i="4"/>
  <c r="H122" i="4"/>
  <c r="B123" i="4"/>
  <c r="C123" i="4"/>
  <c r="D123" i="4"/>
  <c r="E123" i="4"/>
  <c r="F123" i="4"/>
  <c r="G123" i="4"/>
  <c r="H123" i="4"/>
  <c r="B124" i="4"/>
  <c r="C124" i="4"/>
  <c r="D124" i="4"/>
  <c r="E124" i="4"/>
  <c r="F124" i="4"/>
  <c r="G124" i="4"/>
  <c r="H124" i="4"/>
  <c r="B125" i="4"/>
  <c r="C125" i="4"/>
  <c r="D125" i="4"/>
  <c r="E125" i="4"/>
  <c r="F125" i="4"/>
  <c r="G125" i="4"/>
  <c r="H125" i="4"/>
  <c r="B126" i="4"/>
  <c r="C126" i="4"/>
  <c r="D126" i="4"/>
  <c r="E126" i="4"/>
  <c r="F126" i="4"/>
  <c r="G126" i="4"/>
  <c r="H126" i="4"/>
  <c r="B127" i="4"/>
  <c r="C127" i="4"/>
  <c r="D127" i="4"/>
  <c r="E127" i="4"/>
  <c r="F127" i="4"/>
  <c r="G127" i="4"/>
  <c r="H127" i="4"/>
  <c r="B128" i="4"/>
  <c r="C128" i="4"/>
  <c r="D128" i="4"/>
  <c r="E128" i="4"/>
  <c r="F128" i="4"/>
  <c r="G128" i="4"/>
  <c r="H128" i="4"/>
  <c r="B129" i="4"/>
  <c r="C129" i="4"/>
  <c r="D129" i="4"/>
  <c r="E129" i="4"/>
  <c r="F129" i="4"/>
  <c r="G129" i="4"/>
  <c r="H129" i="4"/>
  <c r="B130" i="4"/>
  <c r="C130" i="4"/>
  <c r="D130" i="4"/>
  <c r="E130" i="4"/>
  <c r="F130" i="4"/>
  <c r="G130" i="4"/>
  <c r="H130" i="4"/>
  <c r="B131" i="4"/>
  <c r="C131" i="4"/>
  <c r="D131" i="4"/>
  <c r="E131" i="4"/>
  <c r="F131" i="4"/>
  <c r="G131" i="4"/>
  <c r="H131" i="4"/>
  <c r="B132" i="4"/>
  <c r="C132" i="4"/>
  <c r="D132" i="4"/>
  <c r="E132" i="4"/>
  <c r="F132" i="4"/>
  <c r="G132" i="4"/>
  <c r="H132" i="4"/>
  <c r="B133" i="4"/>
  <c r="C133" i="4"/>
  <c r="D133" i="4"/>
  <c r="E133" i="4"/>
  <c r="F133" i="4"/>
  <c r="G133" i="4"/>
  <c r="H133" i="4"/>
  <c r="B134" i="4"/>
  <c r="C134" i="4"/>
  <c r="D134" i="4"/>
  <c r="E134" i="4"/>
  <c r="F134" i="4"/>
  <c r="G134" i="4"/>
  <c r="H134" i="4"/>
  <c r="C2" i="4"/>
  <c r="D2" i="4"/>
  <c r="E2" i="4"/>
  <c r="F2" i="4"/>
  <c r="G2" i="4"/>
  <c r="H2" i="4"/>
  <c r="B2" i="4"/>
  <c r="D7" i="1"/>
  <c r="B7" i="1"/>
  <c r="C32" i="1"/>
  <c r="C77" i="1"/>
  <c r="B53" i="1"/>
  <c r="B52" i="1"/>
  <c r="B8" i="1"/>
  <c r="B94" i="1"/>
  <c r="B44" i="1"/>
  <c r="D74" i="1"/>
  <c r="C33" i="1"/>
  <c r="C68" i="1"/>
  <c r="D16" i="1"/>
  <c r="B67" i="1"/>
  <c r="D73" i="1"/>
  <c r="B127" i="1"/>
  <c r="D134" i="1"/>
  <c r="D123" i="1"/>
  <c r="B126" i="1"/>
  <c r="B54" i="1"/>
  <c r="C95" i="1"/>
  <c r="C97" i="1"/>
  <c r="C106" i="1"/>
  <c r="B120" i="1"/>
  <c r="C110" i="1"/>
  <c r="B19" i="1"/>
  <c r="B58" i="1"/>
  <c r="D18" i="1"/>
</calcChain>
</file>

<file path=xl/sharedStrings.xml><?xml version="1.0" encoding="utf-8"?>
<sst xmlns="http://schemas.openxmlformats.org/spreadsheetml/2006/main" count="287" uniqueCount="146">
  <si>
    <t>Mutation</t>
  </si>
  <si>
    <t>F64S</t>
  </si>
  <si>
    <t>F44S</t>
  </si>
  <si>
    <t>V30G</t>
  </si>
  <si>
    <t>V30A</t>
  </si>
  <si>
    <t>F44L</t>
  </si>
  <si>
    <t>V71A</t>
  </si>
  <si>
    <t>I84S</t>
  </si>
  <si>
    <t>I73V</t>
  </si>
  <si>
    <t>-1,11</t>
  </si>
  <si>
    <t>A25S</t>
  </si>
  <si>
    <t>L12P</t>
  </si>
  <si>
    <t>K70N</t>
  </si>
  <si>
    <t>R34G</t>
  </si>
  <si>
    <t>R34T</t>
  </si>
  <si>
    <t>V94A</t>
  </si>
  <si>
    <t>V32G</t>
  </si>
  <si>
    <t>V32A</t>
  </si>
  <si>
    <t>I107V</t>
  </si>
  <si>
    <t>E61G</t>
  </si>
  <si>
    <t>G53E</t>
  </si>
  <si>
    <t>V30M</t>
  </si>
  <si>
    <t>G53R</t>
  </si>
  <si>
    <t>A97S</t>
  </si>
  <si>
    <t>G101S</t>
  </si>
  <si>
    <t>A109S</t>
  </si>
  <si>
    <t>F33C</t>
  </si>
  <si>
    <t>L55P</t>
  </si>
  <si>
    <t>E72G</t>
  </si>
  <si>
    <t>R103S</t>
  </si>
  <si>
    <t>A91S</t>
  </si>
  <si>
    <t>R104H</t>
  </si>
  <si>
    <t>A120S</t>
  </si>
  <si>
    <t>W41L</t>
  </si>
  <si>
    <t>I84N</t>
  </si>
  <si>
    <t>F33L</t>
  </si>
  <si>
    <t>M13I</t>
  </si>
  <si>
    <t>G67R</t>
  </si>
  <si>
    <t>G83R</t>
  </si>
  <si>
    <t>A81T</t>
  </si>
  <si>
    <t>E51G</t>
  </si>
  <si>
    <t>K35T</t>
  </si>
  <si>
    <t>E42G</t>
  </si>
  <si>
    <t>S50I</t>
  </si>
  <si>
    <t>I107M</t>
  </si>
  <si>
    <t>S50R</t>
  </si>
  <si>
    <t>V122A</t>
  </si>
  <si>
    <t>E89Q</t>
  </si>
  <si>
    <t>R21Q</t>
  </si>
  <si>
    <t>I84T</t>
  </si>
  <si>
    <t>F33V</t>
  </si>
  <si>
    <t>T60A</t>
  </si>
  <si>
    <t>V30L</t>
  </si>
  <si>
    <t>A45S</t>
  </si>
  <si>
    <t>G57R</t>
  </si>
  <si>
    <t>A109T</t>
  </si>
  <si>
    <t>E54D</t>
  </si>
  <si>
    <t>Y114H</t>
  </si>
  <si>
    <t>G67E</t>
  </si>
  <si>
    <t>L111M</t>
  </si>
  <si>
    <t>L58R</t>
  </si>
  <si>
    <t>L58H</t>
  </si>
  <si>
    <t>A81V</t>
  </si>
  <si>
    <t>P125S</t>
  </si>
  <si>
    <t>D18G</t>
  </si>
  <si>
    <t>H90N</t>
  </si>
  <si>
    <t>H90D</t>
  </si>
  <si>
    <t>F33I</t>
  </si>
  <si>
    <t>Y114C</t>
  </si>
  <si>
    <t>T59K</t>
  </si>
  <si>
    <t>V28S</t>
  </si>
  <si>
    <t>A25T</t>
  </si>
  <si>
    <t>Y69H</t>
  </si>
  <si>
    <t>Y114S</t>
  </si>
  <si>
    <t>E54K</t>
  </si>
  <si>
    <t>S23N</t>
  </si>
  <si>
    <t>K35N</t>
  </si>
  <si>
    <t>E42D</t>
  </si>
  <si>
    <t>G47E</t>
  </si>
  <si>
    <t>A97G</t>
  </si>
  <si>
    <t>T49S</t>
  </si>
  <si>
    <t>L55Q</t>
  </si>
  <si>
    <t>V28M</t>
  </si>
  <si>
    <t>S77Y</t>
  </si>
  <si>
    <t>V122I</t>
  </si>
  <si>
    <t>A45D</t>
  </si>
  <si>
    <t>C10R</t>
  </si>
  <si>
    <t>L55R</t>
  </si>
  <si>
    <t>E54Q</t>
  </si>
  <si>
    <t>R104C</t>
  </si>
  <si>
    <t>D38V</t>
  </si>
  <si>
    <t>F64I</t>
  </si>
  <si>
    <t>D38A</t>
  </si>
  <si>
    <t>T49P</t>
  </si>
  <si>
    <t>T119M</t>
  </si>
  <si>
    <t>D18N</t>
  </si>
  <si>
    <t>F64L</t>
  </si>
  <si>
    <t>G53A</t>
  </si>
  <si>
    <t>G47R</t>
  </si>
  <si>
    <t>V20I</t>
  </si>
  <si>
    <t>H88R</t>
  </si>
  <si>
    <t>Y69I</t>
  </si>
  <si>
    <t>S52P</t>
  </si>
  <si>
    <t>T59R</t>
  </si>
  <si>
    <t>P113T</t>
  </si>
  <si>
    <t>Y116S</t>
  </si>
  <si>
    <t>V93M</t>
  </si>
  <si>
    <t>H56R</t>
  </si>
  <si>
    <t>A45T</t>
  </si>
  <si>
    <t>Y78F</t>
  </si>
  <si>
    <t>E92K</t>
  </si>
  <si>
    <t>D39V</t>
  </si>
  <si>
    <t>A19D</t>
  </si>
  <si>
    <t>A36D</t>
  </si>
  <si>
    <t>I68L</t>
  </si>
  <si>
    <t>G47A</t>
  </si>
  <si>
    <t>F44Y</t>
  </si>
  <si>
    <t>E54G</t>
  </si>
  <si>
    <t>S77F</t>
  </si>
  <si>
    <t>T49A</t>
  </si>
  <si>
    <t>T49I</t>
  </si>
  <si>
    <t>E61K</t>
  </si>
  <si>
    <t>D74H</t>
  </si>
  <si>
    <t>-0.69</t>
  </si>
  <si>
    <t>E54L</t>
  </si>
  <si>
    <t>I107F</t>
  </si>
  <si>
    <t>A45G</t>
  </si>
  <si>
    <t>A36P</t>
  </si>
  <si>
    <t>D18E</t>
  </si>
  <si>
    <t>E62K</t>
  </si>
  <si>
    <t>E89K</t>
  </si>
  <si>
    <t>P24S</t>
  </si>
  <si>
    <t>G47V</t>
  </si>
  <si>
    <t>P102R</t>
  </si>
  <si>
    <t>S112I</t>
  </si>
  <si>
    <t>A109V</t>
  </si>
  <si>
    <t xml:space="preserve"> mCSM</t>
  </si>
  <si>
    <t xml:space="preserve"> SDM</t>
  </si>
  <si>
    <t>DUET</t>
  </si>
  <si>
    <t>DynaMut2</t>
  </si>
  <si>
    <t>DDGun</t>
  </si>
  <si>
    <t>MAESTRO</t>
  </si>
  <si>
    <t>SAAFEC</t>
  </si>
  <si>
    <t>MajorityVote</t>
  </si>
  <si>
    <t>Negativi</t>
  </si>
  <si>
    <t>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</si>
</sst>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5" x14ac:knownFonts="1">
    <font>
      <sz val="11"/>
      <color theme="1"/>
      <name val="Aptos Narrow"/>
      <scheme val="minor"/>
    </font>
    <font>
      <b/>
      <sz val="20"/>
      <color theme="1"/>
      <name val="Angsana New"/>
      <family val="1"/>
    </font>
    <font>
      <sz val="11"/>
      <color theme="1"/>
      <name val="Aptos Narrow"/>
    </font>
    <font>
      <sz val="11"/>
      <color theme="1"/>
      <name val="Aptos Narrow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F2D0"/>
        <bgColor rgb="FFD9F2D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/>
    <xf numFmtId="168" fontId="3" fillId="0" borderId="0" xfId="0" applyNumberFormat="1" applyFont="1"/>
    <xf numFmtId="168" fontId="4" fillId="0" borderId="3" xfId="0" applyNumberFormat="1" applyFont="1" applyBorder="1" applyAlignment="1">
      <alignment horizontal="left" readingOrder="1"/>
    </xf>
    <xf numFmtId="168" fontId="2" fillId="0" borderId="0" xfId="0" applyNumberFormat="1" applyFont="1"/>
    <xf numFmtId="168" fontId="2" fillId="0" borderId="0" xfId="0" applyNumberFormat="1" applyFont="1" applyAlignment="1">
      <alignment wrapText="1"/>
    </xf>
    <xf numFmtId="168" fontId="4" fillId="0" borderId="3" xfId="0" quotePrefix="1" applyNumberFormat="1" applyFont="1" applyBorder="1" applyAlignment="1">
      <alignment horizontal="left" readingOrder="1"/>
    </xf>
    <xf numFmtId="168" fontId="3" fillId="0" borderId="3" xfId="0" applyNumberFormat="1" applyFont="1" applyBorder="1"/>
    <xf numFmtId="168" fontId="4" fillId="0" borderId="0" xfId="0" applyNumberFormat="1" applyFont="1" applyBorder="1" applyAlignment="1">
      <alignment horizontal="left" readingOrder="1"/>
    </xf>
    <xf numFmtId="168" fontId="3" fillId="0" borderId="4" xfId="0" applyNumberFormat="1" applyFont="1" applyBorder="1"/>
    <xf numFmtId="0" fontId="1" fillId="2" borderId="5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opLeftCell="A29" workbookViewId="0">
      <selection activeCell="B1" sqref="B1:H1"/>
    </sheetView>
  </sheetViews>
  <sheetFormatPr baseColWidth="10" defaultColWidth="12.6640625" defaultRowHeight="15" customHeight="1" x14ac:dyDescent="0.2"/>
  <cols>
    <col min="1" max="1" width="11.1640625" customWidth="1"/>
    <col min="2" max="2" width="28.6640625" customWidth="1"/>
    <col min="3" max="3" width="26.6640625" customWidth="1"/>
    <col min="4" max="4" width="28" customWidth="1"/>
    <col min="5" max="5" width="32.6640625" customWidth="1"/>
    <col min="6" max="6" width="32.1640625" customWidth="1"/>
    <col min="7" max="7" width="30" customWidth="1"/>
    <col min="8" max="8" width="31.1640625" customWidth="1"/>
    <col min="9" max="26" width="8.6640625" customWidth="1"/>
  </cols>
  <sheetData>
    <row r="1" spans="1:8" ht="29" x14ac:dyDescent="0.45">
      <c r="A1" s="1" t="s">
        <v>0</v>
      </c>
      <c r="B1" s="1" t="s">
        <v>136</v>
      </c>
      <c r="C1" s="1" t="s">
        <v>137</v>
      </c>
      <c r="D1" s="1" t="s">
        <v>138</v>
      </c>
      <c r="E1" s="1" t="s">
        <v>139</v>
      </c>
      <c r="F1" s="1" t="s">
        <v>140</v>
      </c>
      <c r="G1" s="1" t="s">
        <v>141</v>
      </c>
      <c r="H1" s="1" t="s">
        <v>142</v>
      </c>
    </row>
    <row r="2" spans="1:8" x14ac:dyDescent="0.2">
      <c r="A2" s="2" t="s">
        <v>86</v>
      </c>
      <c r="B2" s="3">
        <v>4.8000000000000001E-2</v>
      </c>
      <c r="C2" s="3">
        <v>0</v>
      </c>
      <c r="D2" s="3">
        <v>0.33700000000000002</v>
      </c>
      <c r="E2" s="4">
        <v>1.0900000000000001</v>
      </c>
      <c r="F2" s="3">
        <v>0.1</v>
      </c>
      <c r="G2" s="5">
        <v>9.5675167830000005E-2</v>
      </c>
      <c r="H2" s="3">
        <v>-0.98</v>
      </c>
    </row>
    <row r="3" spans="1:8" x14ac:dyDescent="0.2">
      <c r="A3" s="2" t="s">
        <v>11</v>
      </c>
      <c r="B3" s="3">
        <v>-1.623</v>
      </c>
      <c r="C3" s="3">
        <v>-4.3099999999999996</v>
      </c>
      <c r="D3" s="3">
        <v>-2.3039999999999998</v>
      </c>
      <c r="E3" s="4">
        <v>-1.51</v>
      </c>
      <c r="F3" s="3">
        <v>-2.9</v>
      </c>
      <c r="G3" s="5">
        <v>3.5048189760000001</v>
      </c>
      <c r="H3" s="3">
        <v>-1.69</v>
      </c>
    </row>
    <row r="4" spans="1:8" x14ac:dyDescent="0.2">
      <c r="A4" s="2" t="s">
        <v>36</v>
      </c>
      <c r="B4" s="3">
        <v>-1.911</v>
      </c>
      <c r="C4" s="3">
        <v>0.97</v>
      </c>
      <c r="D4" s="3">
        <v>-1.2849999999999999</v>
      </c>
      <c r="E4" s="4">
        <v>-1.21</v>
      </c>
      <c r="F4" s="3">
        <v>-0.1</v>
      </c>
      <c r="G4" s="5">
        <v>0.48092953379999998</v>
      </c>
      <c r="H4" s="3">
        <v>-0.61</v>
      </c>
    </row>
    <row r="5" spans="1:8" x14ac:dyDescent="0.2">
      <c r="A5" s="2" t="s">
        <v>64</v>
      </c>
      <c r="B5" s="3">
        <v>-0.90600000000000003</v>
      </c>
      <c r="C5" s="3">
        <v>-0.9</v>
      </c>
      <c r="D5" s="3">
        <v>-0.96799999999999997</v>
      </c>
      <c r="E5" s="4">
        <v>-0.48</v>
      </c>
      <c r="F5" s="3">
        <v>-1.8</v>
      </c>
      <c r="G5" s="5">
        <v>2.0584285499999999</v>
      </c>
      <c r="H5" s="3">
        <v>-0.73</v>
      </c>
    </row>
    <row r="6" spans="1:8" x14ac:dyDescent="0.2">
      <c r="A6" s="2" t="s">
        <v>95</v>
      </c>
      <c r="B6" s="3">
        <v>-0.81499999999999995</v>
      </c>
      <c r="C6" s="3">
        <v>0.44</v>
      </c>
      <c r="D6" s="3">
        <v>-0.504</v>
      </c>
      <c r="E6" s="10">
        <v>-1.04</v>
      </c>
      <c r="F6" s="3">
        <v>-0.4</v>
      </c>
      <c r="G6" s="5">
        <v>1.3461558170000001</v>
      </c>
      <c r="H6" s="3">
        <v>-0.5</v>
      </c>
    </row>
    <row r="7" spans="1:8" x14ac:dyDescent="0.2">
      <c r="A7" s="2" t="s">
        <v>128</v>
      </c>
      <c r="B7" s="6">
        <f>-0.579</f>
        <v>-0.57899999999999996</v>
      </c>
      <c r="C7" s="3">
        <v>-0.28999999999999998</v>
      </c>
      <c r="D7" s="6">
        <f>-0.338</f>
        <v>-0.33800000000000002</v>
      </c>
      <c r="E7" s="4">
        <v>0.02</v>
      </c>
      <c r="F7" s="3">
        <v>-0.8</v>
      </c>
      <c r="G7" s="5">
        <v>1.1768187830000001</v>
      </c>
      <c r="H7" s="3">
        <v>-0.55000000000000004</v>
      </c>
    </row>
    <row r="8" spans="1:8" x14ac:dyDescent="0.2">
      <c r="A8" s="2" t="s">
        <v>112</v>
      </c>
      <c r="B8" s="6">
        <f>-0.522</f>
        <v>-0.52200000000000002</v>
      </c>
      <c r="C8" s="3">
        <v>-0.43</v>
      </c>
      <c r="D8" s="3">
        <v>-0.223</v>
      </c>
      <c r="E8" s="4">
        <v>-0.17</v>
      </c>
      <c r="F8" s="3">
        <v>-1.3</v>
      </c>
      <c r="G8" s="5">
        <v>1.805418204</v>
      </c>
      <c r="H8" s="3">
        <v>-0.85</v>
      </c>
    </row>
    <row r="9" spans="1:8" x14ac:dyDescent="0.2">
      <c r="A9" s="2" t="s">
        <v>99</v>
      </c>
      <c r="B9" s="3">
        <v>-0.39300000000000002</v>
      </c>
      <c r="C9" s="3">
        <v>0.03</v>
      </c>
      <c r="D9" s="3">
        <v>-6.7000000000000004E-2</v>
      </c>
      <c r="E9" s="4">
        <v>-0.11</v>
      </c>
      <c r="F9" s="3">
        <v>-0.2</v>
      </c>
      <c r="G9" s="5">
        <v>-0.1609097102</v>
      </c>
      <c r="H9" s="3">
        <v>-0.9</v>
      </c>
    </row>
    <row r="10" spans="1:8" x14ac:dyDescent="0.2">
      <c r="A10" s="2" t="s">
        <v>48</v>
      </c>
      <c r="B10" s="3">
        <v>-0.28199999999999997</v>
      </c>
      <c r="C10" s="3">
        <v>-0.38</v>
      </c>
      <c r="D10" s="3">
        <v>-0.17100000000000001</v>
      </c>
      <c r="E10" s="4">
        <v>-0.27</v>
      </c>
      <c r="F10" s="3">
        <v>-0.4</v>
      </c>
      <c r="G10" s="3">
        <v>-3.6758179080000002E-2</v>
      </c>
      <c r="H10" s="3">
        <v>-0.2</v>
      </c>
    </row>
    <row r="11" spans="1:8" x14ac:dyDescent="0.2">
      <c r="A11" s="2" t="s">
        <v>75</v>
      </c>
      <c r="B11" s="3">
        <v>-0.41099999999999998</v>
      </c>
      <c r="C11" s="3">
        <v>0.69</v>
      </c>
      <c r="D11" s="3">
        <v>1.0999999999999999E-2</v>
      </c>
      <c r="E11" s="8">
        <v>0.06</v>
      </c>
      <c r="F11" s="3">
        <v>-0.1</v>
      </c>
      <c r="G11" s="5">
        <v>1.436890054</v>
      </c>
      <c r="H11" s="3">
        <v>-0.56999999999999995</v>
      </c>
    </row>
    <row r="12" spans="1:8" x14ac:dyDescent="0.2">
      <c r="A12" s="2" t="s">
        <v>131</v>
      </c>
      <c r="B12" s="3">
        <v>-1.1850000000000001</v>
      </c>
      <c r="C12" s="3">
        <v>0.53</v>
      </c>
      <c r="D12" s="3">
        <v>-0.747</v>
      </c>
      <c r="E12" s="3">
        <v>-1.32</v>
      </c>
      <c r="F12" s="3">
        <v>-2.9</v>
      </c>
      <c r="G12" s="5">
        <v>0.87283262299999997</v>
      </c>
      <c r="H12" s="3">
        <v>-1.22</v>
      </c>
    </row>
    <row r="13" spans="1:8" x14ac:dyDescent="0.2">
      <c r="A13" s="2" t="s">
        <v>10</v>
      </c>
      <c r="B13" s="3">
        <v>-1.95</v>
      </c>
      <c r="C13" s="3">
        <v>-1.86</v>
      </c>
      <c r="D13" s="3">
        <v>-2.0339999999999998</v>
      </c>
      <c r="E13" s="4">
        <v>-1.56</v>
      </c>
      <c r="F13" s="3">
        <v>-1.1000000000000001</v>
      </c>
      <c r="G13" s="5">
        <v>2.452239493</v>
      </c>
      <c r="H13" s="3">
        <v>-1.1299999999999999</v>
      </c>
    </row>
    <row r="14" spans="1:8" x14ac:dyDescent="0.2">
      <c r="A14" s="2" t="s">
        <v>71</v>
      </c>
      <c r="B14" s="3">
        <v>-1.694</v>
      </c>
      <c r="C14" s="3">
        <v>-1.58</v>
      </c>
      <c r="D14" s="3">
        <v>-1.7110000000000001</v>
      </c>
      <c r="E14" s="8">
        <v>-1.35</v>
      </c>
      <c r="F14" s="3">
        <v>-1.1000000000000001</v>
      </c>
      <c r="G14" s="5">
        <v>2.0447102789999998</v>
      </c>
      <c r="H14" s="3">
        <v>-1.1000000000000001</v>
      </c>
    </row>
    <row r="15" spans="1:8" x14ac:dyDescent="0.2">
      <c r="A15" s="2" t="s">
        <v>70</v>
      </c>
      <c r="B15" s="3">
        <v>-2.6680000000000001</v>
      </c>
      <c r="C15" s="3">
        <v>-3.2</v>
      </c>
      <c r="D15" s="3">
        <v>-2.97</v>
      </c>
      <c r="E15" s="4">
        <v>-3.43</v>
      </c>
      <c r="F15" s="3">
        <v>-3.8</v>
      </c>
      <c r="G15" s="5">
        <v>3.216426282</v>
      </c>
      <c r="H15" s="3">
        <v>-2.31</v>
      </c>
    </row>
    <row r="16" spans="1:8" x14ac:dyDescent="0.2">
      <c r="A16" s="2" t="s">
        <v>82</v>
      </c>
      <c r="B16" s="3">
        <v>-0.91800000000000004</v>
      </c>
      <c r="C16" s="3">
        <v>-1.59</v>
      </c>
      <c r="D16" s="6">
        <f>-1.181</f>
        <v>-1.181</v>
      </c>
      <c r="E16" s="4">
        <v>-1.37</v>
      </c>
      <c r="F16" s="3">
        <v>-1</v>
      </c>
      <c r="G16" s="5">
        <v>1.02295811</v>
      </c>
      <c r="H16" s="3">
        <v>-1.33</v>
      </c>
    </row>
    <row r="17" spans="1:8" x14ac:dyDescent="0.2">
      <c r="A17" s="2" t="s">
        <v>3</v>
      </c>
      <c r="B17" s="3">
        <v>-2.92</v>
      </c>
      <c r="C17" s="3">
        <v>-3.2</v>
      </c>
      <c r="D17" s="3">
        <v>-3.472</v>
      </c>
      <c r="E17" s="4">
        <v>-4.18</v>
      </c>
      <c r="F17" s="3">
        <v>-5.4</v>
      </c>
      <c r="G17" s="5">
        <v>4.7248988719999998</v>
      </c>
      <c r="H17" s="3">
        <v>-2.64</v>
      </c>
    </row>
    <row r="18" spans="1:8" x14ac:dyDescent="0.2">
      <c r="A18" s="2" t="s">
        <v>4</v>
      </c>
      <c r="B18" s="3">
        <v>-2.4279999999999999</v>
      </c>
      <c r="C18" s="6">
        <v>-2.66</v>
      </c>
      <c r="D18" s="6">
        <f>-2.887</f>
        <v>-2.887</v>
      </c>
      <c r="E18" s="4">
        <v>-2.58</v>
      </c>
      <c r="F18" s="3">
        <v>-3.4</v>
      </c>
      <c r="G18" s="5">
        <v>3.477366162</v>
      </c>
      <c r="H18" s="3">
        <v>-1.67</v>
      </c>
    </row>
    <row r="19" spans="1:8" x14ac:dyDescent="0.2">
      <c r="A19" s="2" t="s">
        <v>21</v>
      </c>
      <c r="B19" s="6">
        <f>-0.949</f>
        <v>-0.94899999999999995</v>
      </c>
      <c r="C19" s="3">
        <v>-2.39</v>
      </c>
      <c r="D19" s="3">
        <v>-1.4</v>
      </c>
      <c r="E19" s="8">
        <v>-1.01</v>
      </c>
      <c r="F19" s="3">
        <v>-1.8</v>
      </c>
      <c r="G19" s="5">
        <v>1.6599466890000001</v>
      </c>
      <c r="H19" s="3">
        <v>-1.24</v>
      </c>
    </row>
    <row r="20" spans="1:8" x14ac:dyDescent="0.2">
      <c r="A20" s="2" t="s">
        <v>52</v>
      </c>
      <c r="B20" s="3">
        <v>-1.071</v>
      </c>
      <c r="C20" s="3">
        <v>-1.5</v>
      </c>
      <c r="D20" s="3">
        <v>-1.1659999999999999</v>
      </c>
      <c r="E20" s="4">
        <v>-1.32</v>
      </c>
      <c r="F20" s="3">
        <v>-1.5</v>
      </c>
      <c r="G20" s="5">
        <v>1.067225493</v>
      </c>
      <c r="H20" s="3">
        <v>-0.95</v>
      </c>
    </row>
    <row r="21" spans="1:8" x14ac:dyDescent="0.2">
      <c r="A21" s="2" t="s">
        <v>16</v>
      </c>
      <c r="B21" s="3">
        <v>-2.2669999999999999</v>
      </c>
      <c r="C21" s="6">
        <v>-3.2</v>
      </c>
      <c r="D21" s="3">
        <v>-2.8109999999999999</v>
      </c>
      <c r="E21" s="9">
        <v>-3.29</v>
      </c>
      <c r="F21" s="3">
        <v>-3.5</v>
      </c>
      <c r="G21" s="5">
        <v>4.4820674379999996</v>
      </c>
      <c r="H21" s="3">
        <v>-2.67</v>
      </c>
    </row>
    <row r="22" spans="1:8" x14ac:dyDescent="0.2">
      <c r="A22" s="2" t="s">
        <v>17</v>
      </c>
      <c r="B22" s="3">
        <v>-1.671</v>
      </c>
      <c r="C22" s="3">
        <v>-2.66</v>
      </c>
      <c r="D22" s="3">
        <v>-2.0819999999999999</v>
      </c>
      <c r="E22" s="4">
        <v>-2.33</v>
      </c>
      <c r="F22" s="3">
        <v>-2.1</v>
      </c>
      <c r="G22" s="5">
        <v>2.0854557730000001</v>
      </c>
      <c r="H22" s="3">
        <v>-1.62</v>
      </c>
    </row>
    <row r="23" spans="1:8" x14ac:dyDescent="0.2">
      <c r="A23" s="2" t="s">
        <v>26</v>
      </c>
      <c r="B23" s="3">
        <v>-1.49</v>
      </c>
      <c r="C23" s="3">
        <v>0.27</v>
      </c>
      <c r="D23" s="3">
        <v>-1.2589999999999999</v>
      </c>
      <c r="E23" s="10">
        <v>-2.06</v>
      </c>
      <c r="F23" s="3">
        <v>-2.2999999999999998</v>
      </c>
      <c r="G23" s="5">
        <v>1.2753982779999999</v>
      </c>
      <c r="H23" s="3">
        <v>-1.47</v>
      </c>
    </row>
    <row r="24" spans="1:8" x14ac:dyDescent="0.2">
      <c r="A24" s="2" t="s">
        <v>35</v>
      </c>
      <c r="B24" s="3">
        <v>-1.847</v>
      </c>
      <c r="C24" s="3">
        <v>0.11</v>
      </c>
      <c r="D24" s="3">
        <v>-1.675</v>
      </c>
      <c r="E24" s="4">
        <v>-2.21</v>
      </c>
      <c r="F24" s="3">
        <v>-0.8</v>
      </c>
      <c r="G24" s="5">
        <v>1.191927782</v>
      </c>
      <c r="H24" s="3">
        <v>-1.46</v>
      </c>
    </row>
    <row r="25" spans="1:8" x14ac:dyDescent="0.2">
      <c r="A25" s="2" t="s">
        <v>50</v>
      </c>
      <c r="B25" s="3">
        <v>-2.27</v>
      </c>
      <c r="C25" s="3">
        <v>1.05</v>
      </c>
      <c r="D25" s="3">
        <v>-1.911</v>
      </c>
      <c r="E25" s="4">
        <v>-3.27</v>
      </c>
      <c r="F25" s="3">
        <v>-0.9</v>
      </c>
      <c r="G25" s="5">
        <v>1.4336401590000001</v>
      </c>
      <c r="H25" s="3">
        <v>-1.36</v>
      </c>
    </row>
    <row r="26" spans="1:8" x14ac:dyDescent="0.2">
      <c r="A26" s="2" t="s">
        <v>67</v>
      </c>
      <c r="B26" s="3">
        <v>-1.847</v>
      </c>
      <c r="C26" s="6">
        <v>0.59</v>
      </c>
      <c r="D26" s="3">
        <v>-1.5840000000000001</v>
      </c>
      <c r="E26" s="9">
        <v>-2.4300000000000002</v>
      </c>
      <c r="F26" s="3">
        <v>-0.8</v>
      </c>
      <c r="G26" s="5">
        <v>1.2985811970000001</v>
      </c>
      <c r="H26" s="3">
        <v>-1.45</v>
      </c>
    </row>
    <row r="27" spans="1:8" x14ac:dyDescent="0.2">
      <c r="A27" s="2" t="s">
        <v>13</v>
      </c>
      <c r="B27" s="3">
        <v>-2.3959999999999999</v>
      </c>
      <c r="C27" s="3">
        <v>0.19</v>
      </c>
      <c r="D27" s="3">
        <v>-2.0790000000000002</v>
      </c>
      <c r="E27" s="9">
        <v>-3.13</v>
      </c>
      <c r="F27" s="3">
        <v>-1.9</v>
      </c>
      <c r="G27" s="5">
        <v>1.5552885359999999</v>
      </c>
      <c r="H27" s="3">
        <v>-1.01</v>
      </c>
    </row>
    <row r="28" spans="1:8" x14ac:dyDescent="0.2">
      <c r="A28" s="2" t="s">
        <v>14</v>
      </c>
      <c r="B28" s="3">
        <v>-1.829</v>
      </c>
      <c r="C28" s="3">
        <v>-0.48</v>
      </c>
      <c r="D28" s="3">
        <v>-1.7190000000000001</v>
      </c>
      <c r="E28" s="4">
        <v>-2.08</v>
      </c>
      <c r="F28" s="3">
        <v>-0.9</v>
      </c>
      <c r="G28" s="3">
        <v>0.92679084639999998</v>
      </c>
      <c r="H28" s="3">
        <v>-0.45</v>
      </c>
    </row>
    <row r="29" spans="1:8" x14ac:dyDescent="0.2">
      <c r="A29" s="2" t="s">
        <v>41</v>
      </c>
      <c r="B29" s="3">
        <v>-1.401</v>
      </c>
      <c r="C29" s="3">
        <v>0.34</v>
      </c>
      <c r="D29" s="3">
        <v>-1.0940000000000001</v>
      </c>
      <c r="E29" s="4">
        <v>-1.33</v>
      </c>
      <c r="F29" s="3">
        <v>0.8</v>
      </c>
      <c r="G29" s="5">
        <v>0.93918072610000003</v>
      </c>
      <c r="H29" s="3">
        <v>-0.25</v>
      </c>
    </row>
    <row r="30" spans="1:8" x14ac:dyDescent="0.2">
      <c r="A30" s="2" t="s">
        <v>76</v>
      </c>
      <c r="B30" s="3">
        <v>-1.0609999999999999</v>
      </c>
      <c r="C30" s="3">
        <v>-0.39</v>
      </c>
      <c r="D30" s="3">
        <v>-0.94199999999999995</v>
      </c>
      <c r="E30" s="8">
        <v>-1.02</v>
      </c>
      <c r="F30" s="3">
        <v>0.2</v>
      </c>
      <c r="G30" s="5">
        <v>1.0761398040000001</v>
      </c>
      <c r="H30" s="3">
        <v>0.01</v>
      </c>
    </row>
    <row r="31" spans="1:8" x14ac:dyDescent="0.2">
      <c r="A31" s="2" t="s">
        <v>113</v>
      </c>
      <c r="B31" s="3">
        <v>-1.381</v>
      </c>
      <c r="C31" s="3">
        <v>-1.79</v>
      </c>
      <c r="D31" s="3">
        <v>-1.4359999999999999</v>
      </c>
      <c r="E31" s="4">
        <v>-0.55000000000000004</v>
      </c>
      <c r="F31" s="3">
        <v>0.2</v>
      </c>
      <c r="G31" s="5">
        <v>1.7427336579999999</v>
      </c>
      <c r="H31" s="3">
        <v>-0.12</v>
      </c>
    </row>
    <row r="32" spans="1:8" x14ac:dyDescent="0.2">
      <c r="A32" s="2" t="s">
        <v>127</v>
      </c>
      <c r="B32" s="3">
        <v>-0.69499999999999995</v>
      </c>
      <c r="C32" s="6">
        <f>-1.75</f>
        <v>-1.75</v>
      </c>
      <c r="D32" s="3">
        <v>-0.81399999999999995</v>
      </c>
      <c r="E32" s="4">
        <v>-0.15</v>
      </c>
      <c r="F32" s="3">
        <v>-0.1</v>
      </c>
      <c r="G32" s="5">
        <v>1.08677574</v>
      </c>
      <c r="H32" s="3">
        <v>-0.2</v>
      </c>
    </row>
    <row r="33" spans="1:8" x14ac:dyDescent="0.2">
      <c r="A33" s="2" t="s">
        <v>90</v>
      </c>
      <c r="B33" s="3">
        <v>0.188</v>
      </c>
      <c r="C33" s="6">
        <f>-0.12</f>
        <v>-0.12</v>
      </c>
      <c r="D33" s="3">
        <v>0.39</v>
      </c>
      <c r="E33" s="4">
        <v>-0.12</v>
      </c>
      <c r="F33" s="3">
        <v>-0.1</v>
      </c>
      <c r="G33" s="5">
        <v>0.64133926060000002</v>
      </c>
      <c r="H33" s="3">
        <v>0.08</v>
      </c>
    </row>
    <row r="34" spans="1:8" x14ac:dyDescent="0.2">
      <c r="A34" s="2" t="s">
        <v>92</v>
      </c>
      <c r="B34" s="3">
        <v>3.6999999999999998E-2</v>
      </c>
      <c r="C34" s="3">
        <v>-0.48</v>
      </c>
      <c r="D34" s="3">
        <v>0.15</v>
      </c>
      <c r="E34" s="4">
        <v>-7.0000000000000007E-2</v>
      </c>
      <c r="F34" s="3">
        <v>-0.4</v>
      </c>
      <c r="G34" s="5">
        <v>1.3333386169999999</v>
      </c>
      <c r="H34" s="3">
        <v>0.01</v>
      </c>
    </row>
    <row r="35" spans="1:8" x14ac:dyDescent="0.2">
      <c r="A35" s="2" t="s">
        <v>111</v>
      </c>
      <c r="B35" s="6">
        <v>0.04</v>
      </c>
      <c r="C35" s="3">
        <v>1.18</v>
      </c>
      <c r="D35" s="3">
        <v>0.52300000000000002</v>
      </c>
      <c r="E35" s="4">
        <v>-0.22</v>
      </c>
      <c r="F35" s="3">
        <v>0</v>
      </c>
      <c r="G35" s="5">
        <v>0.48692996420000001</v>
      </c>
      <c r="H35" s="3">
        <v>0.05</v>
      </c>
    </row>
    <row r="36" spans="1:8" x14ac:dyDescent="0.2">
      <c r="A36" s="2" t="s">
        <v>33</v>
      </c>
      <c r="B36" s="3">
        <v>-2.1869999999999998</v>
      </c>
      <c r="C36" s="3">
        <v>-0.13</v>
      </c>
      <c r="D36" s="3">
        <v>-1.754</v>
      </c>
      <c r="E36" s="4">
        <v>-1.43</v>
      </c>
      <c r="F36" s="3">
        <v>-2.2000000000000002</v>
      </c>
      <c r="G36" s="5">
        <v>1.562413228</v>
      </c>
      <c r="H36" s="3">
        <v>-1.6</v>
      </c>
    </row>
    <row r="37" spans="1:8" x14ac:dyDescent="0.2">
      <c r="A37" s="2" t="s">
        <v>42</v>
      </c>
      <c r="B37" s="3">
        <v>-1.208</v>
      </c>
      <c r="C37" s="3">
        <v>0.16</v>
      </c>
      <c r="D37" s="3">
        <v>-1.014</v>
      </c>
      <c r="E37" s="4">
        <v>-2.0299999999999998</v>
      </c>
      <c r="F37" s="3">
        <v>-0.8</v>
      </c>
      <c r="G37" s="5">
        <v>0.28482356339999998</v>
      </c>
      <c r="H37" s="3">
        <v>-0.53</v>
      </c>
    </row>
    <row r="38" spans="1:8" x14ac:dyDescent="0.2">
      <c r="A38" s="2" t="s">
        <v>77</v>
      </c>
      <c r="B38" s="3">
        <v>-0.99299999999999999</v>
      </c>
      <c r="C38" s="3">
        <v>-0.96</v>
      </c>
      <c r="D38" s="3">
        <v>-0.94899999999999995</v>
      </c>
      <c r="E38" s="4">
        <v>-0.9</v>
      </c>
      <c r="F38" s="3">
        <v>-0.4</v>
      </c>
      <c r="G38" s="5">
        <v>0.33103522730000001</v>
      </c>
      <c r="H38" s="3">
        <v>-0.16</v>
      </c>
    </row>
    <row r="39" spans="1:8" x14ac:dyDescent="0.2">
      <c r="A39" s="2" t="s">
        <v>2</v>
      </c>
      <c r="B39" s="3">
        <v>-2.7610000000000001</v>
      </c>
      <c r="C39" s="3">
        <v>-2.8</v>
      </c>
      <c r="D39" s="3">
        <v>-2.899</v>
      </c>
      <c r="E39" s="4">
        <v>-3.53</v>
      </c>
      <c r="F39" s="3">
        <v>-2.2999999999999998</v>
      </c>
      <c r="G39" s="5">
        <v>3.0089397670000002</v>
      </c>
      <c r="H39" s="3">
        <v>-2.82</v>
      </c>
    </row>
    <row r="40" spans="1:8" x14ac:dyDescent="0.2">
      <c r="A40" s="2" t="s">
        <v>5</v>
      </c>
      <c r="B40" s="3">
        <v>-1.1200000000000001</v>
      </c>
      <c r="C40" s="3">
        <v>-2.31</v>
      </c>
      <c r="D40" s="3">
        <v>-1.323</v>
      </c>
      <c r="E40" s="4">
        <v>-2.27</v>
      </c>
      <c r="F40" s="3">
        <v>1</v>
      </c>
      <c r="G40" s="5">
        <v>1.170347901</v>
      </c>
      <c r="H40" s="3">
        <v>-1.7</v>
      </c>
    </row>
    <row r="41" spans="1:8" x14ac:dyDescent="0.2">
      <c r="A41" s="2" t="s">
        <v>116</v>
      </c>
      <c r="B41" s="3">
        <v>-0.61099999999999999</v>
      </c>
      <c r="C41" s="3">
        <v>-0.16</v>
      </c>
      <c r="D41" s="3">
        <v>-0.36599999999999999</v>
      </c>
      <c r="E41" s="4">
        <v>-0.01</v>
      </c>
      <c r="F41" s="3">
        <v>-0.3</v>
      </c>
      <c r="G41" s="5">
        <v>0.73033672080000001</v>
      </c>
      <c r="H41" s="3">
        <v>-1.53</v>
      </c>
    </row>
    <row r="42" spans="1:8" x14ac:dyDescent="0.2">
      <c r="A42" s="2" t="s">
        <v>53</v>
      </c>
      <c r="B42" s="3">
        <v>-1.056</v>
      </c>
      <c r="C42" s="3">
        <v>-1.53</v>
      </c>
      <c r="D42" s="3">
        <v>-1.0249999999999999</v>
      </c>
      <c r="E42" s="4">
        <v>-0.35</v>
      </c>
      <c r="F42" s="3">
        <v>-0.6</v>
      </c>
      <c r="G42" s="5">
        <v>1.5884758839999999</v>
      </c>
      <c r="H42" s="3">
        <v>-0.31</v>
      </c>
    </row>
    <row r="43" spans="1:8" x14ac:dyDescent="0.2">
      <c r="A43" s="2" t="s">
        <v>85</v>
      </c>
      <c r="B43" s="3">
        <v>-0.628</v>
      </c>
      <c r="C43" s="3">
        <v>-1.01</v>
      </c>
      <c r="D43" s="3">
        <v>-0.46</v>
      </c>
      <c r="E43" s="8">
        <v>-0.24</v>
      </c>
      <c r="F43" s="3">
        <v>-1.7</v>
      </c>
      <c r="G43" s="5">
        <v>2.4520247980000001</v>
      </c>
      <c r="H43" s="3">
        <v>-0.4</v>
      </c>
    </row>
    <row r="44" spans="1:8" x14ac:dyDescent="0.2">
      <c r="A44" s="2" t="s">
        <v>108</v>
      </c>
      <c r="B44" s="6">
        <f>-0.861</f>
        <v>-0.86099999999999999</v>
      </c>
      <c r="C44" s="3">
        <v>-0.28999999999999998</v>
      </c>
      <c r="D44" s="3">
        <v>-0.57499999999999996</v>
      </c>
      <c r="E44" s="4">
        <v>-0.25</v>
      </c>
      <c r="F44" s="3">
        <v>-0.3</v>
      </c>
      <c r="G44" s="5">
        <v>0.94367334079999998</v>
      </c>
      <c r="H44" s="3">
        <v>-0.33</v>
      </c>
    </row>
    <row r="45" spans="1:8" x14ac:dyDescent="0.2">
      <c r="A45" s="2" t="s">
        <v>126</v>
      </c>
      <c r="B45" s="3">
        <v>-0.85899999999999999</v>
      </c>
      <c r="C45" s="3">
        <v>0.53</v>
      </c>
      <c r="D45" s="3">
        <v>-0.441</v>
      </c>
      <c r="E45" s="4">
        <v>-1.03</v>
      </c>
      <c r="F45" s="3">
        <v>-1.2</v>
      </c>
      <c r="G45" s="5">
        <v>1.6783452860000001</v>
      </c>
      <c r="H45" s="3">
        <v>-0.4</v>
      </c>
    </row>
    <row r="46" spans="1:8" x14ac:dyDescent="0.2">
      <c r="A46" s="2" t="s">
        <v>78</v>
      </c>
      <c r="B46" s="3">
        <v>-1.077</v>
      </c>
      <c r="C46" s="3">
        <v>-0.38</v>
      </c>
      <c r="D46" s="3">
        <v>-0.79500000000000004</v>
      </c>
      <c r="E46" s="4">
        <v>-0.48</v>
      </c>
      <c r="F46" s="3">
        <v>-0.6</v>
      </c>
      <c r="G46" s="5">
        <v>1.876033225</v>
      </c>
      <c r="H46" s="3">
        <v>-0.81</v>
      </c>
    </row>
    <row r="47" spans="1:8" x14ac:dyDescent="0.2">
      <c r="A47" s="2" t="s">
        <v>98</v>
      </c>
      <c r="B47" s="3">
        <v>-0.78500000000000003</v>
      </c>
      <c r="C47" s="3">
        <v>-0.51</v>
      </c>
      <c r="D47" s="3">
        <v>-0.58199999999999996</v>
      </c>
      <c r="E47" s="4">
        <v>-1.03</v>
      </c>
      <c r="F47" s="3">
        <v>0.1</v>
      </c>
      <c r="G47" s="5">
        <v>0.51785046020000003</v>
      </c>
      <c r="H47" s="3">
        <v>-0.59</v>
      </c>
    </row>
    <row r="48" spans="1:8" x14ac:dyDescent="0.2">
      <c r="A48" s="2" t="s">
        <v>115</v>
      </c>
      <c r="B48" s="3">
        <v>-0.56799999999999995</v>
      </c>
      <c r="C48" s="3">
        <v>-0.24</v>
      </c>
      <c r="D48" s="3">
        <v>-0.314</v>
      </c>
      <c r="E48" s="4">
        <v>-0.11</v>
      </c>
      <c r="F48" s="3">
        <v>0.3</v>
      </c>
      <c r="G48" s="5">
        <v>-7.4155130979999997E-2</v>
      </c>
      <c r="H48" s="3">
        <v>-0.56999999999999995</v>
      </c>
    </row>
    <row r="49" spans="1:8" x14ac:dyDescent="0.2">
      <c r="A49" s="2" t="s">
        <v>132</v>
      </c>
      <c r="B49" s="3">
        <v>-0.41099999999999998</v>
      </c>
      <c r="C49" s="3">
        <v>0.94</v>
      </c>
      <c r="D49" s="3">
        <v>0.112</v>
      </c>
      <c r="E49" s="8">
        <v>-1.1499999999999999</v>
      </c>
      <c r="F49" s="3">
        <v>0.7</v>
      </c>
      <c r="G49" s="5">
        <v>-6.9219707089999999E-2</v>
      </c>
      <c r="H49" s="3">
        <v>-0.91</v>
      </c>
    </row>
    <row r="50" spans="1:8" x14ac:dyDescent="0.2">
      <c r="A50" s="2" t="s">
        <v>80</v>
      </c>
      <c r="B50" s="3">
        <v>-1.373</v>
      </c>
      <c r="C50" s="3">
        <v>-0.98</v>
      </c>
      <c r="D50" s="3">
        <v>-1.37</v>
      </c>
      <c r="E50" s="4">
        <v>-1.1100000000000001</v>
      </c>
      <c r="F50" s="3">
        <v>-1.7</v>
      </c>
      <c r="G50" s="5">
        <v>1.359748913</v>
      </c>
      <c r="H50" s="3">
        <v>-1.0900000000000001</v>
      </c>
    </row>
    <row r="51" spans="1:8" x14ac:dyDescent="0.2">
      <c r="A51" s="2" t="s">
        <v>93</v>
      </c>
      <c r="B51" s="3">
        <v>-0.47</v>
      </c>
      <c r="C51" s="3">
        <v>-0.6</v>
      </c>
      <c r="D51" s="3">
        <v>-0.42399999999999999</v>
      </c>
      <c r="E51" s="4">
        <v>-0.21</v>
      </c>
      <c r="F51" s="3">
        <v>-2.6</v>
      </c>
      <c r="G51" s="5">
        <v>1.369658671</v>
      </c>
      <c r="H51" s="3">
        <v>-1.07</v>
      </c>
    </row>
    <row r="52" spans="1:8" x14ac:dyDescent="0.2">
      <c r="A52" s="2" t="s">
        <v>119</v>
      </c>
      <c r="B52" s="6">
        <f>-0.862</f>
        <v>-0.86199999999999999</v>
      </c>
      <c r="C52" s="3">
        <v>0.83</v>
      </c>
      <c r="D52" s="3">
        <v>-0.44400000000000001</v>
      </c>
      <c r="E52" s="4">
        <v>-0.45</v>
      </c>
      <c r="F52" s="3">
        <v>-2.4</v>
      </c>
      <c r="G52" s="5">
        <v>1.3895649240000001</v>
      </c>
      <c r="H52" s="3">
        <v>-1.25</v>
      </c>
    </row>
    <row r="53" spans="1:8" x14ac:dyDescent="0.2">
      <c r="A53" s="2" t="s">
        <v>120</v>
      </c>
      <c r="B53" s="6">
        <f>-0.314</f>
        <v>-0.314</v>
      </c>
      <c r="C53" s="3">
        <v>0.41</v>
      </c>
      <c r="D53" s="3">
        <v>1.2999999999999999E-2</v>
      </c>
      <c r="E53" s="4">
        <v>-0.4</v>
      </c>
      <c r="F53" s="3">
        <v>-1.3</v>
      </c>
      <c r="G53" s="5">
        <v>0.43876665929999997</v>
      </c>
      <c r="H53" s="3">
        <v>-1.31</v>
      </c>
    </row>
    <row r="54" spans="1:8" x14ac:dyDescent="0.2">
      <c r="A54" s="2" t="s">
        <v>43</v>
      </c>
      <c r="B54" s="6">
        <f>-0.191</f>
        <v>-0.191</v>
      </c>
      <c r="C54" s="6">
        <v>1.25</v>
      </c>
      <c r="D54" s="3">
        <v>0.34100000000000003</v>
      </c>
      <c r="E54" s="4">
        <v>-0.47</v>
      </c>
      <c r="F54" s="3">
        <v>-0.5</v>
      </c>
      <c r="G54" s="5">
        <v>-0.19258534829999999</v>
      </c>
      <c r="H54" s="3">
        <v>-0.77</v>
      </c>
    </row>
    <row r="55" spans="1:8" x14ac:dyDescent="0.2">
      <c r="A55" s="2" t="s">
        <v>45</v>
      </c>
      <c r="B55" s="3">
        <v>-0.36799999999999999</v>
      </c>
      <c r="C55" s="3">
        <v>0.33</v>
      </c>
      <c r="D55" s="3">
        <v>-4.2999999999999997E-2</v>
      </c>
      <c r="E55" s="4">
        <v>0.16</v>
      </c>
      <c r="F55" s="3">
        <v>0.4</v>
      </c>
      <c r="G55" s="5">
        <v>-0.34708456409999999</v>
      </c>
      <c r="H55" s="3">
        <v>-0.59</v>
      </c>
    </row>
    <row r="56" spans="1:8" x14ac:dyDescent="0.2">
      <c r="A56" s="2" t="s">
        <v>40</v>
      </c>
      <c r="B56" s="3">
        <v>-0.66200000000000003</v>
      </c>
      <c r="C56" s="3">
        <v>-0.16</v>
      </c>
      <c r="D56" s="3">
        <v>-0.51</v>
      </c>
      <c r="E56" s="4">
        <v>0.09</v>
      </c>
      <c r="F56" s="3">
        <v>-0.6</v>
      </c>
      <c r="G56" s="5">
        <v>0.1210358118</v>
      </c>
      <c r="H56" s="3">
        <v>-0.28999999999999998</v>
      </c>
    </row>
    <row r="57" spans="1:8" x14ac:dyDescent="0.2">
      <c r="A57" s="2" t="s">
        <v>102</v>
      </c>
      <c r="B57" s="3">
        <v>-0.32600000000000001</v>
      </c>
      <c r="C57" s="3">
        <v>-0.34</v>
      </c>
      <c r="D57" s="3">
        <v>-0.19900000000000001</v>
      </c>
      <c r="E57" s="4">
        <v>-0.11</v>
      </c>
      <c r="F57" s="3">
        <v>-0.6</v>
      </c>
      <c r="G57" s="5">
        <v>0.69250960309999998</v>
      </c>
      <c r="H57" s="3">
        <v>-0.18</v>
      </c>
    </row>
    <row r="58" spans="1:8" x14ac:dyDescent="0.2">
      <c r="A58" s="2" t="s">
        <v>20</v>
      </c>
      <c r="B58" s="6">
        <f>-2.923</f>
        <v>-2.923</v>
      </c>
      <c r="C58" s="3">
        <v>-2.74</v>
      </c>
      <c r="D58" s="3">
        <v>-3.22</v>
      </c>
      <c r="E58" s="4">
        <v>-1.0900000000000001</v>
      </c>
      <c r="F58" s="3">
        <v>-2.8</v>
      </c>
      <c r="G58" s="5">
        <v>2.7448527249999999</v>
      </c>
      <c r="H58" s="3">
        <v>-1.7</v>
      </c>
    </row>
    <row r="59" spans="1:8" x14ac:dyDescent="0.2">
      <c r="A59" s="2" t="s">
        <v>22</v>
      </c>
      <c r="B59" s="3">
        <v>-1.014</v>
      </c>
      <c r="C59" s="3">
        <v>-3.52</v>
      </c>
      <c r="D59" s="3">
        <v>-1.1950000000000001</v>
      </c>
      <c r="E59" s="4">
        <v>-1.26</v>
      </c>
      <c r="F59" s="3">
        <v>-1.9</v>
      </c>
      <c r="G59" s="5">
        <v>2.1801787109999999</v>
      </c>
      <c r="H59" s="3">
        <v>-1.56</v>
      </c>
    </row>
    <row r="60" spans="1:8" x14ac:dyDescent="0.2">
      <c r="A60" s="2" t="s">
        <v>97</v>
      </c>
      <c r="B60" s="3">
        <v>-0.73399999999999999</v>
      </c>
      <c r="C60" s="3">
        <v>-1.54</v>
      </c>
      <c r="D60" s="3">
        <v>-0.80600000000000005</v>
      </c>
      <c r="E60" s="4">
        <v>-0.34</v>
      </c>
      <c r="F60" s="3">
        <v>-2.2000000000000002</v>
      </c>
      <c r="G60" s="5">
        <v>0.61539641349999996</v>
      </c>
      <c r="H60" s="3">
        <v>-1.1399999999999999</v>
      </c>
    </row>
    <row r="61" spans="1:8" x14ac:dyDescent="0.2">
      <c r="A61" s="2" t="s">
        <v>56</v>
      </c>
      <c r="B61" s="3">
        <v>-1.089</v>
      </c>
      <c r="C61" s="3">
        <v>-0.85</v>
      </c>
      <c r="D61" s="5">
        <v>-1.026</v>
      </c>
      <c r="E61" s="4">
        <v>-1.1599999999999999</v>
      </c>
      <c r="F61" s="3">
        <v>-0.5</v>
      </c>
      <c r="G61" s="5">
        <v>1.2431555510000001</v>
      </c>
      <c r="H61" s="3">
        <v>-0.68</v>
      </c>
    </row>
    <row r="62" spans="1:8" x14ac:dyDescent="0.2">
      <c r="A62" s="2" t="s">
        <v>74</v>
      </c>
      <c r="B62" s="3">
        <v>-0.39500000000000002</v>
      </c>
      <c r="C62" s="3">
        <v>-0.15</v>
      </c>
      <c r="D62" s="3">
        <v>-0.105</v>
      </c>
      <c r="E62" s="4">
        <v>-0.03</v>
      </c>
      <c r="F62" s="3">
        <v>0.9</v>
      </c>
      <c r="G62" s="5">
        <v>1.9489154550000001</v>
      </c>
      <c r="H62" s="3">
        <v>-0.8</v>
      </c>
    </row>
    <row r="63" spans="1:8" x14ac:dyDescent="0.2">
      <c r="A63" s="2" t="s">
        <v>88</v>
      </c>
      <c r="B63" s="3">
        <v>-0.55200000000000005</v>
      </c>
      <c r="C63" s="3">
        <v>-0.72</v>
      </c>
      <c r="D63" s="3">
        <v>-0.42299999999999999</v>
      </c>
      <c r="E63" s="4">
        <v>-0.48</v>
      </c>
      <c r="F63" s="3">
        <v>0.7</v>
      </c>
      <c r="G63" s="5">
        <v>0.86663567389999996</v>
      </c>
      <c r="H63" s="3">
        <v>-0.56999999999999995</v>
      </c>
    </row>
    <row r="64" spans="1:8" x14ac:dyDescent="0.2">
      <c r="A64" s="2" t="s">
        <v>117</v>
      </c>
      <c r="B64" s="3">
        <v>-0.66500000000000004</v>
      </c>
      <c r="C64" s="3">
        <v>0.56000000000000005</v>
      </c>
      <c r="D64" s="3">
        <v>-0.33200000000000002</v>
      </c>
      <c r="E64" s="4">
        <v>-0.01</v>
      </c>
      <c r="F64" s="3">
        <v>-1.1000000000000001</v>
      </c>
      <c r="G64" s="5">
        <v>0.91639854379999997</v>
      </c>
      <c r="H64" s="3">
        <v>-1.04</v>
      </c>
    </row>
    <row r="65" spans="1:8" x14ac:dyDescent="0.2">
      <c r="A65" s="2" t="s">
        <v>124</v>
      </c>
      <c r="B65" s="3">
        <v>0.45200000000000001</v>
      </c>
      <c r="C65" s="3">
        <v>0.63</v>
      </c>
      <c r="D65" s="3">
        <v>0.81399999999999995</v>
      </c>
      <c r="E65" s="4">
        <v>1.35</v>
      </c>
      <c r="F65" s="3">
        <v>0.4</v>
      </c>
      <c r="G65" s="5">
        <v>-0.40674239719999999</v>
      </c>
      <c r="H65" s="3">
        <v>-0.71</v>
      </c>
    </row>
    <row r="66" spans="1:8" x14ac:dyDescent="0.2">
      <c r="A66" s="2" t="s">
        <v>27</v>
      </c>
      <c r="B66" s="3">
        <v>-1.3859999999999999</v>
      </c>
      <c r="C66" s="3">
        <v>-2.19</v>
      </c>
      <c r="D66" s="3">
        <v>-1.6719999999999999</v>
      </c>
      <c r="E66" s="8">
        <v>-1.0900000000000001</v>
      </c>
      <c r="F66" s="3">
        <v>-1.9</v>
      </c>
      <c r="G66" s="5">
        <v>2.6802177980000002</v>
      </c>
      <c r="H66" s="3">
        <v>-1.99</v>
      </c>
    </row>
    <row r="67" spans="1:8" x14ac:dyDescent="0.2">
      <c r="A67" s="2" t="s">
        <v>81</v>
      </c>
      <c r="B67" s="6">
        <f>-1.466</f>
        <v>-1.466</v>
      </c>
      <c r="C67" s="3">
        <v>-1.04</v>
      </c>
      <c r="D67" s="3">
        <v>-1.363</v>
      </c>
      <c r="E67" s="4">
        <v>-2.15</v>
      </c>
      <c r="F67" s="3">
        <v>-1.8</v>
      </c>
      <c r="G67" s="5">
        <v>2.5137008600000001</v>
      </c>
      <c r="H67" s="3">
        <v>-1.97</v>
      </c>
    </row>
    <row r="68" spans="1:8" x14ac:dyDescent="0.2">
      <c r="A68" s="2" t="s">
        <v>87</v>
      </c>
      <c r="B68" s="3">
        <v>-0.85299999999999998</v>
      </c>
      <c r="C68" s="6">
        <f>-1.46</f>
        <v>-1.46</v>
      </c>
      <c r="D68" s="3">
        <v>-0.77800000000000002</v>
      </c>
      <c r="E68" s="4">
        <v>-0.59</v>
      </c>
      <c r="F68" s="3">
        <v>-1.2</v>
      </c>
      <c r="G68" s="5">
        <v>2.3312490239999999</v>
      </c>
      <c r="H68" s="3">
        <v>-1.89</v>
      </c>
    </row>
    <row r="69" spans="1:8" x14ac:dyDescent="0.2">
      <c r="A69" s="2" t="s">
        <v>107</v>
      </c>
      <c r="B69" s="3">
        <v>-0.06</v>
      </c>
      <c r="C69" s="3">
        <v>-0.61</v>
      </c>
      <c r="D69" s="3">
        <v>9.4E-2</v>
      </c>
      <c r="E69" s="4">
        <v>0.44</v>
      </c>
      <c r="F69" s="3">
        <v>0.1</v>
      </c>
      <c r="G69" s="5">
        <v>0.14016178779999999</v>
      </c>
      <c r="H69" s="3">
        <v>-0.56000000000000005</v>
      </c>
    </row>
    <row r="70" spans="1:8" x14ac:dyDescent="0.2">
      <c r="A70" s="2" t="s">
        <v>54</v>
      </c>
      <c r="B70" s="3">
        <v>-0.443</v>
      </c>
      <c r="C70" s="3">
        <v>-2.39</v>
      </c>
      <c r="D70" s="3">
        <v>-0.50900000000000001</v>
      </c>
      <c r="E70" s="4">
        <v>-0.27</v>
      </c>
      <c r="F70" s="3">
        <v>1</v>
      </c>
      <c r="G70" s="5">
        <v>0.35579452039999998</v>
      </c>
      <c r="H70" s="3">
        <v>-0.6</v>
      </c>
    </row>
    <row r="71" spans="1:8" x14ac:dyDescent="0.2">
      <c r="A71" s="2" t="s">
        <v>60</v>
      </c>
      <c r="B71" s="3">
        <v>-0.56000000000000005</v>
      </c>
      <c r="C71" s="3">
        <v>-2.46</v>
      </c>
      <c r="D71" s="3">
        <v>-0.63</v>
      </c>
      <c r="E71" s="9">
        <v>1.07</v>
      </c>
      <c r="F71" s="3">
        <v>-2.2000000000000002</v>
      </c>
      <c r="G71" s="5">
        <v>2.7393558339999999</v>
      </c>
      <c r="H71" s="3">
        <v>-1.19</v>
      </c>
    </row>
    <row r="72" spans="1:8" x14ac:dyDescent="0.2">
      <c r="A72" s="2" t="s">
        <v>61</v>
      </c>
      <c r="B72" s="3">
        <v>-0.83899999999999997</v>
      </c>
      <c r="C72" s="3">
        <v>-0.72</v>
      </c>
      <c r="D72" s="3">
        <v>-0.84699999999999998</v>
      </c>
      <c r="E72" s="4">
        <v>-0.57999999999999996</v>
      </c>
      <c r="F72" s="3">
        <v>-2.5</v>
      </c>
      <c r="G72" s="5">
        <v>2.2736164510000001</v>
      </c>
      <c r="H72" s="3">
        <v>-1.26</v>
      </c>
    </row>
    <row r="73" spans="1:8" x14ac:dyDescent="0.2">
      <c r="A73" s="2" t="s">
        <v>69</v>
      </c>
      <c r="B73" s="3">
        <v>-0.34599999999999997</v>
      </c>
      <c r="C73" s="3">
        <v>-1.49</v>
      </c>
      <c r="D73" s="6">
        <f>-0.338</f>
        <v>-0.33800000000000002</v>
      </c>
      <c r="E73" s="4">
        <v>-0.08</v>
      </c>
      <c r="F73" s="3">
        <v>-1.1000000000000001</v>
      </c>
      <c r="G73" s="5">
        <v>2.2238675109999999</v>
      </c>
      <c r="H73" s="3">
        <v>-1.07</v>
      </c>
    </row>
    <row r="74" spans="1:8" x14ac:dyDescent="0.2">
      <c r="A74" s="2" t="s">
        <v>103</v>
      </c>
      <c r="B74" s="3">
        <v>-0.54100000000000004</v>
      </c>
      <c r="C74" s="3">
        <v>-1.35</v>
      </c>
      <c r="D74" s="6">
        <f>-0.506</f>
        <v>-0.50600000000000001</v>
      </c>
      <c r="E74" s="4">
        <v>-0.17</v>
      </c>
      <c r="F74" s="3">
        <v>0</v>
      </c>
      <c r="G74" s="5">
        <v>1.9949966450000001</v>
      </c>
      <c r="H74" s="3">
        <v>-0.93</v>
      </c>
    </row>
    <row r="75" spans="1:8" x14ac:dyDescent="0.2">
      <c r="A75" s="2" t="s">
        <v>51</v>
      </c>
      <c r="B75" s="3">
        <v>-0.74</v>
      </c>
      <c r="C75" s="3">
        <v>-0.25</v>
      </c>
      <c r="D75" s="3">
        <v>-0.61499999999999999</v>
      </c>
      <c r="E75" s="9">
        <v>0.12</v>
      </c>
      <c r="F75" s="3">
        <v>-0.2</v>
      </c>
      <c r="G75" s="5">
        <v>0.89096758399999998</v>
      </c>
      <c r="H75" s="3">
        <v>-0.14000000000000001</v>
      </c>
    </row>
    <row r="76" spans="1:8" x14ac:dyDescent="0.2">
      <c r="A76" s="2" t="s">
        <v>19</v>
      </c>
      <c r="B76" s="3">
        <v>-0.82699999999999996</v>
      </c>
      <c r="C76" s="3">
        <v>-0.16</v>
      </c>
      <c r="D76" s="3">
        <v>-0.68799999999999994</v>
      </c>
      <c r="E76" s="9">
        <v>-0.54</v>
      </c>
      <c r="F76" s="3">
        <v>0.2</v>
      </c>
      <c r="G76" s="3">
        <v>5.3069728560000001E-2</v>
      </c>
      <c r="H76" s="3">
        <v>-0.27</v>
      </c>
    </row>
    <row r="77" spans="1:8" x14ac:dyDescent="0.2">
      <c r="A77" s="2" t="s">
        <v>121</v>
      </c>
      <c r="B77" s="3">
        <v>-1.6E-2</v>
      </c>
      <c r="C77" s="6">
        <f>-0.27</f>
        <v>-0.27</v>
      </c>
      <c r="D77" s="3">
        <v>0.26400000000000001</v>
      </c>
      <c r="E77" s="4">
        <v>0.2</v>
      </c>
      <c r="F77" s="3">
        <v>0</v>
      </c>
      <c r="G77" s="5">
        <v>-0.1721364376</v>
      </c>
      <c r="H77" s="3">
        <v>-0.22</v>
      </c>
    </row>
    <row r="78" spans="1:8" x14ac:dyDescent="0.2">
      <c r="A78" s="2" t="s">
        <v>129</v>
      </c>
      <c r="B78" s="3">
        <v>0.41299999999999998</v>
      </c>
      <c r="C78" s="3">
        <v>-0.27</v>
      </c>
      <c r="D78" s="3">
        <v>0.69499999999999995</v>
      </c>
      <c r="E78" s="8">
        <v>1.31</v>
      </c>
      <c r="F78" s="3">
        <v>-0.1</v>
      </c>
      <c r="G78" s="5">
        <v>-0.44165436819999998</v>
      </c>
      <c r="H78" s="3">
        <v>-0.38</v>
      </c>
    </row>
    <row r="79" spans="1:8" x14ac:dyDescent="0.2">
      <c r="A79" s="2" t="s">
        <v>1</v>
      </c>
      <c r="B79" s="3">
        <v>-2.944</v>
      </c>
      <c r="C79" s="3">
        <v>-3.12</v>
      </c>
      <c r="D79" s="3">
        <v>-3.093</v>
      </c>
      <c r="E79" s="4">
        <v>-3.46</v>
      </c>
      <c r="F79" s="3">
        <v>-2.2999999999999998</v>
      </c>
      <c r="G79" s="5">
        <v>3.2576443859999999</v>
      </c>
      <c r="H79" s="3">
        <v>-2.6</v>
      </c>
    </row>
    <row r="80" spans="1:8" x14ac:dyDescent="0.2">
      <c r="A80" s="2" t="s">
        <v>91</v>
      </c>
      <c r="B80" s="3">
        <v>-0.57199999999999995</v>
      </c>
      <c r="C80" s="3">
        <v>-7.0000000000000007E-2</v>
      </c>
      <c r="D80" s="3">
        <v>-0.39800000000000002</v>
      </c>
      <c r="E80" s="4">
        <v>1.26</v>
      </c>
      <c r="F80" s="3">
        <v>-0.2</v>
      </c>
      <c r="G80" s="5">
        <v>1.7650908670000001</v>
      </c>
      <c r="H80" s="3">
        <v>-1.92</v>
      </c>
    </row>
    <row r="81" spans="1:8" x14ac:dyDescent="0.2">
      <c r="A81" s="2" t="s">
        <v>96</v>
      </c>
      <c r="B81" s="3">
        <v>-0.57199999999999995</v>
      </c>
      <c r="C81" s="3">
        <v>-2.2400000000000002</v>
      </c>
      <c r="D81" s="3">
        <v>-0.74299999999999999</v>
      </c>
      <c r="E81" s="8">
        <v>0.52</v>
      </c>
      <c r="F81" s="3">
        <v>0.3</v>
      </c>
      <c r="G81" s="5">
        <v>1.2638818060000001</v>
      </c>
      <c r="H81" s="3">
        <v>-1.95</v>
      </c>
    </row>
    <row r="82" spans="1:8" x14ac:dyDescent="0.2">
      <c r="A82" s="2" t="s">
        <v>37</v>
      </c>
      <c r="B82" s="3">
        <v>-1.0029999999999999</v>
      </c>
      <c r="C82" s="3">
        <v>-0.25</v>
      </c>
      <c r="D82" s="3">
        <v>-0.75600000000000001</v>
      </c>
      <c r="E82" s="4">
        <v>-1.34</v>
      </c>
      <c r="F82" s="3">
        <v>-1.5</v>
      </c>
      <c r="G82" s="5">
        <v>2.1232100219999999</v>
      </c>
      <c r="H82" s="3">
        <v>-1.35</v>
      </c>
    </row>
    <row r="83" spans="1:8" x14ac:dyDescent="0.2">
      <c r="A83" s="2" t="s">
        <v>58</v>
      </c>
      <c r="B83" s="3">
        <v>-1.671</v>
      </c>
      <c r="C83" s="3">
        <v>-0.65</v>
      </c>
      <c r="D83" s="3">
        <v>-1.49</v>
      </c>
      <c r="E83" s="4">
        <v>-1.3</v>
      </c>
      <c r="F83" s="3">
        <v>-2.2999999999999998</v>
      </c>
      <c r="G83" s="5">
        <v>1.6331877910000001</v>
      </c>
      <c r="H83" s="3">
        <v>-1.27</v>
      </c>
    </row>
    <row r="84" spans="1:8" x14ac:dyDescent="0.2">
      <c r="A84" s="2" t="s">
        <v>114</v>
      </c>
      <c r="B84" s="3">
        <v>-0.38300000000000001</v>
      </c>
      <c r="C84" s="3">
        <v>-0.56000000000000005</v>
      </c>
      <c r="D84" s="3">
        <v>-0.193</v>
      </c>
      <c r="E84" s="4">
        <v>-0.21</v>
      </c>
      <c r="F84" s="3">
        <v>-0.4</v>
      </c>
      <c r="G84" s="5">
        <v>0.4509797243</v>
      </c>
      <c r="H84" s="3">
        <v>-0.75</v>
      </c>
    </row>
    <row r="85" spans="1:8" x14ac:dyDescent="0.2">
      <c r="A85" s="2" t="s">
        <v>72</v>
      </c>
      <c r="B85" s="3">
        <v>-2.2770000000000001</v>
      </c>
      <c r="C85" s="3">
        <v>-0.9</v>
      </c>
      <c r="D85" s="3">
        <v>-2.258</v>
      </c>
      <c r="E85" s="9">
        <v>-3.06</v>
      </c>
      <c r="F85" s="3">
        <v>-2.7</v>
      </c>
      <c r="G85" s="5">
        <v>3.4113892379999999</v>
      </c>
      <c r="H85" s="3">
        <v>-1.78</v>
      </c>
    </row>
    <row r="86" spans="1:8" x14ac:dyDescent="0.2">
      <c r="A86" s="2" t="s">
        <v>101</v>
      </c>
      <c r="B86" s="3">
        <v>-1.1479999999999999</v>
      </c>
      <c r="C86" s="3">
        <v>0.56999999999999995</v>
      </c>
      <c r="D86" s="3">
        <v>-0.82799999999999996</v>
      </c>
      <c r="E86" s="4">
        <v>-1.7</v>
      </c>
      <c r="F86" s="3">
        <v>-3.1</v>
      </c>
      <c r="G86" s="5">
        <v>2.1760696949999998</v>
      </c>
      <c r="H86" s="3">
        <v>-1.48</v>
      </c>
    </row>
    <row r="87" spans="1:8" x14ac:dyDescent="0.2">
      <c r="A87" s="2" t="s">
        <v>12</v>
      </c>
      <c r="B87" s="3">
        <v>-1.9770000000000001</v>
      </c>
      <c r="C87" s="3">
        <v>-0.63</v>
      </c>
      <c r="D87" s="3">
        <v>-1.9570000000000001</v>
      </c>
      <c r="E87" s="8">
        <v>-2.36</v>
      </c>
      <c r="F87" s="3">
        <v>-0.3</v>
      </c>
      <c r="G87" s="3">
        <v>0.78080791760000001</v>
      </c>
      <c r="H87" s="3">
        <v>-0.47</v>
      </c>
    </row>
    <row r="88" spans="1:8" x14ac:dyDescent="0.2">
      <c r="A88" s="2" t="s">
        <v>6</v>
      </c>
      <c r="B88" s="3">
        <v>-2.7080000000000002</v>
      </c>
      <c r="C88" s="3">
        <v>-2.66</v>
      </c>
      <c r="D88" s="3">
        <v>-3.1760000000000002</v>
      </c>
      <c r="E88" s="4">
        <v>-3.44</v>
      </c>
      <c r="F88" s="3">
        <v>-2.2999999999999998</v>
      </c>
      <c r="G88" s="5">
        <v>2.5101268810000001</v>
      </c>
      <c r="H88" s="3">
        <v>-1.68</v>
      </c>
    </row>
    <row r="89" spans="1:8" x14ac:dyDescent="0.2">
      <c r="A89" s="2" t="s">
        <v>28</v>
      </c>
      <c r="B89" s="3">
        <v>-2.431</v>
      </c>
      <c r="C89" s="3">
        <v>1.08</v>
      </c>
      <c r="D89" s="6">
        <v>-2.0310000000000001</v>
      </c>
      <c r="E89" s="4">
        <v>-2.42</v>
      </c>
      <c r="F89" s="3">
        <v>-0.7</v>
      </c>
      <c r="G89" s="5">
        <v>1.0486067189999999</v>
      </c>
      <c r="H89" s="3">
        <v>-0.47</v>
      </c>
    </row>
    <row r="90" spans="1:8" x14ac:dyDescent="0.2">
      <c r="A90" s="2" t="s">
        <v>8</v>
      </c>
      <c r="B90" s="3">
        <v>-2.0179999999999998</v>
      </c>
      <c r="C90" s="3">
        <v>-2.38</v>
      </c>
      <c r="D90" s="6">
        <v>-2.399</v>
      </c>
      <c r="E90" s="7" t="s">
        <v>9</v>
      </c>
      <c r="F90" s="3">
        <v>-0.5</v>
      </c>
      <c r="G90" s="5">
        <v>1.544196941</v>
      </c>
      <c r="H90" s="3">
        <v>-1.32</v>
      </c>
    </row>
    <row r="91" spans="1:8" x14ac:dyDescent="0.2">
      <c r="A91" s="2" t="s">
        <v>122</v>
      </c>
      <c r="B91" s="3">
        <v>-1.1379999999999999</v>
      </c>
      <c r="C91" s="3">
        <v>0.38</v>
      </c>
      <c r="D91" s="3">
        <v>-0.88100000000000001</v>
      </c>
      <c r="E91" s="4">
        <v>-1.54</v>
      </c>
      <c r="F91" s="3">
        <v>1</v>
      </c>
      <c r="G91" s="5">
        <v>0.92668774259999998</v>
      </c>
      <c r="H91" s="3" t="s">
        <v>123</v>
      </c>
    </row>
    <row r="92" spans="1:8" x14ac:dyDescent="0.2">
      <c r="A92" s="2" t="s">
        <v>83</v>
      </c>
      <c r="B92" s="3">
        <v>-0.63100000000000001</v>
      </c>
      <c r="C92" s="6">
        <v>0.71</v>
      </c>
      <c r="D92" s="3">
        <v>-0.33900000000000002</v>
      </c>
      <c r="E92" s="4">
        <v>-1.36</v>
      </c>
      <c r="F92" s="3">
        <v>0.3</v>
      </c>
      <c r="G92" s="3">
        <v>-7.4396011989999997E-2</v>
      </c>
      <c r="H92" s="3">
        <v>-0.86</v>
      </c>
    </row>
    <row r="93" spans="1:8" x14ac:dyDescent="0.2">
      <c r="A93" s="2" t="s">
        <v>118</v>
      </c>
      <c r="B93" s="3">
        <v>-0.91800000000000004</v>
      </c>
      <c r="C93" s="3">
        <v>0.76</v>
      </c>
      <c r="D93" s="3">
        <v>-0.60499999999999998</v>
      </c>
      <c r="E93" s="4">
        <v>-0.28000000000000003</v>
      </c>
      <c r="F93" s="3">
        <v>0.3</v>
      </c>
      <c r="G93" s="5">
        <v>-0.47080786050000001</v>
      </c>
      <c r="H93" s="3">
        <v>-0.73</v>
      </c>
    </row>
    <row r="94" spans="1:8" x14ac:dyDescent="0.2">
      <c r="A94" s="2" t="s">
        <v>109</v>
      </c>
      <c r="B94" s="6">
        <f>-0.723</f>
        <v>-0.72299999999999998</v>
      </c>
      <c r="C94" s="3">
        <v>-0.51</v>
      </c>
      <c r="D94" s="3">
        <v>-0.54200000000000004</v>
      </c>
      <c r="E94" s="8">
        <v>-0.44</v>
      </c>
      <c r="F94" s="3">
        <v>-1.5</v>
      </c>
      <c r="G94" s="5">
        <v>0.91439012399999997</v>
      </c>
      <c r="H94" s="3">
        <v>-1.34</v>
      </c>
    </row>
    <row r="95" spans="1:8" x14ac:dyDescent="0.2">
      <c r="A95" s="2" t="s">
        <v>39</v>
      </c>
      <c r="B95" s="3">
        <v>-0.66300000000000003</v>
      </c>
      <c r="C95" s="6">
        <f>-1.97</f>
        <v>-1.97</v>
      </c>
      <c r="D95" s="3">
        <v>-0.69599999999999995</v>
      </c>
      <c r="E95" s="9">
        <v>0.28999999999999998</v>
      </c>
      <c r="F95" s="3">
        <v>0</v>
      </c>
      <c r="G95" s="5">
        <v>0.36046255630000001</v>
      </c>
      <c r="H95" s="3">
        <v>-0.25</v>
      </c>
    </row>
    <row r="96" spans="1:8" x14ac:dyDescent="0.2">
      <c r="A96" s="2" t="s">
        <v>62</v>
      </c>
      <c r="B96" s="3">
        <v>-0.219</v>
      </c>
      <c r="C96" s="3">
        <v>-1.03</v>
      </c>
      <c r="D96" s="3">
        <v>-0.13</v>
      </c>
      <c r="E96" s="9">
        <v>-1.1200000000000001</v>
      </c>
      <c r="F96" s="3">
        <v>0</v>
      </c>
      <c r="G96" s="5">
        <v>0.33455766120000002</v>
      </c>
      <c r="H96" s="3">
        <v>-0.16</v>
      </c>
    </row>
    <row r="97" spans="1:8" x14ac:dyDescent="0.2">
      <c r="A97" s="2" t="s">
        <v>38</v>
      </c>
      <c r="B97" s="3">
        <v>-0.38800000000000001</v>
      </c>
      <c r="C97" s="6">
        <f>-2.39</f>
        <v>-2.39</v>
      </c>
      <c r="D97" s="3">
        <v>-0.45700000000000002</v>
      </c>
      <c r="E97" s="4">
        <v>-0.28999999999999998</v>
      </c>
      <c r="F97" s="3">
        <v>-0.1</v>
      </c>
      <c r="G97" s="5">
        <v>7.1862120550000005E-2</v>
      </c>
      <c r="H97" s="3">
        <v>-0.99</v>
      </c>
    </row>
    <row r="98" spans="1:8" x14ac:dyDescent="0.2">
      <c r="A98" s="2" t="s">
        <v>7</v>
      </c>
      <c r="B98" s="3">
        <v>-1.7709999999999999</v>
      </c>
      <c r="C98" s="3">
        <v>-2.2599999999999998</v>
      </c>
      <c r="D98" s="3">
        <v>-1.9179999999999999</v>
      </c>
      <c r="E98" s="4">
        <v>-1.32</v>
      </c>
      <c r="F98" s="3">
        <v>-0.8</v>
      </c>
      <c r="G98" s="5">
        <v>1.4524063659999999</v>
      </c>
      <c r="H98" s="3">
        <v>-0.8</v>
      </c>
    </row>
    <row r="99" spans="1:8" x14ac:dyDescent="0.2">
      <c r="A99" s="2" t="s">
        <v>34</v>
      </c>
      <c r="B99" s="3">
        <v>-1.0249999999999999</v>
      </c>
      <c r="C99" s="3">
        <v>-1.43</v>
      </c>
      <c r="D99" s="3">
        <v>-0.97799999999999998</v>
      </c>
      <c r="E99" s="4">
        <v>-1.36</v>
      </c>
      <c r="F99" s="3">
        <v>-0.9</v>
      </c>
      <c r="G99" s="5">
        <v>1.1045945450000001</v>
      </c>
      <c r="H99" s="3">
        <v>-0.48</v>
      </c>
    </row>
    <row r="100" spans="1:8" x14ac:dyDescent="0.2">
      <c r="A100" s="2" t="s">
        <v>49</v>
      </c>
      <c r="B100" s="3">
        <v>-1.526</v>
      </c>
      <c r="C100" s="3">
        <v>-1.46</v>
      </c>
      <c r="D100" s="3">
        <v>-1.51</v>
      </c>
      <c r="E100" s="4">
        <v>-1.23</v>
      </c>
      <c r="F100" s="3">
        <v>-0.4</v>
      </c>
      <c r="G100" s="5">
        <v>1.403140743</v>
      </c>
      <c r="H100" s="3">
        <v>-0.6</v>
      </c>
    </row>
    <row r="101" spans="1:8" x14ac:dyDescent="0.2">
      <c r="A101" s="2" t="s">
        <v>100</v>
      </c>
      <c r="B101" s="3">
        <v>-0.82299999999999995</v>
      </c>
      <c r="C101" s="3">
        <v>-0.21</v>
      </c>
      <c r="D101" s="3">
        <v>-0.623</v>
      </c>
      <c r="E101" s="4">
        <v>-0.46</v>
      </c>
      <c r="F101" s="3">
        <v>-0.7</v>
      </c>
      <c r="G101" s="5">
        <v>1.2723311740000001</v>
      </c>
      <c r="H101" s="3">
        <v>-0.77</v>
      </c>
    </row>
    <row r="102" spans="1:8" x14ac:dyDescent="0.2">
      <c r="A102" s="2" t="s">
        <v>47</v>
      </c>
      <c r="B102" s="3">
        <v>-0.26900000000000002</v>
      </c>
      <c r="C102" s="3">
        <v>-0.9</v>
      </c>
      <c r="D102" s="3">
        <v>-0.16200000000000001</v>
      </c>
      <c r="E102" s="4">
        <v>-0.04</v>
      </c>
      <c r="F102" s="3">
        <v>0.4</v>
      </c>
      <c r="G102" s="3">
        <v>-3.7222017539999999E-2</v>
      </c>
      <c r="H102" s="3">
        <v>-0.79</v>
      </c>
    </row>
    <row r="103" spans="1:8" x14ac:dyDescent="0.2">
      <c r="A103" s="2" t="s">
        <v>130</v>
      </c>
      <c r="B103" s="3">
        <v>-5.0000000000000001E-3</v>
      </c>
      <c r="C103" s="3">
        <v>-0.4</v>
      </c>
      <c r="D103" s="3">
        <v>0.25</v>
      </c>
      <c r="E103" s="4">
        <v>0.22</v>
      </c>
      <c r="F103" s="3">
        <v>-0.2</v>
      </c>
      <c r="G103" s="5">
        <v>4.6182575849999997E-2</v>
      </c>
      <c r="H103" s="3">
        <v>-1.07</v>
      </c>
    </row>
    <row r="104" spans="1:8" x14ac:dyDescent="0.2">
      <c r="A104" s="2" t="s">
        <v>65</v>
      </c>
      <c r="B104" s="3">
        <v>-0.107</v>
      </c>
      <c r="C104" s="3">
        <v>-0.98</v>
      </c>
      <c r="D104" s="3">
        <v>-0.158</v>
      </c>
      <c r="E104" s="4">
        <v>0.39</v>
      </c>
      <c r="F104" s="3">
        <v>-1</v>
      </c>
      <c r="G104" s="5">
        <v>0.81901666250000005</v>
      </c>
      <c r="H104" s="3">
        <v>-1.38</v>
      </c>
    </row>
    <row r="105" spans="1:8" x14ac:dyDescent="0.2">
      <c r="A105" s="2" t="s">
        <v>66</v>
      </c>
      <c r="B105" s="3">
        <v>-0.25900000000000001</v>
      </c>
      <c r="C105" s="3">
        <v>-0.82</v>
      </c>
      <c r="D105" s="3">
        <v>-0.22700000000000001</v>
      </c>
      <c r="E105" s="4">
        <v>0.4</v>
      </c>
      <c r="F105" s="3">
        <v>-1.5</v>
      </c>
      <c r="G105" s="5">
        <v>1.2567703530000001</v>
      </c>
      <c r="H105" s="3">
        <v>-1.1200000000000001</v>
      </c>
    </row>
    <row r="106" spans="1:8" x14ac:dyDescent="0.2">
      <c r="A106" s="2" t="s">
        <v>30</v>
      </c>
      <c r="B106" s="3">
        <v>-1.8009999999999999</v>
      </c>
      <c r="C106" s="6">
        <f>-2.42</f>
        <v>-2.42</v>
      </c>
      <c r="D106" s="3">
        <v>-1.9770000000000001</v>
      </c>
      <c r="E106" s="4">
        <v>-2.0099999999999998</v>
      </c>
      <c r="F106" s="3">
        <v>-0.9</v>
      </c>
      <c r="G106" s="5">
        <v>1.682145878</v>
      </c>
      <c r="H106" s="3">
        <v>-1.3</v>
      </c>
    </row>
    <row r="107" spans="1:8" x14ac:dyDescent="0.2">
      <c r="A107" s="2" t="s">
        <v>110</v>
      </c>
      <c r="B107" s="3">
        <v>-1.1379999999999999</v>
      </c>
      <c r="C107" s="3">
        <v>-0.57999999999999996</v>
      </c>
      <c r="D107" s="3">
        <v>-0.99</v>
      </c>
      <c r="E107" s="4">
        <v>-1.17</v>
      </c>
      <c r="F107" s="3">
        <v>-0.5</v>
      </c>
      <c r="G107" s="5">
        <v>0.2000882896</v>
      </c>
      <c r="H107" s="3">
        <v>-0.82</v>
      </c>
    </row>
    <row r="108" spans="1:8" x14ac:dyDescent="0.2">
      <c r="A108" s="2" t="s">
        <v>106</v>
      </c>
      <c r="B108" s="3">
        <v>-0.439</v>
      </c>
      <c r="C108" s="3">
        <v>-2.06</v>
      </c>
      <c r="D108" s="3">
        <v>-0.96699999999999997</v>
      </c>
      <c r="E108" s="4">
        <v>-1.07</v>
      </c>
      <c r="F108" s="3">
        <v>-1.3</v>
      </c>
      <c r="G108" s="5">
        <v>0.89232089589999997</v>
      </c>
      <c r="H108" s="3">
        <v>-1.19</v>
      </c>
    </row>
    <row r="109" spans="1:8" x14ac:dyDescent="0.2">
      <c r="A109" s="2" t="s">
        <v>15</v>
      </c>
      <c r="B109" s="3">
        <v>-1.1220000000000001</v>
      </c>
      <c r="C109" s="3">
        <v>-1.41</v>
      </c>
      <c r="D109" s="3">
        <v>-1.2</v>
      </c>
      <c r="E109" s="9">
        <v>-1.41</v>
      </c>
      <c r="F109" s="3">
        <v>-1.3</v>
      </c>
      <c r="G109" s="5">
        <v>1.2778678139999999</v>
      </c>
      <c r="H109" s="3">
        <v>-1.47</v>
      </c>
    </row>
    <row r="110" spans="1:8" x14ac:dyDescent="0.2">
      <c r="A110" s="2" t="s">
        <v>23</v>
      </c>
      <c r="B110" s="3">
        <v>-1.0549999999999999</v>
      </c>
      <c r="C110" s="6">
        <f>-2.42</f>
        <v>-2.42</v>
      </c>
      <c r="D110" s="3">
        <v>-1.1919999999999999</v>
      </c>
      <c r="E110" s="4">
        <v>-0.33</v>
      </c>
      <c r="F110" s="3">
        <v>-0.4</v>
      </c>
      <c r="G110" s="5">
        <v>1.529492667</v>
      </c>
      <c r="H110" s="3">
        <v>-1.1299999999999999</v>
      </c>
    </row>
    <row r="111" spans="1:8" x14ac:dyDescent="0.2">
      <c r="A111" s="2" t="s">
        <v>79</v>
      </c>
      <c r="B111" s="3">
        <v>-0.83199999999999996</v>
      </c>
      <c r="C111" s="3">
        <v>-0.43</v>
      </c>
      <c r="D111" s="3">
        <v>-0.64300000000000002</v>
      </c>
      <c r="E111" s="4">
        <v>-1.17</v>
      </c>
      <c r="F111" s="3">
        <v>-1.4</v>
      </c>
      <c r="G111" s="5">
        <v>1.744697969</v>
      </c>
      <c r="H111" s="3">
        <v>-1.1200000000000001</v>
      </c>
    </row>
    <row r="112" spans="1:8" x14ac:dyDescent="0.2">
      <c r="A112" s="2" t="s">
        <v>24</v>
      </c>
      <c r="B112" s="3">
        <v>-0.67800000000000005</v>
      </c>
      <c r="C112" s="3">
        <v>-3.48</v>
      </c>
      <c r="D112" s="3">
        <v>-0.98799999999999999</v>
      </c>
      <c r="E112" s="4">
        <v>-0.24</v>
      </c>
      <c r="F112" s="3">
        <v>0.6</v>
      </c>
      <c r="G112" s="5">
        <v>0.99059255440000005</v>
      </c>
      <c r="H112" s="3">
        <v>-0.56000000000000005</v>
      </c>
    </row>
    <row r="113" spans="1:8" x14ac:dyDescent="0.2">
      <c r="A113" s="2" t="s">
        <v>133</v>
      </c>
      <c r="B113" s="3">
        <v>-0.11</v>
      </c>
      <c r="C113" s="3">
        <v>7.0000000000000007E-2</v>
      </c>
      <c r="D113" s="3">
        <v>0.124</v>
      </c>
      <c r="E113" s="4">
        <v>0.16</v>
      </c>
      <c r="F113" s="3">
        <v>0.6</v>
      </c>
      <c r="G113" s="5">
        <v>0.27897085459999998</v>
      </c>
      <c r="H113" s="3">
        <v>-0.04</v>
      </c>
    </row>
    <row r="114" spans="1:8" x14ac:dyDescent="0.2">
      <c r="A114" s="2" t="s">
        <v>29</v>
      </c>
      <c r="B114" s="3">
        <v>-1.851</v>
      </c>
      <c r="C114" s="3">
        <v>-1.56</v>
      </c>
      <c r="D114" s="3">
        <v>-2.0569999999999999</v>
      </c>
      <c r="E114" s="4">
        <v>-2.0499999999999998</v>
      </c>
      <c r="F114" s="3">
        <v>-0.5</v>
      </c>
      <c r="G114" s="5">
        <v>1.2930872309999999</v>
      </c>
      <c r="H114" s="3">
        <v>-0.81</v>
      </c>
    </row>
    <row r="115" spans="1:8" x14ac:dyDescent="0.2">
      <c r="A115" s="2" t="s">
        <v>31</v>
      </c>
      <c r="B115" s="3">
        <v>-1.4850000000000001</v>
      </c>
      <c r="C115" s="3">
        <v>7.0000000000000007E-2</v>
      </c>
      <c r="D115" s="3">
        <v>-1.3720000000000001</v>
      </c>
      <c r="E115" s="4">
        <v>-1.26</v>
      </c>
      <c r="F115" s="3">
        <v>2</v>
      </c>
      <c r="G115" s="5">
        <v>0.12680458319999999</v>
      </c>
      <c r="H115" s="3">
        <v>-0.79</v>
      </c>
    </row>
    <row r="116" spans="1:8" x14ac:dyDescent="0.2">
      <c r="A116" s="2" t="s">
        <v>89</v>
      </c>
      <c r="B116" s="3">
        <v>-0.66900000000000004</v>
      </c>
      <c r="C116" s="3">
        <v>-0.03</v>
      </c>
      <c r="D116" s="3">
        <v>-0.56699999999999995</v>
      </c>
      <c r="E116" s="4">
        <v>0.51</v>
      </c>
      <c r="F116" s="3">
        <v>-1.9</v>
      </c>
      <c r="G116" s="5">
        <v>3.7932551869999998E-2</v>
      </c>
      <c r="H116" s="3">
        <v>-1.06</v>
      </c>
    </row>
    <row r="117" spans="1:8" x14ac:dyDescent="0.2">
      <c r="A117" s="2" t="s">
        <v>18</v>
      </c>
      <c r="B117" s="3">
        <v>-1.62</v>
      </c>
      <c r="C117" s="3">
        <v>-2.38</v>
      </c>
      <c r="D117" s="3">
        <v>-1.968</v>
      </c>
      <c r="E117" s="4">
        <v>-1.05</v>
      </c>
      <c r="F117" s="3">
        <v>0.5</v>
      </c>
      <c r="G117" s="5">
        <v>1.4728968840000001</v>
      </c>
      <c r="H117" s="3">
        <v>-1.1000000000000001</v>
      </c>
    </row>
    <row r="118" spans="1:8" x14ac:dyDescent="0.2">
      <c r="A118" s="2" t="s">
        <v>44</v>
      </c>
      <c r="B118" s="3">
        <v>-1.071</v>
      </c>
      <c r="C118" s="3">
        <v>-1.91</v>
      </c>
      <c r="D118" s="3">
        <v>-1.4239999999999999</v>
      </c>
      <c r="E118" s="4">
        <v>-1.56</v>
      </c>
      <c r="F118" s="3">
        <v>-1</v>
      </c>
      <c r="G118" s="5">
        <v>1.844882211</v>
      </c>
      <c r="H118" s="3">
        <v>-1.27</v>
      </c>
    </row>
    <row r="119" spans="1:8" x14ac:dyDescent="0.2">
      <c r="A119" s="2" t="s">
        <v>125</v>
      </c>
      <c r="B119" s="3">
        <v>-1.635</v>
      </c>
      <c r="C119" s="3">
        <v>-1.49</v>
      </c>
      <c r="D119" s="3">
        <v>-1.9419999999999999</v>
      </c>
      <c r="E119" s="4">
        <v>-2.59</v>
      </c>
      <c r="F119" s="3">
        <v>-1.5</v>
      </c>
      <c r="G119" s="5">
        <v>1.9547692270000001</v>
      </c>
      <c r="H119" s="3">
        <v>-1.6</v>
      </c>
    </row>
    <row r="120" spans="1:8" x14ac:dyDescent="0.2">
      <c r="A120" s="2" t="s">
        <v>25</v>
      </c>
      <c r="B120" s="6">
        <f>-1.575</f>
        <v>-1.575</v>
      </c>
      <c r="C120" s="3">
        <v>-2.42</v>
      </c>
      <c r="D120" s="3">
        <v>-1.7390000000000001</v>
      </c>
      <c r="E120" s="4">
        <v>-1.47</v>
      </c>
      <c r="F120" s="3">
        <v>-1.4</v>
      </c>
      <c r="G120" s="5">
        <v>2.4460896619999999</v>
      </c>
      <c r="H120" s="3">
        <v>-1.35</v>
      </c>
    </row>
    <row r="121" spans="1:8" x14ac:dyDescent="0.2">
      <c r="A121" s="2" t="s">
        <v>55</v>
      </c>
      <c r="B121" s="3">
        <v>-1.341</v>
      </c>
      <c r="C121" s="3">
        <v>-1.72</v>
      </c>
      <c r="D121" s="3">
        <v>-1.3640000000000001</v>
      </c>
      <c r="E121" s="4">
        <v>-1.17</v>
      </c>
      <c r="F121" s="3">
        <v>-0.1</v>
      </c>
      <c r="G121" s="5">
        <v>1.447454593</v>
      </c>
      <c r="H121" s="3">
        <v>-1.29</v>
      </c>
    </row>
    <row r="122" spans="1:8" x14ac:dyDescent="0.2">
      <c r="A122" s="2" t="s">
        <v>135</v>
      </c>
      <c r="B122" s="3">
        <v>-9.1999999999999998E-2</v>
      </c>
      <c r="C122" s="3">
        <v>0.95</v>
      </c>
      <c r="D122" s="3">
        <v>0.434</v>
      </c>
      <c r="E122" s="8">
        <v>0.1</v>
      </c>
      <c r="F122" s="3">
        <v>2.4</v>
      </c>
      <c r="G122" s="5">
        <v>0.27192204450000002</v>
      </c>
      <c r="H122" s="3">
        <v>-0.51</v>
      </c>
    </row>
    <row r="123" spans="1:8" x14ac:dyDescent="0.2">
      <c r="A123" s="2" t="s">
        <v>59</v>
      </c>
      <c r="B123" s="3">
        <v>-0.73699999999999999</v>
      </c>
      <c r="C123" s="3">
        <v>-0.99</v>
      </c>
      <c r="D123" s="6">
        <f>-0.837</f>
        <v>-0.83699999999999997</v>
      </c>
      <c r="E123" s="4">
        <v>0.3</v>
      </c>
      <c r="F123" s="3">
        <v>-1</v>
      </c>
      <c r="G123" s="5">
        <v>1.9527535499999999</v>
      </c>
      <c r="H123" s="3">
        <v>-0.83</v>
      </c>
    </row>
    <row r="124" spans="1:8" x14ac:dyDescent="0.2">
      <c r="A124" s="2" t="s">
        <v>134</v>
      </c>
      <c r="B124" s="3">
        <v>0.23599999999999999</v>
      </c>
      <c r="C124" s="3">
        <v>2.02</v>
      </c>
      <c r="D124" s="3">
        <v>0.89600000000000002</v>
      </c>
      <c r="E124" s="4">
        <v>0.31</v>
      </c>
      <c r="F124" s="3">
        <v>-0.2</v>
      </c>
      <c r="G124" s="5">
        <v>-1.14854221E-2</v>
      </c>
      <c r="H124" s="3">
        <v>-0.73</v>
      </c>
    </row>
    <row r="125" spans="1:8" x14ac:dyDescent="0.2">
      <c r="A125" s="2" t="s">
        <v>104</v>
      </c>
      <c r="B125" s="3">
        <v>-1.518</v>
      </c>
      <c r="C125" s="3">
        <v>0.55000000000000004</v>
      </c>
      <c r="D125" s="3">
        <v>-1.083</v>
      </c>
      <c r="E125" s="4">
        <v>-2.25</v>
      </c>
      <c r="F125" s="3">
        <v>-2.5</v>
      </c>
      <c r="G125" s="5">
        <v>0.92769229919999996</v>
      </c>
      <c r="H125" s="3">
        <v>-0.67</v>
      </c>
    </row>
    <row r="126" spans="1:8" x14ac:dyDescent="0.2">
      <c r="A126" s="2" t="s">
        <v>57</v>
      </c>
      <c r="B126" s="6">
        <f>-0.33</f>
        <v>-0.33</v>
      </c>
      <c r="C126" s="3">
        <v>0.3</v>
      </c>
      <c r="D126" s="3">
        <v>0.04</v>
      </c>
      <c r="E126" s="4">
        <v>0.52</v>
      </c>
      <c r="F126" s="3">
        <v>-1.8</v>
      </c>
      <c r="G126" s="5">
        <v>-0.12585020180000001</v>
      </c>
      <c r="H126" s="3">
        <v>-1.57</v>
      </c>
    </row>
    <row r="127" spans="1:8" x14ac:dyDescent="0.2">
      <c r="A127" s="2" t="s">
        <v>68</v>
      </c>
      <c r="B127" s="6">
        <f>-0.409</f>
        <v>-0.40899999999999997</v>
      </c>
      <c r="C127" s="3">
        <v>0.02</v>
      </c>
      <c r="D127" s="3">
        <v>-0.16500000000000001</v>
      </c>
      <c r="E127" s="4">
        <v>0.5</v>
      </c>
      <c r="F127" s="3">
        <v>-3.6</v>
      </c>
      <c r="G127" s="5">
        <v>-1.7269173549999999E-2</v>
      </c>
      <c r="H127" s="3">
        <v>-1.57</v>
      </c>
    </row>
    <row r="128" spans="1:8" x14ac:dyDescent="0.2">
      <c r="A128" s="2" t="s">
        <v>73</v>
      </c>
      <c r="B128" s="3">
        <v>-1.264</v>
      </c>
      <c r="C128" s="3">
        <v>-0.5</v>
      </c>
      <c r="D128" s="3">
        <v>-1.0740000000000001</v>
      </c>
      <c r="E128" s="9">
        <v>-0.3</v>
      </c>
      <c r="F128" s="3">
        <v>-3.6</v>
      </c>
      <c r="G128" s="5">
        <v>-0.29519123019999999</v>
      </c>
      <c r="H128" s="3">
        <v>-2.2000000000000002</v>
      </c>
    </row>
    <row r="129" spans="1:8" x14ac:dyDescent="0.2">
      <c r="A129" s="2" t="s">
        <v>105</v>
      </c>
      <c r="B129" s="3">
        <v>-0.72799999999999998</v>
      </c>
      <c r="C129" s="3">
        <v>-1.59</v>
      </c>
      <c r="D129" s="3">
        <v>-0.68799999999999994</v>
      </c>
      <c r="E129" s="4">
        <v>0.25</v>
      </c>
      <c r="F129" s="3">
        <v>-4.3</v>
      </c>
      <c r="G129" s="5">
        <v>2.4058030160000001</v>
      </c>
      <c r="H129" s="3">
        <v>-2.0299999999999998</v>
      </c>
    </row>
    <row r="130" spans="1:8" x14ac:dyDescent="0.2">
      <c r="A130" s="2" t="s">
        <v>94</v>
      </c>
      <c r="B130" s="3">
        <v>3.1E-2</v>
      </c>
      <c r="C130" s="3">
        <v>-0.16</v>
      </c>
      <c r="D130" s="3">
        <v>6.5000000000000002E-2</v>
      </c>
      <c r="E130" s="9">
        <v>0.23</v>
      </c>
      <c r="F130" s="3">
        <v>0.3</v>
      </c>
      <c r="G130" s="5">
        <v>-0.2705948957</v>
      </c>
      <c r="H130" s="3">
        <v>-0.95</v>
      </c>
    </row>
    <row r="131" spans="1:8" x14ac:dyDescent="0.2">
      <c r="A131" s="2" t="s">
        <v>32</v>
      </c>
      <c r="B131" s="3">
        <v>-0.7</v>
      </c>
      <c r="C131" s="3">
        <v>-0.91</v>
      </c>
      <c r="D131" s="3">
        <v>-0.52800000000000002</v>
      </c>
      <c r="E131" s="9">
        <v>0.39</v>
      </c>
      <c r="F131" s="3">
        <v>-0.1</v>
      </c>
      <c r="G131" s="5">
        <v>0.71506918720000001</v>
      </c>
      <c r="H131" s="3">
        <v>-1.1200000000000001</v>
      </c>
    </row>
    <row r="132" spans="1:8" x14ac:dyDescent="0.2">
      <c r="A132" s="2" t="s">
        <v>46</v>
      </c>
      <c r="B132" s="3">
        <v>-0.90400000000000003</v>
      </c>
      <c r="C132" s="3">
        <v>-1.65</v>
      </c>
      <c r="D132" s="3">
        <v>-1.018</v>
      </c>
      <c r="E132" s="4">
        <v>-1.07</v>
      </c>
      <c r="F132" s="3">
        <v>-0.2</v>
      </c>
      <c r="G132" s="5">
        <v>1.0917493009999999</v>
      </c>
      <c r="H132" s="3">
        <v>-1.3</v>
      </c>
    </row>
    <row r="133" spans="1:8" x14ac:dyDescent="0.2">
      <c r="A133" s="2" t="s">
        <v>84</v>
      </c>
      <c r="B133" s="3">
        <v>-0.36699999999999999</v>
      </c>
      <c r="C133" s="6">
        <v>-0.28000000000000003</v>
      </c>
      <c r="D133" s="3">
        <v>-0.111</v>
      </c>
      <c r="E133" s="4">
        <v>-0.54</v>
      </c>
      <c r="F133" s="3">
        <v>0</v>
      </c>
      <c r="G133" s="3">
        <v>0.15048648179999999</v>
      </c>
      <c r="H133" s="3">
        <v>-0.28999999999999998</v>
      </c>
    </row>
    <row r="134" spans="1:8" x14ac:dyDescent="0.2">
      <c r="A134" s="2" t="s">
        <v>63</v>
      </c>
      <c r="B134" s="3">
        <v>-0.496</v>
      </c>
      <c r="C134" s="3">
        <v>0</v>
      </c>
      <c r="D134" s="6">
        <f>-0.145</f>
        <v>-0.14499999999999999</v>
      </c>
      <c r="E134" s="9">
        <v>-0.27</v>
      </c>
      <c r="F134" s="3">
        <v>0</v>
      </c>
      <c r="G134" s="5">
        <v>0.18750982999999999</v>
      </c>
      <c r="H134" s="3">
        <v>-0.92</v>
      </c>
    </row>
    <row r="135" spans="1:8" ht="15.75" customHeight="1" x14ac:dyDescent="0.2"/>
    <row r="136" spans="1:8" ht="15.75" customHeight="1" x14ac:dyDescent="0.2"/>
    <row r="137" spans="1:8" ht="15.75" customHeight="1" x14ac:dyDescent="0.2"/>
    <row r="138" spans="1:8" ht="15.75" customHeight="1" x14ac:dyDescent="0.2"/>
    <row r="139" spans="1:8" ht="15.75" customHeight="1" x14ac:dyDescent="0.2"/>
    <row r="140" spans="1:8" ht="15.75" customHeight="1" x14ac:dyDescent="0.2"/>
    <row r="141" spans="1:8" ht="15.75" customHeight="1" x14ac:dyDescent="0.2"/>
    <row r="142" spans="1:8" ht="15.75" customHeight="1" x14ac:dyDescent="0.2"/>
    <row r="143" spans="1:8" ht="15.75" customHeight="1" x14ac:dyDescent="0.2"/>
    <row r="144" spans="1:8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2735B-ADF7-4347-9323-F5AF8862CC5B}">
  <dimension ref="A1:K134"/>
  <sheetViews>
    <sheetView tabSelected="1" workbookViewId="0">
      <selection activeCell="J2" sqref="J2:K134"/>
    </sheetView>
  </sheetViews>
  <sheetFormatPr baseColWidth="10" defaultRowHeight="15" x14ac:dyDescent="0.2"/>
  <sheetData>
    <row r="1" spans="1:11" ht="29" x14ac:dyDescent="0.45">
      <c r="A1" s="1" t="s">
        <v>0</v>
      </c>
      <c r="B1" s="1" t="s">
        <v>136</v>
      </c>
      <c r="C1" s="1" t="s">
        <v>137</v>
      </c>
      <c r="D1" s="1" t="s">
        <v>138</v>
      </c>
      <c r="E1" s="1" t="s">
        <v>139</v>
      </c>
      <c r="F1" s="1" t="s">
        <v>140</v>
      </c>
      <c r="G1" s="1" t="s">
        <v>141</v>
      </c>
      <c r="H1" s="1" t="s">
        <v>142</v>
      </c>
      <c r="I1" s="11" t="s">
        <v>143</v>
      </c>
      <c r="J1" s="11" t="s">
        <v>144</v>
      </c>
      <c r="K1" s="11" t="s">
        <v>145</v>
      </c>
    </row>
    <row r="2" spans="1:11" x14ac:dyDescent="0.2">
      <c r="A2" s="2" t="s">
        <v>86</v>
      </c>
      <c r="B2">
        <f>IF(All_Prediction!B2&lt;0,-1,1)</f>
        <v>1</v>
      </c>
      <c r="C2">
        <f>IF(All_Prediction!C2&lt;0,-1,1)</f>
        <v>1</v>
      </c>
      <c r="D2">
        <f>IF(All_Prediction!D2&lt;0,-1,1)</f>
        <v>1</v>
      </c>
      <c r="E2">
        <f>IF(All_Prediction!E2&lt;0,-1,1)</f>
        <v>1</v>
      </c>
      <c r="F2">
        <f>IF(All_Prediction!F2&lt;0,-1,1)</f>
        <v>1</v>
      </c>
      <c r="G2">
        <f>IF(All_Prediction!G2&lt;0,-1,1)</f>
        <v>1</v>
      </c>
      <c r="H2">
        <f>IF(All_Prediction!H2&lt;0,-1,1)</f>
        <v>-1</v>
      </c>
      <c r="I2">
        <f>SUM(B2:H2)</f>
        <v>5</v>
      </c>
      <c r="J2">
        <f>COUNTIF(B2:H2,-1)</f>
        <v>1</v>
      </c>
      <c r="K2">
        <f>COUNTIF(B2:H2,1)</f>
        <v>6</v>
      </c>
    </row>
    <row r="3" spans="1:11" x14ac:dyDescent="0.2">
      <c r="A3" s="2" t="s">
        <v>11</v>
      </c>
      <c r="B3">
        <f>IF(All_Prediction!B3&lt;0,-1,1)</f>
        <v>-1</v>
      </c>
      <c r="C3">
        <f>IF(All_Prediction!C3&lt;0,-1,1)</f>
        <v>-1</v>
      </c>
      <c r="D3">
        <f>IF(All_Prediction!D3&lt;0,-1,1)</f>
        <v>-1</v>
      </c>
      <c r="E3">
        <f>IF(All_Prediction!E3&lt;0,-1,1)</f>
        <v>-1</v>
      </c>
      <c r="F3">
        <f>IF(All_Prediction!F3&lt;0,-1,1)</f>
        <v>-1</v>
      </c>
      <c r="G3">
        <f>IF(All_Prediction!G3&lt;0,-1,1)</f>
        <v>1</v>
      </c>
      <c r="H3">
        <f>IF(All_Prediction!H3&lt;0,-1,1)</f>
        <v>-1</v>
      </c>
      <c r="I3">
        <f t="shared" ref="I3:I66" si="0">SUM(B3:H3)</f>
        <v>-5</v>
      </c>
      <c r="J3">
        <f t="shared" ref="J3:J66" si="1">COUNTIF(B3:H3,-1)</f>
        <v>6</v>
      </c>
      <c r="K3">
        <f t="shared" ref="K3:K66" si="2">COUNTIF(B3:H3,1)</f>
        <v>1</v>
      </c>
    </row>
    <row r="4" spans="1:11" x14ac:dyDescent="0.2">
      <c r="A4" s="2" t="s">
        <v>36</v>
      </c>
      <c r="B4">
        <f>IF(All_Prediction!B4&lt;0,-1,1)</f>
        <v>-1</v>
      </c>
      <c r="C4">
        <f>IF(All_Prediction!C4&lt;0,-1,1)</f>
        <v>1</v>
      </c>
      <c r="D4">
        <f>IF(All_Prediction!D4&lt;0,-1,1)</f>
        <v>-1</v>
      </c>
      <c r="E4">
        <f>IF(All_Prediction!E4&lt;0,-1,1)</f>
        <v>-1</v>
      </c>
      <c r="F4">
        <f>IF(All_Prediction!F4&lt;0,-1,1)</f>
        <v>-1</v>
      </c>
      <c r="G4">
        <f>IF(All_Prediction!G4&lt;0,-1,1)</f>
        <v>1</v>
      </c>
      <c r="H4">
        <f>IF(All_Prediction!H4&lt;0,-1,1)</f>
        <v>-1</v>
      </c>
      <c r="I4">
        <f t="shared" si="0"/>
        <v>-3</v>
      </c>
      <c r="J4">
        <f t="shared" si="1"/>
        <v>5</v>
      </c>
      <c r="K4">
        <f t="shared" si="2"/>
        <v>2</v>
      </c>
    </row>
    <row r="5" spans="1:11" x14ac:dyDescent="0.2">
      <c r="A5" s="2" t="s">
        <v>64</v>
      </c>
      <c r="B5">
        <f>IF(All_Prediction!B5&lt;0,-1,1)</f>
        <v>-1</v>
      </c>
      <c r="C5">
        <f>IF(All_Prediction!C5&lt;0,-1,1)</f>
        <v>-1</v>
      </c>
      <c r="D5">
        <f>IF(All_Prediction!D5&lt;0,-1,1)</f>
        <v>-1</v>
      </c>
      <c r="E5">
        <f>IF(All_Prediction!E5&lt;0,-1,1)</f>
        <v>-1</v>
      </c>
      <c r="F5">
        <f>IF(All_Prediction!F5&lt;0,-1,1)</f>
        <v>-1</v>
      </c>
      <c r="G5">
        <f>IF(All_Prediction!G5&lt;0,-1,1)</f>
        <v>1</v>
      </c>
      <c r="H5">
        <f>IF(All_Prediction!H5&lt;0,-1,1)</f>
        <v>-1</v>
      </c>
      <c r="I5">
        <f t="shared" si="0"/>
        <v>-5</v>
      </c>
      <c r="J5">
        <f t="shared" si="1"/>
        <v>6</v>
      </c>
      <c r="K5">
        <f t="shared" si="2"/>
        <v>1</v>
      </c>
    </row>
    <row r="6" spans="1:11" x14ac:dyDescent="0.2">
      <c r="A6" s="2" t="s">
        <v>95</v>
      </c>
      <c r="B6">
        <f>IF(All_Prediction!B6&lt;0,-1,1)</f>
        <v>-1</v>
      </c>
      <c r="C6">
        <f>IF(All_Prediction!C6&lt;0,-1,1)</f>
        <v>1</v>
      </c>
      <c r="D6">
        <f>IF(All_Prediction!D6&lt;0,-1,1)</f>
        <v>-1</v>
      </c>
      <c r="E6">
        <f>IF(All_Prediction!E6&lt;0,-1,1)</f>
        <v>-1</v>
      </c>
      <c r="F6">
        <f>IF(All_Prediction!F6&lt;0,-1,1)</f>
        <v>-1</v>
      </c>
      <c r="G6">
        <f>IF(All_Prediction!G6&lt;0,-1,1)</f>
        <v>1</v>
      </c>
      <c r="H6">
        <f>IF(All_Prediction!H6&lt;0,-1,1)</f>
        <v>-1</v>
      </c>
      <c r="I6">
        <f t="shared" si="0"/>
        <v>-3</v>
      </c>
      <c r="J6">
        <f t="shared" si="1"/>
        <v>5</v>
      </c>
      <c r="K6">
        <f t="shared" si="2"/>
        <v>2</v>
      </c>
    </row>
    <row r="7" spans="1:11" x14ac:dyDescent="0.2">
      <c r="A7" s="2" t="s">
        <v>128</v>
      </c>
      <c r="B7">
        <f>IF(All_Prediction!B7&lt;0,-1,1)</f>
        <v>-1</v>
      </c>
      <c r="C7">
        <f>IF(All_Prediction!C7&lt;0,-1,1)</f>
        <v>-1</v>
      </c>
      <c r="D7">
        <f>IF(All_Prediction!D7&lt;0,-1,1)</f>
        <v>-1</v>
      </c>
      <c r="E7">
        <f>IF(All_Prediction!E7&lt;0,-1,1)</f>
        <v>1</v>
      </c>
      <c r="F7">
        <f>IF(All_Prediction!F7&lt;0,-1,1)</f>
        <v>-1</v>
      </c>
      <c r="G7">
        <f>IF(All_Prediction!G7&lt;0,-1,1)</f>
        <v>1</v>
      </c>
      <c r="H7">
        <f>IF(All_Prediction!H7&lt;0,-1,1)</f>
        <v>-1</v>
      </c>
      <c r="I7">
        <f t="shared" si="0"/>
        <v>-3</v>
      </c>
      <c r="J7">
        <f t="shared" si="1"/>
        <v>5</v>
      </c>
      <c r="K7">
        <f t="shared" si="2"/>
        <v>2</v>
      </c>
    </row>
    <row r="8" spans="1:11" x14ac:dyDescent="0.2">
      <c r="A8" s="2" t="s">
        <v>112</v>
      </c>
      <c r="B8">
        <f>IF(All_Prediction!B8&lt;0,-1,1)</f>
        <v>-1</v>
      </c>
      <c r="C8">
        <f>IF(All_Prediction!C8&lt;0,-1,1)</f>
        <v>-1</v>
      </c>
      <c r="D8">
        <f>IF(All_Prediction!D8&lt;0,-1,1)</f>
        <v>-1</v>
      </c>
      <c r="E8">
        <f>IF(All_Prediction!E8&lt;0,-1,1)</f>
        <v>-1</v>
      </c>
      <c r="F8">
        <f>IF(All_Prediction!F8&lt;0,-1,1)</f>
        <v>-1</v>
      </c>
      <c r="G8">
        <f>IF(All_Prediction!G8&lt;0,-1,1)</f>
        <v>1</v>
      </c>
      <c r="H8">
        <f>IF(All_Prediction!H8&lt;0,-1,1)</f>
        <v>-1</v>
      </c>
      <c r="I8">
        <f t="shared" si="0"/>
        <v>-5</v>
      </c>
      <c r="J8">
        <f t="shared" si="1"/>
        <v>6</v>
      </c>
      <c r="K8">
        <f t="shared" si="2"/>
        <v>1</v>
      </c>
    </row>
    <row r="9" spans="1:11" x14ac:dyDescent="0.2">
      <c r="A9" s="2" t="s">
        <v>99</v>
      </c>
      <c r="B9">
        <f>IF(All_Prediction!B9&lt;0,-1,1)</f>
        <v>-1</v>
      </c>
      <c r="C9">
        <f>IF(All_Prediction!C9&lt;0,-1,1)</f>
        <v>1</v>
      </c>
      <c r="D9">
        <f>IF(All_Prediction!D9&lt;0,-1,1)</f>
        <v>-1</v>
      </c>
      <c r="E9">
        <f>IF(All_Prediction!E9&lt;0,-1,1)</f>
        <v>-1</v>
      </c>
      <c r="F9">
        <f>IF(All_Prediction!F9&lt;0,-1,1)</f>
        <v>-1</v>
      </c>
      <c r="G9">
        <f>IF(All_Prediction!G9&lt;0,-1,1)</f>
        <v>-1</v>
      </c>
      <c r="H9">
        <f>IF(All_Prediction!H9&lt;0,-1,1)</f>
        <v>-1</v>
      </c>
      <c r="I9">
        <f t="shared" si="0"/>
        <v>-5</v>
      </c>
      <c r="J9">
        <f t="shared" si="1"/>
        <v>6</v>
      </c>
      <c r="K9">
        <f t="shared" si="2"/>
        <v>1</v>
      </c>
    </row>
    <row r="10" spans="1:11" x14ac:dyDescent="0.2">
      <c r="A10" s="2" t="s">
        <v>48</v>
      </c>
      <c r="B10">
        <f>IF(All_Prediction!B10&lt;0,-1,1)</f>
        <v>-1</v>
      </c>
      <c r="C10">
        <f>IF(All_Prediction!C10&lt;0,-1,1)</f>
        <v>-1</v>
      </c>
      <c r="D10">
        <f>IF(All_Prediction!D10&lt;0,-1,1)</f>
        <v>-1</v>
      </c>
      <c r="E10">
        <f>IF(All_Prediction!E10&lt;0,-1,1)</f>
        <v>-1</v>
      </c>
      <c r="F10">
        <f>IF(All_Prediction!F10&lt;0,-1,1)</f>
        <v>-1</v>
      </c>
      <c r="G10">
        <f>IF(All_Prediction!G10&lt;0,-1,1)</f>
        <v>-1</v>
      </c>
      <c r="H10">
        <f>IF(All_Prediction!H10&lt;0,-1,1)</f>
        <v>-1</v>
      </c>
      <c r="I10">
        <f t="shared" si="0"/>
        <v>-7</v>
      </c>
      <c r="J10">
        <f t="shared" si="1"/>
        <v>7</v>
      </c>
      <c r="K10">
        <f t="shared" si="2"/>
        <v>0</v>
      </c>
    </row>
    <row r="11" spans="1:11" x14ac:dyDescent="0.2">
      <c r="A11" s="2" t="s">
        <v>75</v>
      </c>
      <c r="B11">
        <f>IF(All_Prediction!B11&lt;0,-1,1)</f>
        <v>-1</v>
      </c>
      <c r="C11">
        <f>IF(All_Prediction!C11&lt;0,-1,1)</f>
        <v>1</v>
      </c>
      <c r="D11">
        <f>IF(All_Prediction!D11&lt;0,-1,1)</f>
        <v>1</v>
      </c>
      <c r="E11">
        <f>IF(All_Prediction!E11&lt;0,-1,1)</f>
        <v>1</v>
      </c>
      <c r="F11">
        <f>IF(All_Prediction!F11&lt;0,-1,1)</f>
        <v>-1</v>
      </c>
      <c r="G11">
        <f>IF(All_Prediction!G11&lt;0,-1,1)</f>
        <v>1</v>
      </c>
      <c r="H11">
        <f>IF(All_Prediction!H11&lt;0,-1,1)</f>
        <v>-1</v>
      </c>
      <c r="I11">
        <f t="shared" si="0"/>
        <v>1</v>
      </c>
      <c r="J11">
        <f t="shared" si="1"/>
        <v>3</v>
      </c>
      <c r="K11">
        <f t="shared" si="2"/>
        <v>4</v>
      </c>
    </row>
    <row r="12" spans="1:11" x14ac:dyDescent="0.2">
      <c r="A12" s="2" t="s">
        <v>131</v>
      </c>
      <c r="B12">
        <f>IF(All_Prediction!B12&lt;0,-1,1)</f>
        <v>-1</v>
      </c>
      <c r="C12">
        <f>IF(All_Prediction!C12&lt;0,-1,1)</f>
        <v>1</v>
      </c>
      <c r="D12">
        <f>IF(All_Prediction!D12&lt;0,-1,1)</f>
        <v>-1</v>
      </c>
      <c r="E12">
        <f>IF(All_Prediction!E12&lt;0,-1,1)</f>
        <v>-1</v>
      </c>
      <c r="F12">
        <f>IF(All_Prediction!F12&lt;0,-1,1)</f>
        <v>-1</v>
      </c>
      <c r="G12">
        <f>IF(All_Prediction!G12&lt;0,-1,1)</f>
        <v>1</v>
      </c>
      <c r="H12">
        <f>IF(All_Prediction!H12&lt;0,-1,1)</f>
        <v>-1</v>
      </c>
      <c r="I12">
        <f t="shared" si="0"/>
        <v>-3</v>
      </c>
      <c r="J12">
        <f t="shared" si="1"/>
        <v>5</v>
      </c>
      <c r="K12">
        <f t="shared" si="2"/>
        <v>2</v>
      </c>
    </row>
    <row r="13" spans="1:11" x14ac:dyDescent="0.2">
      <c r="A13" s="2" t="s">
        <v>10</v>
      </c>
      <c r="B13">
        <f>IF(All_Prediction!B13&lt;0,-1,1)</f>
        <v>-1</v>
      </c>
      <c r="C13">
        <f>IF(All_Prediction!C13&lt;0,-1,1)</f>
        <v>-1</v>
      </c>
      <c r="D13">
        <f>IF(All_Prediction!D13&lt;0,-1,1)</f>
        <v>-1</v>
      </c>
      <c r="E13">
        <f>IF(All_Prediction!E13&lt;0,-1,1)</f>
        <v>-1</v>
      </c>
      <c r="F13">
        <f>IF(All_Prediction!F13&lt;0,-1,1)</f>
        <v>-1</v>
      </c>
      <c r="G13">
        <f>IF(All_Prediction!G13&lt;0,-1,1)</f>
        <v>1</v>
      </c>
      <c r="H13">
        <f>IF(All_Prediction!H13&lt;0,-1,1)</f>
        <v>-1</v>
      </c>
      <c r="I13">
        <f t="shared" si="0"/>
        <v>-5</v>
      </c>
      <c r="J13">
        <f t="shared" si="1"/>
        <v>6</v>
      </c>
      <c r="K13">
        <f t="shared" si="2"/>
        <v>1</v>
      </c>
    </row>
    <row r="14" spans="1:11" x14ac:dyDescent="0.2">
      <c r="A14" s="2" t="s">
        <v>71</v>
      </c>
      <c r="B14">
        <f>IF(All_Prediction!B14&lt;0,-1,1)</f>
        <v>-1</v>
      </c>
      <c r="C14">
        <f>IF(All_Prediction!C14&lt;0,-1,1)</f>
        <v>-1</v>
      </c>
      <c r="D14">
        <f>IF(All_Prediction!D14&lt;0,-1,1)</f>
        <v>-1</v>
      </c>
      <c r="E14">
        <f>IF(All_Prediction!E14&lt;0,-1,1)</f>
        <v>-1</v>
      </c>
      <c r="F14">
        <f>IF(All_Prediction!F14&lt;0,-1,1)</f>
        <v>-1</v>
      </c>
      <c r="G14">
        <f>IF(All_Prediction!G14&lt;0,-1,1)</f>
        <v>1</v>
      </c>
      <c r="H14">
        <f>IF(All_Prediction!H14&lt;0,-1,1)</f>
        <v>-1</v>
      </c>
      <c r="I14">
        <f t="shared" si="0"/>
        <v>-5</v>
      </c>
      <c r="J14">
        <f t="shared" si="1"/>
        <v>6</v>
      </c>
      <c r="K14">
        <f t="shared" si="2"/>
        <v>1</v>
      </c>
    </row>
    <row r="15" spans="1:11" x14ac:dyDescent="0.2">
      <c r="A15" s="2" t="s">
        <v>70</v>
      </c>
      <c r="B15">
        <f>IF(All_Prediction!B15&lt;0,-1,1)</f>
        <v>-1</v>
      </c>
      <c r="C15">
        <f>IF(All_Prediction!C15&lt;0,-1,1)</f>
        <v>-1</v>
      </c>
      <c r="D15">
        <f>IF(All_Prediction!D15&lt;0,-1,1)</f>
        <v>-1</v>
      </c>
      <c r="E15">
        <f>IF(All_Prediction!E15&lt;0,-1,1)</f>
        <v>-1</v>
      </c>
      <c r="F15">
        <f>IF(All_Prediction!F15&lt;0,-1,1)</f>
        <v>-1</v>
      </c>
      <c r="G15">
        <f>IF(All_Prediction!G15&lt;0,-1,1)</f>
        <v>1</v>
      </c>
      <c r="H15">
        <f>IF(All_Prediction!H15&lt;0,-1,1)</f>
        <v>-1</v>
      </c>
      <c r="I15">
        <f t="shared" si="0"/>
        <v>-5</v>
      </c>
      <c r="J15">
        <f t="shared" si="1"/>
        <v>6</v>
      </c>
      <c r="K15">
        <f t="shared" si="2"/>
        <v>1</v>
      </c>
    </row>
    <row r="16" spans="1:11" x14ac:dyDescent="0.2">
      <c r="A16" s="2" t="s">
        <v>82</v>
      </c>
      <c r="B16">
        <f>IF(All_Prediction!B16&lt;0,-1,1)</f>
        <v>-1</v>
      </c>
      <c r="C16">
        <f>IF(All_Prediction!C16&lt;0,-1,1)</f>
        <v>-1</v>
      </c>
      <c r="D16">
        <f>IF(All_Prediction!D16&lt;0,-1,1)</f>
        <v>-1</v>
      </c>
      <c r="E16">
        <f>IF(All_Prediction!E16&lt;0,-1,1)</f>
        <v>-1</v>
      </c>
      <c r="F16">
        <f>IF(All_Prediction!F16&lt;0,-1,1)</f>
        <v>-1</v>
      </c>
      <c r="G16">
        <f>IF(All_Prediction!G16&lt;0,-1,1)</f>
        <v>1</v>
      </c>
      <c r="H16">
        <f>IF(All_Prediction!H16&lt;0,-1,1)</f>
        <v>-1</v>
      </c>
      <c r="I16">
        <f t="shared" si="0"/>
        <v>-5</v>
      </c>
      <c r="J16">
        <f t="shared" si="1"/>
        <v>6</v>
      </c>
      <c r="K16">
        <f t="shared" si="2"/>
        <v>1</v>
      </c>
    </row>
    <row r="17" spans="1:11" x14ac:dyDescent="0.2">
      <c r="A17" s="2" t="s">
        <v>3</v>
      </c>
      <c r="B17">
        <f>IF(All_Prediction!B17&lt;0,-1,1)</f>
        <v>-1</v>
      </c>
      <c r="C17">
        <f>IF(All_Prediction!C17&lt;0,-1,1)</f>
        <v>-1</v>
      </c>
      <c r="D17">
        <f>IF(All_Prediction!D17&lt;0,-1,1)</f>
        <v>-1</v>
      </c>
      <c r="E17">
        <f>IF(All_Prediction!E17&lt;0,-1,1)</f>
        <v>-1</v>
      </c>
      <c r="F17">
        <f>IF(All_Prediction!F17&lt;0,-1,1)</f>
        <v>-1</v>
      </c>
      <c r="G17">
        <f>IF(All_Prediction!G17&lt;0,-1,1)</f>
        <v>1</v>
      </c>
      <c r="H17">
        <f>IF(All_Prediction!H17&lt;0,-1,1)</f>
        <v>-1</v>
      </c>
      <c r="I17">
        <f t="shared" si="0"/>
        <v>-5</v>
      </c>
      <c r="J17">
        <f t="shared" si="1"/>
        <v>6</v>
      </c>
      <c r="K17">
        <f t="shared" si="2"/>
        <v>1</v>
      </c>
    </row>
    <row r="18" spans="1:11" x14ac:dyDescent="0.2">
      <c r="A18" s="2" t="s">
        <v>4</v>
      </c>
      <c r="B18">
        <f>IF(All_Prediction!B18&lt;0,-1,1)</f>
        <v>-1</v>
      </c>
      <c r="C18">
        <f>IF(All_Prediction!C18&lt;0,-1,1)</f>
        <v>-1</v>
      </c>
      <c r="D18">
        <f>IF(All_Prediction!D18&lt;0,-1,1)</f>
        <v>-1</v>
      </c>
      <c r="E18">
        <f>IF(All_Prediction!E18&lt;0,-1,1)</f>
        <v>-1</v>
      </c>
      <c r="F18">
        <f>IF(All_Prediction!F18&lt;0,-1,1)</f>
        <v>-1</v>
      </c>
      <c r="G18">
        <f>IF(All_Prediction!G18&lt;0,-1,1)</f>
        <v>1</v>
      </c>
      <c r="H18">
        <f>IF(All_Prediction!H18&lt;0,-1,1)</f>
        <v>-1</v>
      </c>
      <c r="I18">
        <f t="shared" si="0"/>
        <v>-5</v>
      </c>
      <c r="J18">
        <f t="shared" si="1"/>
        <v>6</v>
      </c>
      <c r="K18">
        <f t="shared" si="2"/>
        <v>1</v>
      </c>
    </row>
    <row r="19" spans="1:11" x14ac:dyDescent="0.2">
      <c r="A19" s="2" t="s">
        <v>21</v>
      </c>
      <c r="B19">
        <f>IF(All_Prediction!B19&lt;0,-1,1)</f>
        <v>-1</v>
      </c>
      <c r="C19">
        <f>IF(All_Prediction!C19&lt;0,-1,1)</f>
        <v>-1</v>
      </c>
      <c r="D19">
        <f>IF(All_Prediction!D19&lt;0,-1,1)</f>
        <v>-1</v>
      </c>
      <c r="E19">
        <f>IF(All_Prediction!E19&lt;0,-1,1)</f>
        <v>-1</v>
      </c>
      <c r="F19">
        <f>IF(All_Prediction!F19&lt;0,-1,1)</f>
        <v>-1</v>
      </c>
      <c r="G19">
        <f>IF(All_Prediction!G19&lt;0,-1,1)</f>
        <v>1</v>
      </c>
      <c r="H19">
        <f>IF(All_Prediction!H19&lt;0,-1,1)</f>
        <v>-1</v>
      </c>
      <c r="I19">
        <f t="shared" si="0"/>
        <v>-5</v>
      </c>
      <c r="J19">
        <f t="shared" si="1"/>
        <v>6</v>
      </c>
      <c r="K19">
        <f t="shared" si="2"/>
        <v>1</v>
      </c>
    </row>
    <row r="20" spans="1:11" x14ac:dyDescent="0.2">
      <c r="A20" s="2" t="s">
        <v>52</v>
      </c>
      <c r="B20">
        <f>IF(All_Prediction!B20&lt;0,-1,1)</f>
        <v>-1</v>
      </c>
      <c r="C20">
        <f>IF(All_Prediction!C20&lt;0,-1,1)</f>
        <v>-1</v>
      </c>
      <c r="D20">
        <f>IF(All_Prediction!D20&lt;0,-1,1)</f>
        <v>-1</v>
      </c>
      <c r="E20">
        <f>IF(All_Prediction!E20&lt;0,-1,1)</f>
        <v>-1</v>
      </c>
      <c r="F20">
        <f>IF(All_Prediction!F20&lt;0,-1,1)</f>
        <v>-1</v>
      </c>
      <c r="G20">
        <f>IF(All_Prediction!G20&lt;0,-1,1)</f>
        <v>1</v>
      </c>
      <c r="H20">
        <f>IF(All_Prediction!H20&lt;0,-1,1)</f>
        <v>-1</v>
      </c>
      <c r="I20">
        <f t="shared" si="0"/>
        <v>-5</v>
      </c>
      <c r="J20">
        <f t="shared" si="1"/>
        <v>6</v>
      </c>
      <c r="K20">
        <f t="shared" si="2"/>
        <v>1</v>
      </c>
    </row>
    <row r="21" spans="1:11" x14ac:dyDescent="0.2">
      <c r="A21" s="2" t="s">
        <v>16</v>
      </c>
      <c r="B21">
        <f>IF(All_Prediction!B21&lt;0,-1,1)</f>
        <v>-1</v>
      </c>
      <c r="C21">
        <f>IF(All_Prediction!C21&lt;0,-1,1)</f>
        <v>-1</v>
      </c>
      <c r="D21">
        <f>IF(All_Prediction!D21&lt;0,-1,1)</f>
        <v>-1</v>
      </c>
      <c r="E21">
        <f>IF(All_Prediction!E21&lt;0,-1,1)</f>
        <v>-1</v>
      </c>
      <c r="F21">
        <f>IF(All_Prediction!F21&lt;0,-1,1)</f>
        <v>-1</v>
      </c>
      <c r="G21">
        <f>IF(All_Prediction!G21&lt;0,-1,1)</f>
        <v>1</v>
      </c>
      <c r="H21">
        <f>IF(All_Prediction!H21&lt;0,-1,1)</f>
        <v>-1</v>
      </c>
      <c r="I21">
        <f t="shared" si="0"/>
        <v>-5</v>
      </c>
      <c r="J21">
        <f t="shared" si="1"/>
        <v>6</v>
      </c>
      <c r="K21">
        <f t="shared" si="2"/>
        <v>1</v>
      </c>
    </row>
    <row r="22" spans="1:11" x14ac:dyDescent="0.2">
      <c r="A22" s="2" t="s">
        <v>17</v>
      </c>
      <c r="B22">
        <f>IF(All_Prediction!B22&lt;0,-1,1)</f>
        <v>-1</v>
      </c>
      <c r="C22">
        <f>IF(All_Prediction!C22&lt;0,-1,1)</f>
        <v>-1</v>
      </c>
      <c r="D22">
        <f>IF(All_Prediction!D22&lt;0,-1,1)</f>
        <v>-1</v>
      </c>
      <c r="E22">
        <f>IF(All_Prediction!E22&lt;0,-1,1)</f>
        <v>-1</v>
      </c>
      <c r="F22">
        <f>IF(All_Prediction!F22&lt;0,-1,1)</f>
        <v>-1</v>
      </c>
      <c r="G22">
        <f>IF(All_Prediction!G22&lt;0,-1,1)</f>
        <v>1</v>
      </c>
      <c r="H22">
        <f>IF(All_Prediction!H22&lt;0,-1,1)</f>
        <v>-1</v>
      </c>
      <c r="I22">
        <f t="shared" si="0"/>
        <v>-5</v>
      </c>
      <c r="J22">
        <f t="shared" si="1"/>
        <v>6</v>
      </c>
      <c r="K22">
        <f t="shared" si="2"/>
        <v>1</v>
      </c>
    </row>
    <row r="23" spans="1:11" x14ac:dyDescent="0.2">
      <c r="A23" s="2" t="s">
        <v>26</v>
      </c>
      <c r="B23">
        <f>IF(All_Prediction!B23&lt;0,-1,1)</f>
        <v>-1</v>
      </c>
      <c r="C23">
        <f>IF(All_Prediction!C23&lt;0,-1,1)</f>
        <v>1</v>
      </c>
      <c r="D23">
        <f>IF(All_Prediction!D23&lt;0,-1,1)</f>
        <v>-1</v>
      </c>
      <c r="E23">
        <f>IF(All_Prediction!E23&lt;0,-1,1)</f>
        <v>-1</v>
      </c>
      <c r="F23">
        <f>IF(All_Prediction!F23&lt;0,-1,1)</f>
        <v>-1</v>
      </c>
      <c r="G23">
        <f>IF(All_Prediction!G23&lt;0,-1,1)</f>
        <v>1</v>
      </c>
      <c r="H23">
        <f>IF(All_Prediction!H23&lt;0,-1,1)</f>
        <v>-1</v>
      </c>
      <c r="I23">
        <f t="shared" si="0"/>
        <v>-3</v>
      </c>
      <c r="J23">
        <f t="shared" si="1"/>
        <v>5</v>
      </c>
      <c r="K23">
        <f t="shared" si="2"/>
        <v>2</v>
      </c>
    </row>
    <row r="24" spans="1:11" x14ac:dyDescent="0.2">
      <c r="A24" s="2" t="s">
        <v>35</v>
      </c>
      <c r="B24">
        <f>IF(All_Prediction!B24&lt;0,-1,1)</f>
        <v>-1</v>
      </c>
      <c r="C24">
        <f>IF(All_Prediction!C24&lt;0,-1,1)</f>
        <v>1</v>
      </c>
      <c r="D24">
        <f>IF(All_Prediction!D24&lt;0,-1,1)</f>
        <v>-1</v>
      </c>
      <c r="E24">
        <f>IF(All_Prediction!E24&lt;0,-1,1)</f>
        <v>-1</v>
      </c>
      <c r="F24">
        <f>IF(All_Prediction!F24&lt;0,-1,1)</f>
        <v>-1</v>
      </c>
      <c r="G24">
        <f>IF(All_Prediction!G24&lt;0,-1,1)</f>
        <v>1</v>
      </c>
      <c r="H24">
        <f>IF(All_Prediction!H24&lt;0,-1,1)</f>
        <v>-1</v>
      </c>
      <c r="I24">
        <f t="shared" si="0"/>
        <v>-3</v>
      </c>
      <c r="J24">
        <f t="shared" si="1"/>
        <v>5</v>
      </c>
      <c r="K24">
        <f t="shared" si="2"/>
        <v>2</v>
      </c>
    </row>
    <row r="25" spans="1:11" x14ac:dyDescent="0.2">
      <c r="A25" s="2" t="s">
        <v>50</v>
      </c>
      <c r="B25">
        <f>IF(All_Prediction!B25&lt;0,-1,1)</f>
        <v>-1</v>
      </c>
      <c r="C25">
        <f>IF(All_Prediction!C25&lt;0,-1,1)</f>
        <v>1</v>
      </c>
      <c r="D25">
        <f>IF(All_Prediction!D25&lt;0,-1,1)</f>
        <v>-1</v>
      </c>
      <c r="E25">
        <f>IF(All_Prediction!E25&lt;0,-1,1)</f>
        <v>-1</v>
      </c>
      <c r="F25">
        <f>IF(All_Prediction!F25&lt;0,-1,1)</f>
        <v>-1</v>
      </c>
      <c r="G25">
        <f>IF(All_Prediction!G25&lt;0,-1,1)</f>
        <v>1</v>
      </c>
      <c r="H25">
        <f>IF(All_Prediction!H25&lt;0,-1,1)</f>
        <v>-1</v>
      </c>
      <c r="I25">
        <f t="shared" si="0"/>
        <v>-3</v>
      </c>
      <c r="J25">
        <f t="shared" si="1"/>
        <v>5</v>
      </c>
      <c r="K25">
        <f t="shared" si="2"/>
        <v>2</v>
      </c>
    </row>
    <row r="26" spans="1:11" x14ac:dyDescent="0.2">
      <c r="A26" s="2" t="s">
        <v>67</v>
      </c>
      <c r="B26">
        <f>IF(All_Prediction!B26&lt;0,-1,1)</f>
        <v>-1</v>
      </c>
      <c r="C26">
        <f>IF(All_Prediction!C26&lt;0,-1,1)</f>
        <v>1</v>
      </c>
      <c r="D26">
        <f>IF(All_Prediction!D26&lt;0,-1,1)</f>
        <v>-1</v>
      </c>
      <c r="E26">
        <f>IF(All_Prediction!E26&lt;0,-1,1)</f>
        <v>-1</v>
      </c>
      <c r="F26">
        <f>IF(All_Prediction!F26&lt;0,-1,1)</f>
        <v>-1</v>
      </c>
      <c r="G26">
        <f>IF(All_Prediction!G26&lt;0,-1,1)</f>
        <v>1</v>
      </c>
      <c r="H26">
        <f>IF(All_Prediction!H26&lt;0,-1,1)</f>
        <v>-1</v>
      </c>
      <c r="I26">
        <f t="shared" si="0"/>
        <v>-3</v>
      </c>
      <c r="J26">
        <f t="shared" si="1"/>
        <v>5</v>
      </c>
      <c r="K26">
        <f t="shared" si="2"/>
        <v>2</v>
      </c>
    </row>
    <row r="27" spans="1:11" x14ac:dyDescent="0.2">
      <c r="A27" s="2" t="s">
        <v>13</v>
      </c>
      <c r="B27">
        <f>IF(All_Prediction!B27&lt;0,-1,1)</f>
        <v>-1</v>
      </c>
      <c r="C27">
        <f>IF(All_Prediction!C27&lt;0,-1,1)</f>
        <v>1</v>
      </c>
      <c r="D27">
        <f>IF(All_Prediction!D27&lt;0,-1,1)</f>
        <v>-1</v>
      </c>
      <c r="E27">
        <f>IF(All_Prediction!E27&lt;0,-1,1)</f>
        <v>-1</v>
      </c>
      <c r="F27">
        <f>IF(All_Prediction!F27&lt;0,-1,1)</f>
        <v>-1</v>
      </c>
      <c r="G27">
        <f>IF(All_Prediction!G27&lt;0,-1,1)</f>
        <v>1</v>
      </c>
      <c r="H27">
        <f>IF(All_Prediction!H27&lt;0,-1,1)</f>
        <v>-1</v>
      </c>
      <c r="I27">
        <f t="shared" si="0"/>
        <v>-3</v>
      </c>
      <c r="J27">
        <f t="shared" si="1"/>
        <v>5</v>
      </c>
      <c r="K27">
        <f t="shared" si="2"/>
        <v>2</v>
      </c>
    </row>
    <row r="28" spans="1:11" x14ac:dyDescent="0.2">
      <c r="A28" s="2" t="s">
        <v>14</v>
      </c>
      <c r="B28">
        <f>IF(All_Prediction!B28&lt;0,-1,1)</f>
        <v>-1</v>
      </c>
      <c r="C28">
        <f>IF(All_Prediction!C28&lt;0,-1,1)</f>
        <v>-1</v>
      </c>
      <c r="D28">
        <f>IF(All_Prediction!D28&lt;0,-1,1)</f>
        <v>-1</v>
      </c>
      <c r="E28">
        <f>IF(All_Prediction!E28&lt;0,-1,1)</f>
        <v>-1</v>
      </c>
      <c r="F28">
        <f>IF(All_Prediction!F28&lt;0,-1,1)</f>
        <v>-1</v>
      </c>
      <c r="G28">
        <f>IF(All_Prediction!G28&lt;0,-1,1)</f>
        <v>1</v>
      </c>
      <c r="H28">
        <f>IF(All_Prediction!H28&lt;0,-1,1)</f>
        <v>-1</v>
      </c>
      <c r="I28">
        <f t="shared" si="0"/>
        <v>-5</v>
      </c>
      <c r="J28">
        <f t="shared" si="1"/>
        <v>6</v>
      </c>
      <c r="K28">
        <f t="shared" si="2"/>
        <v>1</v>
      </c>
    </row>
    <row r="29" spans="1:11" x14ac:dyDescent="0.2">
      <c r="A29" s="2" t="s">
        <v>41</v>
      </c>
      <c r="B29">
        <f>IF(All_Prediction!B29&lt;0,-1,1)</f>
        <v>-1</v>
      </c>
      <c r="C29">
        <f>IF(All_Prediction!C29&lt;0,-1,1)</f>
        <v>1</v>
      </c>
      <c r="D29">
        <f>IF(All_Prediction!D29&lt;0,-1,1)</f>
        <v>-1</v>
      </c>
      <c r="E29">
        <f>IF(All_Prediction!E29&lt;0,-1,1)</f>
        <v>-1</v>
      </c>
      <c r="F29">
        <f>IF(All_Prediction!F29&lt;0,-1,1)</f>
        <v>1</v>
      </c>
      <c r="G29">
        <f>IF(All_Prediction!G29&lt;0,-1,1)</f>
        <v>1</v>
      </c>
      <c r="H29">
        <f>IF(All_Prediction!H29&lt;0,-1,1)</f>
        <v>-1</v>
      </c>
      <c r="I29">
        <f t="shared" si="0"/>
        <v>-1</v>
      </c>
      <c r="J29">
        <f t="shared" si="1"/>
        <v>4</v>
      </c>
      <c r="K29">
        <f t="shared" si="2"/>
        <v>3</v>
      </c>
    </row>
    <row r="30" spans="1:11" x14ac:dyDescent="0.2">
      <c r="A30" s="2" t="s">
        <v>76</v>
      </c>
      <c r="B30">
        <f>IF(All_Prediction!B30&lt;0,-1,1)</f>
        <v>-1</v>
      </c>
      <c r="C30">
        <f>IF(All_Prediction!C30&lt;0,-1,1)</f>
        <v>-1</v>
      </c>
      <c r="D30">
        <f>IF(All_Prediction!D30&lt;0,-1,1)</f>
        <v>-1</v>
      </c>
      <c r="E30">
        <f>IF(All_Prediction!E30&lt;0,-1,1)</f>
        <v>-1</v>
      </c>
      <c r="F30">
        <f>IF(All_Prediction!F30&lt;0,-1,1)</f>
        <v>1</v>
      </c>
      <c r="G30">
        <f>IF(All_Prediction!G30&lt;0,-1,1)</f>
        <v>1</v>
      </c>
      <c r="H30">
        <f>IF(All_Prediction!H30&lt;0,-1,1)</f>
        <v>1</v>
      </c>
      <c r="I30">
        <f t="shared" si="0"/>
        <v>-1</v>
      </c>
      <c r="J30">
        <f t="shared" si="1"/>
        <v>4</v>
      </c>
      <c r="K30">
        <f t="shared" si="2"/>
        <v>3</v>
      </c>
    </row>
    <row r="31" spans="1:11" x14ac:dyDescent="0.2">
      <c r="A31" s="2" t="s">
        <v>113</v>
      </c>
      <c r="B31">
        <f>IF(All_Prediction!B31&lt;0,-1,1)</f>
        <v>-1</v>
      </c>
      <c r="C31">
        <f>IF(All_Prediction!C31&lt;0,-1,1)</f>
        <v>-1</v>
      </c>
      <c r="D31">
        <f>IF(All_Prediction!D31&lt;0,-1,1)</f>
        <v>-1</v>
      </c>
      <c r="E31">
        <f>IF(All_Prediction!E31&lt;0,-1,1)</f>
        <v>-1</v>
      </c>
      <c r="F31">
        <f>IF(All_Prediction!F31&lt;0,-1,1)</f>
        <v>1</v>
      </c>
      <c r="G31">
        <f>IF(All_Prediction!G31&lt;0,-1,1)</f>
        <v>1</v>
      </c>
      <c r="H31">
        <f>IF(All_Prediction!H31&lt;0,-1,1)</f>
        <v>-1</v>
      </c>
      <c r="I31">
        <f t="shared" si="0"/>
        <v>-3</v>
      </c>
      <c r="J31">
        <f t="shared" si="1"/>
        <v>5</v>
      </c>
      <c r="K31">
        <f t="shared" si="2"/>
        <v>2</v>
      </c>
    </row>
    <row r="32" spans="1:11" x14ac:dyDescent="0.2">
      <c r="A32" s="2" t="s">
        <v>127</v>
      </c>
      <c r="B32">
        <f>IF(All_Prediction!B32&lt;0,-1,1)</f>
        <v>-1</v>
      </c>
      <c r="C32">
        <f>IF(All_Prediction!C32&lt;0,-1,1)</f>
        <v>-1</v>
      </c>
      <c r="D32">
        <f>IF(All_Prediction!D32&lt;0,-1,1)</f>
        <v>-1</v>
      </c>
      <c r="E32">
        <f>IF(All_Prediction!E32&lt;0,-1,1)</f>
        <v>-1</v>
      </c>
      <c r="F32">
        <f>IF(All_Prediction!F32&lt;0,-1,1)</f>
        <v>-1</v>
      </c>
      <c r="G32">
        <f>IF(All_Prediction!G32&lt;0,-1,1)</f>
        <v>1</v>
      </c>
      <c r="H32">
        <f>IF(All_Prediction!H32&lt;0,-1,1)</f>
        <v>-1</v>
      </c>
      <c r="I32">
        <f t="shared" si="0"/>
        <v>-5</v>
      </c>
      <c r="J32">
        <f t="shared" si="1"/>
        <v>6</v>
      </c>
      <c r="K32">
        <f t="shared" si="2"/>
        <v>1</v>
      </c>
    </row>
    <row r="33" spans="1:11" x14ac:dyDescent="0.2">
      <c r="A33" s="2" t="s">
        <v>90</v>
      </c>
      <c r="B33">
        <f>IF(All_Prediction!B33&lt;0,-1,1)</f>
        <v>1</v>
      </c>
      <c r="C33">
        <f>IF(All_Prediction!C33&lt;0,-1,1)</f>
        <v>-1</v>
      </c>
      <c r="D33">
        <f>IF(All_Prediction!D33&lt;0,-1,1)</f>
        <v>1</v>
      </c>
      <c r="E33">
        <f>IF(All_Prediction!E33&lt;0,-1,1)</f>
        <v>-1</v>
      </c>
      <c r="F33">
        <f>IF(All_Prediction!F33&lt;0,-1,1)</f>
        <v>-1</v>
      </c>
      <c r="G33">
        <f>IF(All_Prediction!G33&lt;0,-1,1)</f>
        <v>1</v>
      </c>
      <c r="H33">
        <f>IF(All_Prediction!H33&lt;0,-1,1)</f>
        <v>1</v>
      </c>
      <c r="I33">
        <f t="shared" si="0"/>
        <v>1</v>
      </c>
      <c r="J33">
        <f t="shared" si="1"/>
        <v>3</v>
      </c>
      <c r="K33">
        <f t="shared" si="2"/>
        <v>4</v>
      </c>
    </row>
    <row r="34" spans="1:11" x14ac:dyDescent="0.2">
      <c r="A34" s="2" t="s">
        <v>92</v>
      </c>
      <c r="B34">
        <f>IF(All_Prediction!B34&lt;0,-1,1)</f>
        <v>1</v>
      </c>
      <c r="C34">
        <f>IF(All_Prediction!C34&lt;0,-1,1)</f>
        <v>-1</v>
      </c>
      <c r="D34">
        <f>IF(All_Prediction!D34&lt;0,-1,1)</f>
        <v>1</v>
      </c>
      <c r="E34">
        <f>IF(All_Prediction!E34&lt;0,-1,1)</f>
        <v>-1</v>
      </c>
      <c r="F34">
        <f>IF(All_Prediction!F34&lt;0,-1,1)</f>
        <v>-1</v>
      </c>
      <c r="G34">
        <f>IF(All_Prediction!G34&lt;0,-1,1)</f>
        <v>1</v>
      </c>
      <c r="H34">
        <f>IF(All_Prediction!H34&lt;0,-1,1)</f>
        <v>1</v>
      </c>
      <c r="I34">
        <f t="shared" si="0"/>
        <v>1</v>
      </c>
      <c r="J34">
        <f t="shared" si="1"/>
        <v>3</v>
      </c>
      <c r="K34">
        <f t="shared" si="2"/>
        <v>4</v>
      </c>
    </row>
    <row r="35" spans="1:11" x14ac:dyDescent="0.2">
      <c r="A35" s="2" t="s">
        <v>111</v>
      </c>
      <c r="B35">
        <f>IF(All_Prediction!B35&lt;0,-1,1)</f>
        <v>1</v>
      </c>
      <c r="C35">
        <f>IF(All_Prediction!C35&lt;0,-1,1)</f>
        <v>1</v>
      </c>
      <c r="D35">
        <f>IF(All_Prediction!D35&lt;0,-1,1)</f>
        <v>1</v>
      </c>
      <c r="E35">
        <f>IF(All_Prediction!E35&lt;0,-1,1)</f>
        <v>-1</v>
      </c>
      <c r="F35">
        <f>IF(All_Prediction!F35&lt;0,-1,1)</f>
        <v>1</v>
      </c>
      <c r="G35">
        <f>IF(All_Prediction!G35&lt;0,-1,1)</f>
        <v>1</v>
      </c>
      <c r="H35">
        <f>IF(All_Prediction!H35&lt;0,-1,1)</f>
        <v>1</v>
      </c>
      <c r="I35">
        <f t="shared" si="0"/>
        <v>5</v>
      </c>
      <c r="J35">
        <f t="shared" si="1"/>
        <v>1</v>
      </c>
      <c r="K35">
        <f t="shared" si="2"/>
        <v>6</v>
      </c>
    </row>
    <row r="36" spans="1:11" x14ac:dyDescent="0.2">
      <c r="A36" s="2" t="s">
        <v>33</v>
      </c>
      <c r="B36">
        <f>IF(All_Prediction!B36&lt;0,-1,1)</f>
        <v>-1</v>
      </c>
      <c r="C36">
        <f>IF(All_Prediction!C36&lt;0,-1,1)</f>
        <v>-1</v>
      </c>
      <c r="D36">
        <f>IF(All_Prediction!D36&lt;0,-1,1)</f>
        <v>-1</v>
      </c>
      <c r="E36">
        <f>IF(All_Prediction!E36&lt;0,-1,1)</f>
        <v>-1</v>
      </c>
      <c r="F36">
        <f>IF(All_Prediction!F36&lt;0,-1,1)</f>
        <v>-1</v>
      </c>
      <c r="G36">
        <f>IF(All_Prediction!G36&lt;0,-1,1)</f>
        <v>1</v>
      </c>
      <c r="H36">
        <f>IF(All_Prediction!H36&lt;0,-1,1)</f>
        <v>-1</v>
      </c>
      <c r="I36">
        <f t="shared" si="0"/>
        <v>-5</v>
      </c>
      <c r="J36">
        <f t="shared" si="1"/>
        <v>6</v>
      </c>
      <c r="K36">
        <f t="shared" si="2"/>
        <v>1</v>
      </c>
    </row>
    <row r="37" spans="1:11" x14ac:dyDescent="0.2">
      <c r="A37" s="2" t="s">
        <v>42</v>
      </c>
      <c r="B37">
        <f>IF(All_Prediction!B37&lt;0,-1,1)</f>
        <v>-1</v>
      </c>
      <c r="C37">
        <f>IF(All_Prediction!C37&lt;0,-1,1)</f>
        <v>1</v>
      </c>
      <c r="D37">
        <f>IF(All_Prediction!D37&lt;0,-1,1)</f>
        <v>-1</v>
      </c>
      <c r="E37">
        <f>IF(All_Prediction!E37&lt;0,-1,1)</f>
        <v>-1</v>
      </c>
      <c r="F37">
        <f>IF(All_Prediction!F37&lt;0,-1,1)</f>
        <v>-1</v>
      </c>
      <c r="G37">
        <f>IF(All_Prediction!G37&lt;0,-1,1)</f>
        <v>1</v>
      </c>
      <c r="H37">
        <f>IF(All_Prediction!H37&lt;0,-1,1)</f>
        <v>-1</v>
      </c>
      <c r="I37">
        <f t="shared" si="0"/>
        <v>-3</v>
      </c>
      <c r="J37">
        <f t="shared" si="1"/>
        <v>5</v>
      </c>
      <c r="K37">
        <f t="shared" si="2"/>
        <v>2</v>
      </c>
    </row>
    <row r="38" spans="1:11" x14ac:dyDescent="0.2">
      <c r="A38" s="2" t="s">
        <v>77</v>
      </c>
      <c r="B38">
        <f>IF(All_Prediction!B38&lt;0,-1,1)</f>
        <v>-1</v>
      </c>
      <c r="C38">
        <f>IF(All_Prediction!C38&lt;0,-1,1)</f>
        <v>-1</v>
      </c>
      <c r="D38">
        <f>IF(All_Prediction!D38&lt;0,-1,1)</f>
        <v>-1</v>
      </c>
      <c r="E38">
        <f>IF(All_Prediction!E38&lt;0,-1,1)</f>
        <v>-1</v>
      </c>
      <c r="F38">
        <f>IF(All_Prediction!F38&lt;0,-1,1)</f>
        <v>-1</v>
      </c>
      <c r="G38">
        <f>IF(All_Prediction!G38&lt;0,-1,1)</f>
        <v>1</v>
      </c>
      <c r="H38">
        <f>IF(All_Prediction!H38&lt;0,-1,1)</f>
        <v>-1</v>
      </c>
      <c r="I38">
        <f t="shared" si="0"/>
        <v>-5</v>
      </c>
      <c r="J38">
        <f t="shared" si="1"/>
        <v>6</v>
      </c>
      <c r="K38">
        <f t="shared" si="2"/>
        <v>1</v>
      </c>
    </row>
    <row r="39" spans="1:11" x14ac:dyDescent="0.2">
      <c r="A39" s="2" t="s">
        <v>2</v>
      </c>
      <c r="B39">
        <f>IF(All_Prediction!B39&lt;0,-1,1)</f>
        <v>-1</v>
      </c>
      <c r="C39">
        <f>IF(All_Prediction!C39&lt;0,-1,1)</f>
        <v>-1</v>
      </c>
      <c r="D39">
        <f>IF(All_Prediction!D39&lt;0,-1,1)</f>
        <v>-1</v>
      </c>
      <c r="E39">
        <f>IF(All_Prediction!E39&lt;0,-1,1)</f>
        <v>-1</v>
      </c>
      <c r="F39">
        <f>IF(All_Prediction!F39&lt;0,-1,1)</f>
        <v>-1</v>
      </c>
      <c r="G39">
        <f>IF(All_Prediction!G39&lt;0,-1,1)</f>
        <v>1</v>
      </c>
      <c r="H39">
        <f>IF(All_Prediction!H39&lt;0,-1,1)</f>
        <v>-1</v>
      </c>
      <c r="I39">
        <f t="shared" si="0"/>
        <v>-5</v>
      </c>
      <c r="J39">
        <f t="shared" si="1"/>
        <v>6</v>
      </c>
      <c r="K39">
        <f t="shared" si="2"/>
        <v>1</v>
      </c>
    </row>
    <row r="40" spans="1:11" x14ac:dyDescent="0.2">
      <c r="A40" s="2" t="s">
        <v>5</v>
      </c>
      <c r="B40">
        <f>IF(All_Prediction!B40&lt;0,-1,1)</f>
        <v>-1</v>
      </c>
      <c r="C40">
        <f>IF(All_Prediction!C40&lt;0,-1,1)</f>
        <v>-1</v>
      </c>
      <c r="D40">
        <f>IF(All_Prediction!D40&lt;0,-1,1)</f>
        <v>-1</v>
      </c>
      <c r="E40">
        <f>IF(All_Prediction!E40&lt;0,-1,1)</f>
        <v>-1</v>
      </c>
      <c r="F40">
        <f>IF(All_Prediction!F40&lt;0,-1,1)</f>
        <v>1</v>
      </c>
      <c r="G40">
        <f>IF(All_Prediction!G40&lt;0,-1,1)</f>
        <v>1</v>
      </c>
      <c r="H40">
        <f>IF(All_Prediction!H40&lt;0,-1,1)</f>
        <v>-1</v>
      </c>
      <c r="I40">
        <f t="shared" si="0"/>
        <v>-3</v>
      </c>
      <c r="J40">
        <f t="shared" si="1"/>
        <v>5</v>
      </c>
      <c r="K40">
        <f t="shared" si="2"/>
        <v>2</v>
      </c>
    </row>
    <row r="41" spans="1:11" x14ac:dyDescent="0.2">
      <c r="A41" s="2" t="s">
        <v>116</v>
      </c>
      <c r="B41">
        <f>IF(All_Prediction!B41&lt;0,-1,1)</f>
        <v>-1</v>
      </c>
      <c r="C41">
        <f>IF(All_Prediction!C41&lt;0,-1,1)</f>
        <v>-1</v>
      </c>
      <c r="D41">
        <f>IF(All_Prediction!D41&lt;0,-1,1)</f>
        <v>-1</v>
      </c>
      <c r="E41">
        <f>IF(All_Prediction!E41&lt;0,-1,1)</f>
        <v>-1</v>
      </c>
      <c r="F41">
        <f>IF(All_Prediction!F41&lt;0,-1,1)</f>
        <v>-1</v>
      </c>
      <c r="G41">
        <f>IF(All_Prediction!G41&lt;0,-1,1)</f>
        <v>1</v>
      </c>
      <c r="H41">
        <f>IF(All_Prediction!H41&lt;0,-1,1)</f>
        <v>-1</v>
      </c>
      <c r="I41">
        <f t="shared" si="0"/>
        <v>-5</v>
      </c>
      <c r="J41">
        <f t="shared" si="1"/>
        <v>6</v>
      </c>
      <c r="K41">
        <f t="shared" si="2"/>
        <v>1</v>
      </c>
    </row>
    <row r="42" spans="1:11" x14ac:dyDescent="0.2">
      <c r="A42" s="2" t="s">
        <v>53</v>
      </c>
      <c r="B42">
        <f>IF(All_Prediction!B42&lt;0,-1,1)</f>
        <v>-1</v>
      </c>
      <c r="C42">
        <f>IF(All_Prediction!C42&lt;0,-1,1)</f>
        <v>-1</v>
      </c>
      <c r="D42">
        <f>IF(All_Prediction!D42&lt;0,-1,1)</f>
        <v>-1</v>
      </c>
      <c r="E42">
        <f>IF(All_Prediction!E42&lt;0,-1,1)</f>
        <v>-1</v>
      </c>
      <c r="F42">
        <f>IF(All_Prediction!F42&lt;0,-1,1)</f>
        <v>-1</v>
      </c>
      <c r="G42">
        <f>IF(All_Prediction!G42&lt;0,-1,1)</f>
        <v>1</v>
      </c>
      <c r="H42">
        <f>IF(All_Prediction!H42&lt;0,-1,1)</f>
        <v>-1</v>
      </c>
      <c r="I42">
        <f t="shared" si="0"/>
        <v>-5</v>
      </c>
      <c r="J42">
        <f t="shared" si="1"/>
        <v>6</v>
      </c>
      <c r="K42">
        <f t="shared" si="2"/>
        <v>1</v>
      </c>
    </row>
    <row r="43" spans="1:11" x14ac:dyDescent="0.2">
      <c r="A43" s="2" t="s">
        <v>85</v>
      </c>
      <c r="B43">
        <f>IF(All_Prediction!B43&lt;0,-1,1)</f>
        <v>-1</v>
      </c>
      <c r="C43">
        <f>IF(All_Prediction!C43&lt;0,-1,1)</f>
        <v>-1</v>
      </c>
      <c r="D43">
        <f>IF(All_Prediction!D43&lt;0,-1,1)</f>
        <v>-1</v>
      </c>
      <c r="E43">
        <f>IF(All_Prediction!E43&lt;0,-1,1)</f>
        <v>-1</v>
      </c>
      <c r="F43">
        <f>IF(All_Prediction!F43&lt;0,-1,1)</f>
        <v>-1</v>
      </c>
      <c r="G43">
        <f>IF(All_Prediction!G43&lt;0,-1,1)</f>
        <v>1</v>
      </c>
      <c r="H43">
        <f>IF(All_Prediction!H43&lt;0,-1,1)</f>
        <v>-1</v>
      </c>
      <c r="I43">
        <f t="shared" si="0"/>
        <v>-5</v>
      </c>
      <c r="J43">
        <f t="shared" si="1"/>
        <v>6</v>
      </c>
      <c r="K43">
        <f t="shared" si="2"/>
        <v>1</v>
      </c>
    </row>
    <row r="44" spans="1:11" x14ac:dyDescent="0.2">
      <c r="A44" s="2" t="s">
        <v>108</v>
      </c>
      <c r="B44">
        <f>IF(All_Prediction!B44&lt;0,-1,1)</f>
        <v>-1</v>
      </c>
      <c r="C44">
        <f>IF(All_Prediction!C44&lt;0,-1,1)</f>
        <v>-1</v>
      </c>
      <c r="D44">
        <f>IF(All_Prediction!D44&lt;0,-1,1)</f>
        <v>-1</v>
      </c>
      <c r="E44">
        <f>IF(All_Prediction!E44&lt;0,-1,1)</f>
        <v>-1</v>
      </c>
      <c r="F44">
        <f>IF(All_Prediction!F44&lt;0,-1,1)</f>
        <v>-1</v>
      </c>
      <c r="G44">
        <f>IF(All_Prediction!G44&lt;0,-1,1)</f>
        <v>1</v>
      </c>
      <c r="H44">
        <f>IF(All_Prediction!H44&lt;0,-1,1)</f>
        <v>-1</v>
      </c>
      <c r="I44">
        <f t="shared" si="0"/>
        <v>-5</v>
      </c>
      <c r="J44">
        <f t="shared" si="1"/>
        <v>6</v>
      </c>
      <c r="K44">
        <f t="shared" si="2"/>
        <v>1</v>
      </c>
    </row>
    <row r="45" spans="1:11" x14ac:dyDescent="0.2">
      <c r="A45" s="2" t="s">
        <v>126</v>
      </c>
      <c r="B45">
        <f>IF(All_Prediction!B45&lt;0,-1,1)</f>
        <v>-1</v>
      </c>
      <c r="C45">
        <f>IF(All_Prediction!C45&lt;0,-1,1)</f>
        <v>1</v>
      </c>
      <c r="D45">
        <f>IF(All_Prediction!D45&lt;0,-1,1)</f>
        <v>-1</v>
      </c>
      <c r="E45">
        <f>IF(All_Prediction!E45&lt;0,-1,1)</f>
        <v>-1</v>
      </c>
      <c r="F45">
        <f>IF(All_Prediction!F45&lt;0,-1,1)</f>
        <v>-1</v>
      </c>
      <c r="G45">
        <f>IF(All_Prediction!G45&lt;0,-1,1)</f>
        <v>1</v>
      </c>
      <c r="H45">
        <f>IF(All_Prediction!H45&lt;0,-1,1)</f>
        <v>-1</v>
      </c>
      <c r="I45">
        <f t="shared" si="0"/>
        <v>-3</v>
      </c>
      <c r="J45">
        <f t="shared" si="1"/>
        <v>5</v>
      </c>
      <c r="K45">
        <f t="shared" si="2"/>
        <v>2</v>
      </c>
    </row>
    <row r="46" spans="1:11" x14ac:dyDescent="0.2">
      <c r="A46" s="2" t="s">
        <v>78</v>
      </c>
      <c r="B46">
        <f>IF(All_Prediction!B46&lt;0,-1,1)</f>
        <v>-1</v>
      </c>
      <c r="C46">
        <f>IF(All_Prediction!C46&lt;0,-1,1)</f>
        <v>-1</v>
      </c>
      <c r="D46">
        <f>IF(All_Prediction!D46&lt;0,-1,1)</f>
        <v>-1</v>
      </c>
      <c r="E46">
        <f>IF(All_Prediction!E46&lt;0,-1,1)</f>
        <v>-1</v>
      </c>
      <c r="F46">
        <f>IF(All_Prediction!F46&lt;0,-1,1)</f>
        <v>-1</v>
      </c>
      <c r="G46">
        <f>IF(All_Prediction!G46&lt;0,-1,1)</f>
        <v>1</v>
      </c>
      <c r="H46">
        <f>IF(All_Prediction!H46&lt;0,-1,1)</f>
        <v>-1</v>
      </c>
      <c r="I46">
        <f t="shared" si="0"/>
        <v>-5</v>
      </c>
      <c r="J46">
        <f t="shared" si="1"/>
        <v>6</v>
      </c>
      <c r="K46">
        <f t="shared" si="2"/>
        <v>1</v>
      </c>
    </row>
    <row r="47" spans="1:11" x14ac:dyDescent="0.2">
      <c r="A47" s="2" t="s">
        <v>98</v>
      </c>
      <c r="B47">
        <f>IF(All_Prediction!B47&lt;0,-1,1)</f>
        <v>-1</v>
      </c>
      <c r="C47">
        <f>IF(All_Prediction!C47&lt;0,-1,1)</f>
        <v>-1</v>
      </c>
      <c r="D47">
        <f>IF(All_Prediction!D47&lt;0,-1,1)</f>
        <v>-1</v>
      </c>
      <c r="E47">
        <f>IF(All_Prediction!E47&lt;0,-1,1)</f>
        <v>-1</v>
      </c>
      <c r="F47">
        <f>IF(All_Prediction!F47&lt;0,-1,1)</f>
        <v>1</v>
      </c>
      <c r="G47">
        <f>IF(All_Prediction!G47&lt;0,-1,1)</f>
        <v>1</v>
      </c>
      <c r="H47">
        <f>IF(All_Prediction!H47&lt;0,-1,1)</f>
        <v>-1</v>
      </c>
      <c r="I47">
        <f t="shared" si="0"/>
        <v>-3</v>
      </c>
      <c r="J47">
        <f t="shared" si="1"/>
        <v>5</v>
      </c>
      <c r="K47">
        <f t="shared" si="2"/>
        <v>2</v>
      </c>
    </row>
    <row r="48" spans="1:11" x14ac:dyDescent="0.2">
      <c r="A48" s="2" t="s">
        <v>115</v>
      </c>
      <c r="B48">
        <f>IF(All_Prediction!B48&lt;0,-1,1)</f>
        <v>-1</v>
      </c>
      <c r="C48">
        <f>IF(All_Prediction!C48&lt;0,-1,1)</f>
        <v>-1</v>
      </c>
      <c r="D48">
        <f>IF(All_Prediction!D48&lt;0,-1,1)</f>
        <v>-1</v>
      </c>
      <c r="E48">
        <f>IF(All_Prediction!E48&lt;0,-1,1)</f>
        <v>-1</v>
      </c>
      <c r="F48">
        <f>IF(All_Prediction!F48&lt;0,-1,1)</f>
        <v>1</v>
      </c>
      <c r="G48">
        <f>IF(All_Prediction!G48&lt;0,-1,1)</f>
        <v>-1</v>
      </c>
      <c r="H48">
        <f>IF(All_Prediction!H48&lt;0,-1,1)</f>
        <v>-1</v>
      </c>
      <c r="I48">
        <f t="shared" si="0"/>
        <v>-5</v>
      </c>
      <c r="J48">
        <f t="shared" si="1"/>
        <v>6</v>
      </c>
      <c r="K48">
        <f t="shared" si="2"/>
        <v>1</v>
      </c>
    </row>
    <row r="49" spans="1:11" x14ac:dyDescent="0.2">
      <c r="A49" s="2" t="s">
        <v>132</v>
      </c>
      <c r="B49">
        <f>IF(All_Prediction!B49&lt;0,-1,1)</f>
        <v>-1</v>
      </c>
      <c r="C49">
        <f>IF(All_Prediction!C49&lt;0,-1,1)</f>
        <v>1</v>
      </c>
      <c r="D49">
        <f>IF(All_Prediction!D49&lt;0,-1,1)</f>
        <v>1</v>
      </c>
      <c r="E49">
        <f>IF(All_Prediction!E49&lt;0,-1,1)</f>
        <v>-1</v>
      </c>
      <c r="F49">
        <f>IF(All_Prediction!F49&lt;0,-1,1)</f>
        <v>1</v>
      </c>
      <c r="G49">
        <f>IF(All_Prediction!G49&lt;0,-1,1)</f>
        <v>-1</v>
      </c>
      <c r="H49">
        <f>IF(All_Prediction!H49&lt;0,-1,1)</f>
        <v>-1</v>
      </c>
      <c r="I49">
        <f t="shared" si="0"/>
        <v>-1</v>
      </c>
      <c r="J49">
        <f t="shared" si="1"/>
        <v>4</v>
      </c>
      <c r="K49">
        <f t="shared" si="2"/>
        <v>3</v>
      </c>
    </row>
    <row r="50" spans="1:11" x14ac:dyDescent="0.2">
      <c r="A50" s="2" t="s">
        <v>80</v>
      </c>
      <c r="B50">
        <f>IF(All_Prediction!B50&lt;0,-1,1)</f>
        <v>-1</v>
      </c>
      <c r="C50">
        <f>IF(All_Prediction!C50&lt;0,-1,1)</f>
        <v>-1</v>
      </c>
      <c r="D50">
        <f>IF(All_Prediction!D50&lt;0,-1,1)</f>
        <v>-1</v>
      </c>
      <c r="E50">
        <f>IF(All_Prediction!E50&lt;0,-1,1)</f>
        <v>-1</v>
      </c>
      <c r="F50">
        <f>IF(All_Prediction!F50&lt;0,-1,1)</f>
        <v>-1</v>
      </c>
      <c r="G50">
        <f>IF(All_Prediction!G50&lt;0,-1,1)</f>
        <v>1</v>
      </c>
      <c r="H50">
        <f>IF(All_Prediction!H50&lt;0,-1,1)</f>
        <v>-1</v>
      </c>
      <c r="I50">
        <f t="shared" si="0"/>
        <v>-5</v>
      </c>
      <c r="J50">
        <f t="shared" si="1"/>
        <v>6</v>
      </c>
      <c r="K50">
        <f t="shared" si="2"/>
        <v>1</v>
      </c>
    </row>
    <row r="51" spans="1:11" x14ac:dyDescent="0.2">
      <c r="A51" s="2" t="s">
        <v>93</v>
      </c>
      <c r="B51">
        <f>IF(All_Prediction!B51&lt;0,-1,1)</f>
        <v>-1</v>
      </c>
      <c r="C51">
        <f>IF(All_Prediction!C51&lt;0,-1,1)</f>
        <v>-1</v>
      </c>
      <c r="D51">
        <f>IF(All_Prediction!D51&lt;0,-1,1)</f>
        <v>-1</v>
      </c>
      <c r="E51">
        <f>IF(All_Prediction!E51&lt;0,-1,1)</f>
        <v>-1</v>
      </c>
      <c r="F51">
        <f>IF(All_Prediction!F51&lt;0,-1,1)</f>
        <v>-1</v>
      </c>
      <c r="G51">
        <f>IF(All_Prediction!G51&lt;0,-1,1)</f>
        <v>1</v>
      </c>
      <c r="H51">
        <f>IF(All_Prediction!H51&lt;0,-1,1)</f>
        <v>-1</v>
      </c>
      <c r="I51">
        <f t="shared" si="0"/>
        <v>-5</v>
      </c>
      <c r="J51">
        <f t="shared" si="1"/>
        <v>6</v>
      </c>
      <c r="K51">
        <f t="shared" si="2"/>
        <v>1</v>
      </c>
    </row>
    <row r="52" spans="1:11" x14ac:dyDescent="0.2">
      <c r="A52" s="2" t="s">
        <v>119</v>
      </c>
      <c r="B52">
        <f>IF(All_Prediction!B52&lt;0,-1,1)</f>
        <v>-1</v>
      </c>
      <c r="C52">
        <f>IF(All_Prediction!C52&lt;0,-1,1)</f>
        <v>1</v>
      </c>
      <c r="D52">
        <f>IF(All_Prediction!D52&lt;0,-1,1)</f>
        <v>-1</v>
      </c>
      <c r="E52">
        <f>IF(All_Prediction!E52&lt;0,-1,1)</f>
        <v>-1</v>
      </c>
      <c r="F52">
        <f>IF(All_Prediction!F52&lt;0,-1,1)</f>
        <v>-1</v>
      </c>
      <c r="G52">
        <f>IF(All_Prediction!G52&lt;0,-1,1)</f>
        <v>1</v>
      </c>
      <c r="H52">
        <f>IF(All_Prediction!H52&lt;0,-1,1)</f>
        <v>-1</v>
      </c>
      <c r="I52">
        <f t="shared" si="0"/>
        <v>-3</v>
      </c>
      <c r="J52">
        <f t="shared" si="1"/>
        <v>5</v>
      </c>
      <c r="K52">
        <f t="shared" si="2"/>
        <v>2</v>
      </c>
    </row>
    <row r="53" spans="1:11" x14ac:dyDescent="0.2">
      <c r="A53" s="2" t="s">
        <v>120</v>
      </c>
      <c r="B53">
        <f>IF(All_Prediction!B53&lt;0,-1,1)</f>
        <v>-1</v>
      </c>
      <c r="C53">
        <f>IF(All_Prediction!C53&lt;0,-1,1)</f>
        <v>1</v>
      </c>
      <c r="D53">
        <f>IF(All_Prediction!D53&lt;0,-1,1)</f>
        <v>1</v>
      </c>
      <c r="E53">
        <f>IF(All_Prediction!E53&lt;0,-1,1)</f>
        <v>-1</v>
      </c>
      <c r="F53">
        <f>IF(All_Prediction!F53&lt;0,-1,1)</f>
        <v>-1</v>
      </c>
      <c r="G53">
        <f>IF(All_Prediction!G53&lt;0,-1,1)</f>
        <v>1</v>
      </c>
      <c r="H53">
        <f>IF(All_Prediction!H53&lt;0,-1,1)</f>
        <v>-1</v>
      </c>
      <c r="I53">
        <f t="shared" si="0"/>
        <v>-1</v>
      </c>
      <c r="J53">
        <f t="shared" si="1"/>
        <v>4</v>
      </c>
      <c r="K53">
        <f t="shared" si="2"/>
        <v>3</v>
      </c>
    </row>
    <row r="54" spans="1:11" x14ac:dyDescent="0.2">
      <c r="A54" s="2" t="s">
        <v>43</v>
      </c>
      <c r="B54">
        <f>IF(All_Prediction!B54&lt;0,-1,1)</f>
        <v>-1</v>
      </c>
      <c r="C54">
        <f>IF(All_Prediction!C54&lt;0,-1,1)</f>
        <v>1</v>
      </c>
      <c r="D54">
        <f>IF(All_Prediction!D54&lt;0,-1,1)</f>
        <v>1</v>
      </c>
      <c r="E54">
        <f>IF(All_Prediction!E54&lt;0,-1,1)</f>
        <v>-1</v>
      </c>
      <c r="F54">
        <f>IF(All_Prediction!F54&lt;0,-1,1)</f>
        <v>-1</v>
      </c>
      <c r="G54">
        <f>IF(All_Prediction!G54&lt;0,-1,1)</f>
        <v>-1</v>
      </c>
      <c r="H54">
        <f>IF(All_Prediction!H54&lt;0,-1,1)</f>
        <v>-1</v>
      </c>
      <c r="I54">
        <f t="shared" si="0"/>
        <v>-3</v>
      </c>
      <c r="J54">
        <f t="shared" si="1"/>
        <v>5</v>
      </c>
      <c r="K54">
        <f t="shared" si="2"/>
        <v>2</v>
      </c>
    </row>
    <row r="55" spans="1:11" x14ac:dyDescent="0.2">
      <c r="A55" s="2" t="s">
        <v>45</v>
      </c>
      <c r="B55">
        <f>IF(All_Prediction!B55&lt;0,-1,1)</f>
        <v>-1</v>
      </c>
      <c r="C55">
        <f>IF(All_Prediction!C55&lt;0,-1,1)</f>
        <v>1</v>
      </c>
      <c r="D55">
        <f>IF(All_Prediction!D55&lt;0,-1,1)</f>
        <v>-1</v>
      </c>
      <c r="E55">
        <f>IF(All_Prediction!E55&lt;0,-1,1)</f>
        <v>1</v>
      </c>
      <c r="F55">
        <f>IF(All_Prediction!F55&lt;0,-1,1)</f>
        <v>1</v>
      </c>
      <c r="G55">
        <f>IF(All_Prediction!G55&lt;0,-1,1)</f>
        <v>-1</v>
      </c>
      <c r="H55">
        <f>IF(All_Prediction!H55&lt;0,-1,1)</f>
        <v>-1</v>
      </c>
      <c r="I55">
        <f t="shared" si="0"/>
        <v>-1</v>
      </c>
      <c r="J55">
        <f t="shared" si="1"/>
        <v>4</v>
      </c>
      <c r="K55">
        <f t="shared" si="2"/>
        <v>3</v>
      </c>
    </row>
    <row r="56" spans="1:11" x14ac:dyDescent="0.2">
      <c r="A56" s="2" t="s">
        <v>40</v>
      </c>
      <c r="B56">
        <f>IF(All_Prediction!B56&lt;0,-1,1)</f>
        <v>-1</v>
      </c>
      <c r="C56">
        <f>IF(All_Prediction!C56&lt;0,-1,1)</f>
        <v>-1</v>
      </c>
      <c r="D56">
        <f>IF(All_Prediction!D56&lt;0,-1,1)</f>
        <v>-1</v>
      </c>
      <c r="E56">
        <f>IF(All_Prediction!E56&lt;0,-1,1)</f>
        <v>1</v>
      </c>
      <c r="F56">
        <f>IF(All_Prediction!F56&lt;0,-1,1)</f>
        <v>-1</v>
      </c>
      <c r="G56">
        <f>IF(All_Prediction!G56&lt;0,-1,1)</f>
        <v>1</v>
      </c>
      <c r="H56">
        <f>IF(All_Prediction!H56&lt;0,-1,1)</f>
        <v>-1</v>
      </c>
      <c r="I56">
        <f t="shared" si="0"/>
        <v>-3</v>
      </c>
      <c r="J56">
        <f t="shared" si="1"/>
        <v>5</v>
      </c>
      <c r="K56">
        <f t="shared" si="2"/>
        <v>2</v>
      </c>
    </row>
    <row r="57" spans="1:11" x14ac:dyDescent="0.2">
      <c r="A57" s="2" t="s">
        <v>102</v>
      </c>
      <c r="B57">
        <f>IF(All_Prediction!B57&lt;0,-1,1)</f>
        <v>-1</v>
      </c>
      <c r="C57">
        <f>IF(All_Prediction!C57&lt;0,-1,1)</f>
        <v>-1</v>
      </c>
      <c r="D57">
        <f>IF(All_Prediction!D57&lt;0,-1,1)</f>
        <v>-1</v>
      </c>
      <c r="E57">
        <f>IF(All_Prediction!E57&lt;0,-1,1)</f>
        <v>-1</v>
      </c>
      <c r="F57">
        <f>IF(All_Prediction!F57&lt;0,-1,1)</f>
        <v>-1</v>
      </c>
      <c r="G57">
        <f>IF(All_Prediction!G57&lt;0,-1,1)</f>
        <v>1</v>
      </c>
      <c r="H57">
        <f>IF(All_Prediction!H57&lt;0,-1,1)</f>
        <v>-1</v>
      </c>
      <c r="I57">
        <f t="shared" si="0"/>
        <v>-5</v>
      </c>
      <c r="J57">
        <f t="shared" si="1"/>
        <v>6</v>
      </c>
      <c r="K57">
        <f t="shared" si="2"/>
        <v>1</v>
      </c>
    </row>
    <row r="58" spans="1:11" x14ac:dyDescent="0.2">
      <c r="A58" s="2" t="s">
        <v>20</v>
      </c>
      <c r="B58">
        <f>IF(All_Prediction!B58&lt;0,-1,1)</f>
        <v>-1</v>
      </c>
      <c r="C58">
        <f>IF(All_Prediction!C58&lt;0,-1,1)</f>
        <v>-1</v>
      </c>
      <c r="D58">
        <f>IF(All_Prediction!D58&lt;0,-1,1)</f>
        <v>-1</v>
      </c>
      <c r="E58">
        <f>IF(All_Prediction!E58&lt;0,-1,1)</f>
        <v>-1</v>
      </c>
      <c r="F58">
        <f>IF(All_Prediction!F58&lt;0,-1,1)</f>
        <v>-1</v>
      </c>
      <c r="G58">
        <f>IF(All_Prediction!G58&lt;0,-1,1)</f>
        <v>1</v>
      </c>
      <c r="H58">
        <f>IF(All_Prediction!H58&lt;0,-1,1)</f>
        <v>-1</v>
      </c>
      <c r="I58">
        <f t="shared" si="0"/>
        <v>-5</v>
      </c>
      <c r="J58">
        <f t="shared" si="1"/>
        <v>6</v>
      </c>
      <c r="K58">
        <f t="shared" si="2"/>
        <v>1</v>
      </c>
    </row>
    <row r="59" spans="1:11" x14ac:dyDescent="0.2">
      <c r="A59" s="2" t="s">
        <v>22</v>
      </c>
      <c r="B59">
        <f>IF(All_Prediction!B59&lt;0,-1,1)</f>
        <v>-1</v>
      </c>
      <c r="C59">
        <f>IF(All_Prediction!C59&lt;0,-1,1)</f>
        <v>-1</v>
      </c>
      <c r="D59">
        <f>IF(All_Prediction!D59&lt;0,-1,1)</f>
        <v>-1</v>
      </c>
      <c r="E59">
        <f>IF(All_Prediction!E59&lt;0,-1,1)</f>
        <v>-1</v>
      </c>
      <c r="F59">
        <f>IF(All_Prediction!F59&lt;0,-1,1)</f>
        <v>-1</v>
      </c>
      <c r="G59">
        <f>IF(All_Prediction!G59&lt;0,-1,1)</f>
        <v>1</v>
      </c>
      <c r="H59">
        <f>IF(All_Prediction!H59&lt;0,-1,1)</f>
        <v>-1</v>
      </c>
      <c r="I59">
        <f t="shared" si="0"/>
        <v>-5</v>
      </c>
      <c r="J59">
        <f t="shared" si="1"/>
        <v>6</v>
      </c>
      <c r="K59">
        <f t="shared" si="2"/>
        <v>1</v>
      </c>
    </row>
    <row r="60" spans="1:11" x14ac:dyDescent="0.2">
      <c r="A60" s="2" t="s">
        <v>97</v>
      </c>
      <c r="B60">
        <f>IF(All_Prediction!B60&lt;0,-1,1)</f>
        <v>-1</v>
      </c>
      <c r="C60">
        <f>IF(All_Prediction!C60&lt;0,-1,1)</f>
        <v>-1</v>
      </c>
      <c r="D60">
        <f>IF(All_Prediction!D60&lt;0,-1,1)</f>
        <v>-1</v>
      </c>
      <c r="E60">
        <f>IF(All_Prediction!E60&lt;0,-1,1)</f>
        <v>-1</v>
      </c>
      <c r="F60">
        <f>IF(All_Prediction!F60&lt;0,-1,1)</f>
        <v>-1</v>
      </c>
      <c r="G60">
        <f>IF(All_Prediction!G60&lt;0,-1,1)</f>
        <v>1</v>
      </c>
      <c r="H60">
        <f>IF(All_Prediction!H60&lt;0,-1,1)</f>
        <v>-1</v>
      </c>
      <c r="I60">
        <f t="shared" si="0"/>
        <v>-5</v>
      </c>
      <c r="J60">
        <f t="shared" si="1"/>
        <v>6</v>
      </c>
      <c r="K60">
        <f t="shared" si="2"/>
        <v>1</v>
      </c>
    </row>
    <row r="61" spans="1:11" x14ac:dyDescent="0.2">
      <c r="A61" s="2" t="s">
        <v>56</v>
      </c>
      <c r="B61">
        <f>IF(All_Prediction!B61&lt;0,-1,1)</f>
        <v>-1</v>
      </c>
      <c r="C61">
        <f>IF(All_Prediction!C61&lt;0,-1,1)</f>
        <v>-1</v>
      </c>
      <c r="D61">
        <f>IF(All_Prediction!D61&lt;0,-1,1)</f>
        <v>-1</v>
      </c>
      <c r="E61">
        <f>IF(All_Prediction!E61&lt;0,-1,1)</f>
        <v>-1</v>
      </c>
      <c r="F61">
        <f>IF(All_Prediction!F61&lt;0,-1,1)</f>
        <v>-1</v>
      </c>
      <c r="G61">
        <f>IF(All_Prediction!G61&lt;0,-1,1)</f>
        <v>1</v>
      </c>
      <c r="H61">
        <f>IF(All_Prediction!H61&lt;0,-1,1)</f>
        <v>-1</v>
      </c>
      <c r="I61">
        <f t="shared" si="0"/>
        <v>-5</v>
      </c>
      <c r="J61">
        <f t="shared" si="1"/>
        <v>6</v>
      </c>
      <c r="K61">
        <f t="shared" si="2"/>
        <v>1</v>
      </c>
    </row>
    <row r="62" spans="1:11" x14ac:dyDescent="0.2">
      <c r="A62" s="2" t="s">
        <v>74</v>
      </c>
      <c r="B62">
        <f>IF(All_Prediction!B62&lt;0,-1,1)</f>
        <v>-1</v>
      </c>
      <c r="C62">
        <f>IF(All_Prediction!C62&lt;0,-1,1)</f>
        <v>-1</v>
      </c>
      <c r="D62">
        <f>IF(All_Prediction!D62&lt;0,-1,1)</f>
        <v>-1</v>
      </c>
      <c r="E62">
        <f>IF(All_Prediction!E62&lt;0,-1,1)</f>
        <v>-1</v>
      </c>
      <c r="F62">
        <f>IF(All_Prediction!F62&lt;0,-1,1)</f>
        <v>1</v>
      </c>
      <c r="G62">
        <f>IF(All_Prediction!G62&lt;0,-1,1)</f>
        <v>1</v>
      </c>
      <c r="H62">
        <f>IF(All_Prediction!H62&lt;0,-1,1)</f>
        <v>-1</v>
      </c>
      <c r="I62">
        <f t="shared" si="0"/>
        <v>-3</v>
      </c>
      <c r="J62">
        <f t="shared" si="1"/>
        <v>5</v>
      </c>
      <c r="K62">
        <f t="shared" si="2"/>
        <v>2</v>
      </c>
    </row>
    <row r="63" spans="1:11" x14ac:dyDescent="0.2">
      <c r="A63" s="2" t="s">
        <v>88</v>
      </c>
      <c r="B63">
        <f>IF(All_Prediction!B63&lt;0,-1,1)</f>
        <v>-1</v>
      </c>
      <c r="C63">
        <f>IF(All_Prediction!C63&lt;0,-1,1)</f>
        <v>-1</v>
      </c>
      <c r="D63">
        <f>IF(All_Prediction!D63&lt;0,-1,1)</f>
        <v>-1</v>
      </c>
      <c r="E63">
        <f>IF(All_Prediction!E63&lt;0,-1,1)</f>
        <v>-1</v>
      </c>
      <c r="F63">
        <f>IF(All_Prediction!F63&lt;0,-1,1)</f>
        <v>1</v>
      </c>
      <c r="G63">
        <f>IF(All_Prediction!G63&lt;0,-1,1)</f>
        <v>1</v>
      </c>
      <c r="H63">
        <f>IF(All_Prediction!H63&lt;0,-1,1)</f>
        <v>-1</v>
      </c>
      <c r="I63">
        <f t="shared" si="0"/>
        <v>-3</v>
      </c>
      <c r="J63">
        <f t="shared" si="1"/>
        <v>5</v>
      </c>
      <c r="K63">
        <f t="shared" si="2"/>
        <v>2</v>
      </c>
    </row>
    <row r="64" spans="1:11" x14ac:dyDescent="0.2">
      <c r="A64" s="2" t="s">
        <v>117</v>
      </c>
      <c r="B64">
        <f>IF(All_Prediction!B64&lt;0,-1,1)</f>
        <v>-1</v>
      </c>
      <c r="C64">
        <f>IF(All_Prediction!C64&lt;0,-1,1)</f>
        <v>1</v>
      </c>
      <c r="D64">
        <f>IF(All_Prediction!D64&lt;0,-1,1)</f>
        <v>-1</v>
      </c>
      <c r="E64">
        <f>IF(All_Prediction!E64&lt;0,-1,1)</f>
        <v>-1</v>
      </c>
      <c r="F64">
        <f>IF(All_Prediction!F64&lt;0,-1,1)</f>
        <v>-1</v>
      </c>
      <c r="G64">
        <f>IF(All_Prediction!G64&lt;0,-1,1)</f>
        <v>1</v>
      </c>
      <c r="H64">
        <f>IF(All_Prediction!H64&lt;0,-1,1)</f>
        <v>-1</v>
      </c>
      <c r="I64">
        <f t="shared" si="0"/>
        <v>-3</v>
      </c>
      <c r="J64">
        <f t="shared" si="1"/>
        <v>5</v>
      </c>
      <c r="K64">
        <f t="shared" si="2"/>
        <v>2</v>
      </c>
    </row>
    <row r="65" spans="1:11" x14ac:dyDescent="0.2">
      <c r="A65" s="2" t="s">
        <v>124</v>
      </c>
      <c r="B65">
        <f>IF(All_Prediction!B65&lt;0,-1,1)</f>
        <v>1</v>
      </c>
      <c r="C65">
        <f>IF(All_Prediction!C65&lt;0,-1,1)</f>
        <v>1</v>
      </c>
      <c r="D65">
        <f>IF(All_Prediction!D65&lt;0,-1,1)</f>
        <v>1</v>
      </c>
      <c r="E65">
        <f>IF(All_Prediction!E65&lt;0,-1,1)</f>
        <v>1</v>
      </c>
      <c r="F65">
        <f>IF(All_Prediction!F65&lt;0,-1,1)</f>
        <v>1</v>
      </c>
      <c r="G65">
        <f>IF(All_Prediction!G65&lt;0,-1,1)</f>
        <v>-1</v>
      </c>
      <c r="H65">
        <f>IF(All_Prediction!H65&lt;0,-1,1)</f>
        <v>-1</v>
      </c>
      <c r="I65">
        <f t="shared" si="0"/>
        <v>3</v>
      </c>
      <c r="J65">
        <f t="shared" si="1"/>
        <v>2</v>
      </c>
      <c r="K65">
        <f t="shared" si="2"/>
        <v>5</v>
      </c>
    </row>
    <row r="66" spans="1:11" x14ac:dyDescent="0.2">
      <c r="A66" s="2" t="s">
        <v>27</v>
      </c>
      <c r="B66">
        <f>IF(All_Prediction!B66&lt;0,-1,1)</f>
        <v>-1</v>
      </c>
      <c r="C66">
        <f>IF(All_Prediction!C66&lt;0,-1,1)</f>
        <v>-1</v>
      </c>
      <c r="D66">
        <f>IF(All_Prediction!D66&lt;0,-1,1)</f>
        <v>-1</v>
      </c>
      <c r="E66">
        <f>IF(All_Prediction!E66&lt;0,-1,1)</f>
        <v>-1</v>
      </c>
      <c r="F66">
        <f>IF(All_Prediction!F66&lt;0,-1,1)</f>
        <v>-1</v>
      </c>
      <c r="G66">
        <f>IF(All_Prediction!G66&lt;0,-1,1)</f>
        <v>1</v>
      </c>
      <c r="H66">
        <f>IF(All_Prediction!H66&lt;0,-1,1)</f>
        <v>-1</v>
      </c>
      <c r="I66">
        <f t="shared" si="0"/>
        <v>-5</v>
      </c>
      <c r="J66">
        <f t="shared" si="1"/>
        <v>6</v>
      </c>
      <c r="K66">
        <f t="shared" si="2"/>
        <v>1</v>
      </c>
    </row>
    <row r="67" spans="1:11" x14ac:dyDescent="0.2">
      <c r="A67" s="2" t="s">
        <v>81</v>
      </c>
      <c r="B67">
        <f>IF(All_Prediction!B67&lt;0,-1,1)</f>
        <v>-1</v>
      </c>
      <c r="C67">
        <f>IF(All_Prediction!C67&lt;0,-1,1)</f>
        <v>-1</v>
      </c>
      <c r="D67">
        <f>IF(All_Prediction!D67&lt;0,-1,1)</f>
        <v>-1</v>
      </c>
      <c r="E67">
        <f>IF(All_Prediction!E67&lt;0,-1,1)</f>
        <v>-1</v>
      </c>
      <c r="F67">
        <f>IF(All_Prediction!F67&lt;0,-1,1)</f>
        <v>-1</v>
      </c>
      <c r="G67">
        <f>IF(All_Prediction!G67&lt;0,-1,1)</f>
        <v>1</v>
      </c>
      <c r="H67">
        <f>IF(All_Prediction!H67&lt;0,-1,1)</f>
        <v>-1</v>
      </c>
      <c r="I67">
        <f t="shared" ref="I67:I130" si="3">SUM(B67:H67)</f>
        <v>-5</v>
      </c>
      <c r="J67">
        <f t="shared" ref="J67:J130" si="4">COUNTIF(B67:H67,-1)</f>
        <v>6</v>
      </c>
      <c r="K67">
        <f t="shared" ref="K67:K130" si="5">COUNTIF(B67:H67,1)</f>
        <v>1</v>
      </c>
    </row>
    <row r="68" spans="1:11" x14ac:dyDescent="0.2">
      <c r="A68" s="2" t="s">
        <v>87</v>
      </c>
      <c r="B68">
        <f>IF(All_Prediction!B68&lt;0,-1,1)</f>
        <v>-1</v>
      </c>
      <c r="C68">
        <f>IF(All_Prediction!C68&lt;0,-1,1)</f>
        <v>-1</v>
      </c>
      <c r="D68">
        <f>IF(All_Prediction!D68&lt;0,-1,1)</f>
        <v>-1</v>
      </c>
      <c r="E68">
        <f>IF(All_Prediction!E68&lt;0,-1,1)</f>
        <v>-1</v>
      </c>
      <c r="F68">
        <f>IF(All_Prediction!F68&lt;0,-1,1)</f>
        <v>-1</v>
      </c>
      <c r="G68">
        <f>IF(All_Prediction!G68&lt;0,-1,1)</f>
        <v>1</v>
      </c>
      <c r="H68">
        <f>IF(All_Prediction!H68&lt;0,-1,1)</f>
        <v>-1</v>
      </c>
      <c r="I68">
        <f t="shared" si="3"/>
        <v>-5</v>
      </c>
      <c r="J68">
        <f t="shared" si="4"/>
        <v>6</v>
      </c>
      <c r="K68">
        <f t="shared" si="5"/>
        <v>1</v>
      </c>
    </row>
    <row r="69" spans="1:11" x14ac:dyDescent="0.2">
      <c r="A69" s="2" t="s">
        <v>107</v>
      </c>
      <c r="B69">
        <f>IF(All_Prediction!B69&lt;0,-1,1)</f>
        <v>-1</v>
      </c>
      <c r="C69">
        <f>IF(All_Prediction!C69&lt;0,-1,1)</f>
        <v>-1</v>
      </c>
      <c r="D69">
        <f>IF(All_Prediction!D69&lt;0,-1,1)</f>
        <v>1</v>
      </c>
      <c r="E69">
        <f>IF(All_Prediction!E69&lt;0,-1,1)</f>
        <v>1</v>
      </c>
      <c r="F69">
        <f>IF(All_Prediction!F69&lt;0,-1,1)</f>
        <v>1</v>
      </c>
      <c r="G69">
        <f>IF(All_Prediction!G69&lt;0,-1,1)</f>
        <v>1</v>
      </c>
      <c r="H69">
        <f>IF(All_Prediction!H69&lt;0,-1,1)</f>
        <v>-1</v>
      </c>
      <c r="I69">
        <f t="shared" si="3"/>
        <v>1</v>
      </c>
      <c r="J69">
        <f t="shared" si="4"/>
        <v>3</v>
      </c>
      <c r="K69">
        <f t="shared" si="5"/>
        <v>4</v>
      </c>
    </row>
    <row r="70" spans="1:11" x14ac:dyDescent="0.2">
      <c r="A70" s="2" t="s">
        <v>54</v>
      </c>
      <c r="B70">
        <f>IF(All_Prediction!B70&lt;0,-1,1)</f>
        <v>-1</v>
      </c>
      <c r="C70">
        <f>IF(All_Prediction!C70&lt;0,-1,1)</f>
        <v>-1</v>
      </c>
      <c r="D70">
        <f>IF(All_Prediction!D70&lt;0,-1,1)</f>
        <v>-1</v>
      </c>
      <c r="E70">
        <f>IF(All_Prediction!E70&lt;0,-1,1)</f>
        <v>-1</v>
      </c>
      <c r="F70">
        <f>IF(All_Prediction!F70&lt;0,-1,1)</f>
        <v>1</v>
      </c>
      <c r="G70">
        <f>IF(All_Prediction!G70&lt;0,-1,1)</f>
        <v>1</v>
      </c>
      <c r="H70">
        <f>IF(All_Prediction!H70&lt;0,-1,1)</f>
        <v>-1</v>
      </c>
      <c r="I70">
        <f t="shared" si="3"/>
        <v>-3</v>
      </c>
      <c r="J70">
        <f t="shared" si="4"/>
        <v>5</v>
      </c>
      <c r="K70">
        <f t="shared" si="5"/>
        <v>2</v>
      </c>
    </row>
    <row r="71" spans="1:11" x14ac:dyDescent="0.2">
      <c r="A71" s="2" t="s">
        <v>60</v>
      </c>
      <c r="B71">
        <f>IF(All_Prediction!B71&lt;0,-1,1)</f>
        <v>-1</v>
      </c>
      <c r="C71">
        <f>IF(All_Prediction!C71&lt;0,-1,1)</f>
        <v>-1</v>
      </c>
      <c r="D71">
        <f>IF(All_Prediction!D71&lt;0,-1,1)</f>
        <v>-1</v>
      </c>
      <c r="E71">
        <f>IF(All_Prediction!E71&lt;0,-1,1)</f>
        <v>1</v>
      </c>
      <c r="F71">
        <f>IF(All_Prediction!F71&lt;0,-1,1)</f>
        <v>-1</v>
      </c>
      <c r="G71">
        <f>IF(All_Prediction!G71&lt;0,-1,1)</f>
        <v>1</v>
      </c>
      <c r="H71">
        <f>IF(All_Prediction!H71&lt;0,-1,1)</f>
        <v>-1</v>
      </c>
      <c r="I71">
        <f t="shared" si="3"/>
        <v>-3</v>
      </c>
      <c r="J71">
        <f t="shared" si="4"/>
        <v>5</v>
      </c>
      <c r="K71">
        <f t="shared" si="5"/>
        <v>2</v>
      </c>
    </row>
    <row r="72" spans="1:11" x14ac:dyDescent="0.2">
      <c r="A72" s="2" t="s">
        <v>61</v>
      </c>
      <c r="B72">
        <f>IF(All_Prediction!B72&lt;0,-1,1)</f>
        <v>-1</v>
      </c>
      <c r="C72">
        <f>IF(All_Prediction!C72&lt;0,-1,1)</f>
        <v>-1</v>
      </c>
      <c r="D72">
        <f>IF(All_Prediction!D72&lt;0,-1,1)</f>
        <v>-1</v>
      </c>
      <c r="E72">
        <f>IF(All_Prediction!E72&lt;0,-1,1)</f>
        <v>-1</v>
      </c>
      <c r="F72">
        <f>IF(All_Prediction!F72&lt;0,-1,1)</f>
        <v>-1</v>
      </c>
      <c r="G72">
        <f>IF(All_Prediction!G72&lt;0,-1,1)</f>
        <v>1</v>
      </c>
      <c r="H72">
        <f>IF(All_Prediction!H72&lt;0,-1,1)</f>
        <v>-1</v>
      </c>
      <c r="I72">
        <f t="shared" si="3"/>
        <v>-5</v>
      </c>
      <c r="J72">
        <f t="shared" si="4"/>
        <v>6</v>
      </c>
      <c r="K72">
        <f t="shared" si="5"/>
        <v>1</v>
      </c>
    </row>
    <row r="73" spans="1:11" x14ac:dyDescent="0.2">
      <c r="A73" s="2" t="s">
        <v>69</v>
      </c>
      <c r="B73">
        <f>IF(All_Prediction!B73&lt;0,-1,1)</f>
        <v>-1</v>
      </c>
      <c r="C73">
        <f>IF(All_Prediction!C73&lt;0,-1,1)</f>
        <v>-1</v>
      </c>
      <c r="D73">
        <f>IF(All_Prediction!D73&lt;0,-1,1)</f>
        <v>-1</v>
      </c>
      <c r="E73">
        <f>IF(All_Prediction!E73&lt;0,-1,1)</f>
        <v>-1</v>
      </c>
      <c r="F73">
        <f>IF(All_Prediction!F73&lt;0,-1,1)</f>
        <v>-1</v>
      </c>
      <c r="G73">
        <f>IF(All_Prediction!G73&lt;0,-1,1)</f>
        <v>1</v>
      </c>
      <c r="H73">
        <f>IF(All_Prediction!H73&lt;0,-1,1)</f>
        <v>-1</v>
      </c>
      <c r="I73">
        <f t="shared" si="3"/>
        <v>-5</v>
      </c>
      <c r="J73">
        <f t="shared" si="4"/>
        <v>6</v>
      </c>
      <c r="K73">
        <f t="shared" si="5"/>
        <v>1</v>
      </c>
    </row>
    <row r="74" spans="1:11" x14ac:dyDescent="0.2">
      <c r="A74" s="2" t="s">
        <v>103</v>
      </c>
      <c r="B74">
        <f>IF(All_Prediction!B74&lt;0,-1,1)</f>
        <v>-1</v>
      </c>
      <c r="C74">
        <f>IF(All_Prediction!C74&lt;0,-1,1)</f>
        <v>-1</v>
      </c>
      <c r="D74">
        <f>IF(All_Prediction!D74&lt;0,-1,1)</f>
        <v>-1</v>
      </c>
      <c r="E74">
        <f>IF(All_Prediction!E74&lt;0,-1,1)</f>
        <v>-1</v>
      </c>
      <c r="F74">
        <f>IF(All_Prediction!F74&lt;0,-1,1)</f>
        <v>1</v>
      </c>
      <c r="G74">
        <f>IF(All_Prediction!G74&lt;0,-1,1)</f>
        <v>1</v>
      </c>
      <c r="H74">
        <f>IF(All_Prediction!H74&lt;0,-1,1)</f>
        <v>-1</v>
      </c>
      <c r="I74">
        <f t="shared" si="3"/>
        <v>-3</v>
      </c>
      <c r="J74">
        <f t="shared" si="4"/>
        <v>5</v>
      </c>
      <c r="K74">
        <f t="shared" si="5"/>
        <v>2</v>
      </c>
    </row>
    <row r="75" spans="1:11" x14ac:dyDescent="0.2">
      <c r="A75" s="2" t="s">
        <v>51</v>
      </c>
      <c r="B75">
        <f>IF(All_Prediction!B75&lt;0,-1,1)</f>
        <v>-1</v>
      </c>
      <c r="C75">
        <f>IF(All_Prediction!C75&lt;0,-1,1)</f>
        <v>-1</v>
      </c>
      <c r="D75">
        <f>IF(All_Prediction!D75&lt;0,-1,1)</f>
        <v>-1</v>
      </c>
      <c r="E75">
        <f>IF(All_Prediction!E75&lt;0,-1,1)</f>
        <v>1</v>
      </c>
      <c r="F75">
        <f>IF(All_Prediction!F75&lt;0,-1,1)</f>
        <v>-1</v>
      </c>
      <c r="G75">
        <f>IF(All_Prediction!G75&lt;0,-1,1)</f>
        <v>1</v>
      </c>
      <c r="H75">
        <f>IF(All_Prediction!H75&lt;0,-1,1)</f>
        <v>-1</v>
      </c>
      <c r="I75">
        <f t="shared" si="3"/>
        <v>-3</v>
      </c>
      <c r="J75">
        <f t="shared" si="4"/>
        <v>5</v>
      </c>
      <c r="K75">
        <f t="shared" si="5"/>
        <v>2</v>
      </c>
    </row>
    <row r="76" spans="1:11" x14ac:dyDescent="0.2">
      <c r="A76" s="2" t="s">
        <v>19</v>
      </c>
      <c r="B76">
        <f>IF(All_Prediction!B76&lt;0,-1,1)</f>
        <v>-1</v>
      </c>
      <c r="C76">
        <f>IF(All_Prediction!C76&lt;0,-1,1)</f>
        <v>-1</v>
      </c>
      <c r="D76">
        <f>IF(All_Prediction!D76&lt;0,-1,1)</f>
        <v>-1</v>
      </c>
      <c r="E76">
        <f>IF(All_Prediction!E76&lt;0,-1,1)</f>
        <v>-1</v>
      </c>
      <c r="F76">
        <f>IF(All_Prediction!F76&lt;0,-1,1)</f>
        <v>1</v>
      </c>
      <c r="G76">
        <f>IF(All_Prediction!G76&lt;0,-1,1)</f>
        <v>1</v>
      </c>
      <c r="H76">
        <f>IF(All_Prediction!H76&lt;0,-1,1)</f>
        <v>-1</v>
      </c>
      <c r="I76">
        <f t="shared" si="3"/>
        <v>-3</v>
      </c>
      <c r="J76">
        <f t="shared" si="4"/>
        <v>5</v>
      </c>
      <c r="K76">
        <f t="shared" si="5"/>
        <v>2</v>
      </c>
    </row>
    <row r="77" spans="1:11" x14ac:dyDescent="0.2">
      <c r="A77" s="2" t="s">
        <v>121</v>
      </c>
      <c r="B77">
        <f>IF(All_Prediction!B77&lt;0,-1,1)</f>
        <v>-1</v>
      </c>
      <c r="C77">
        <f>IF(All_Prediction!C77&lt;0,-1,1)</f>
        <v>-1</v>
      </c>
      <c r="D77">
        <f>IF(All_Prediction!D77&lt;0,-1,1)</f>
        <v>1</v>
      </c>
      <c r="E77">
        <f>IF(All_Prediction!E77&lt;0,-1,1)</f>
        <v>1</v>
      </c>
      <c r="F77">
        <f>IF(All_Prediction!F77&lt;0,-1,1)</f>
        <v>1</v>
      </c>
      <c r="G77">
        <f>IF(All_Prediction!G77&lt;0,-1,1)</f>
        <v>-1</v>
      </c>
      <c r="H77">
        <f>IF(All_Prediction!H77&lt;0,-1,1)</f>
        <v>-1</v>
      </c>
      <c r="I77">
        <f t="shared" si="3"/>
        <v>-1</v>
      </c>
      <c r="J77">
        <f t="shared" si="4"/>
        <v>4</v>
      </c>
      <c r="K77">
        <f t="shared" si="5"/>
        <v>3</v>
      </c>
    </row>
    <row r="78" spans="1:11" x14ac:dyDescent="0.2">
      <c r="A78" s="2" t="s">
        <v>129</v>
      </c>
      <c r="B78">
        <f>IF(All_Prediction!B78&lt;0,-1,1)</f>
        <v>1</v>
      </c>
      <c r="C78">
        <f>IF(All_Prediction!C78&lt;0,-1,1)</f>
        <v>-1</v>
      </c>
      <c r="D78">
        <f>IF(All_Prediction!D78&lt;0,-1,1)</f>
        <v>1</v>
      </c>
      <c r="E78">
        <f>IF(All_Prediction!E78&lt;0,-1,1)</f>
        <v>1</v>
      </c>
      <c r="F78">
        <f>IF(All_Prediction!F78&lt;0,-1,1)</f>
        <v>-1</v>
      </c>
      <c r="G78">
        <f>IF(All_Prediction!G78&lt;0,-1,1)</f>
        <v>-1</v>
      </c>
      <c r="H78">
        <f>IF(All_Prediction!H78&lt;0,-1,1)</f>
        <v>-1</v>
      </c>
      <c r="I78">
        <f t="shared" si="3"/>
        <v>-1</v>
      </c>
      <c r="J78">
        <f t="shared" si="4"/>
        <v>4</v>
      </c>
      <c r="K78">
        <f t="shared" si="5"/>
        <v>3</v>
      </c>
    </row>
    <row r="79" spans="1:11" x14ac:dyDescent="0.2">
      <c r="A79" s="2" t="s">
        <v>1</v>
      </c>
      <c r="B79">
        <f>IF(All_Prediction!B79&lt;0,-1,1)</f>
        <v>-1</v>
      </c>
      <c r="C79">
        <f>IF(All_Prediction!C79&lt;0,-1,1)</f>
        <v>-1</v>
      </c>
      <c r="D79">
        <f>IF(All_Prediction!D79&lt;0,-1,1)</f>
        <v>-1</v>
      </c>
      <c r="E79">
        <f>IF(All_Prediction!E79&lt;0,-1,1)</f>
        <v>-1</v>
      </c>
      <c r="F79">
        <f>IF(All_Prediction!F79&lt;0,-1,1)</f>
        <v>-1</v>
      </c>
      <c r="G79">
        <f>IF(All_Prediction!G79&lt;0,-1,1)</f>
        <v>1</v>
      </c>
      <c r="H79">
        <f>IF(All_Prediction!H79&lt;0,-1,1)</f>
        <v>-1</v>
      </c>
      <c r="I79">
        <f t="shared" si="3"/>
        <v>-5</v>
      </c>
      <c r="J79">
        <f t="shared" si="4"/>
        <v>6</v>
      </c>
      <c r="K79">
        <f t="shared" si="5"/>
        <v>1</v>
      </c>
    </row>
    <row r="80" spans="1:11" x14ac:dyDescent="0.2">
      <c r="A80" s="2" t="s">
        <v>91</v>
      </c>
      <c r="B80">
        <f>IF(All_Prediction!B80&lt;0,-1,1)</f>
        <v>-1</v>
      </c>
      <c r="C80">
        <f>IF(All_Prediction!C80&lt;0,-1,1)</f>
        <v>-1</v>
      </c>
      <c r="D80">
        <f>IF(All_Prediction!D80&lt;0,-1,1)</f>
        <v>-1</v>
      </c>
      <c r="E80">
        <f>IF(All_Prediction!E80&lt;0,-1,1)</f>
        <v>1</v>
      </c>
      <c r="F80">
        <f>IF(All_Prediction!F80&lt;0,-1,1)</f>
        <v>-1</v>
      </c>
      <c r="G80">
        <f>IF(All_Prediction!G80&lt;0,-1,1)</f>
        <v>1</v>
      </c>
      <c r="H80">
        <f>IF(All_Prediction!H80&lt;0,-1,1)</f>
        <v>-1</v>
      </c>
      <c r="I80">
        <f t="shared" si="3"/>
        <v>-3</v>
      </c>
      <c r="J80">
        <f t="shared" si="4"/>
        <v>5</v>
      </c>
      <c r="K80">
        <f t="shared" si="5"/>
        <v>2</v>
      </c>
    </row>
    <row r="81" spans="1:11" x14ac:dyDescent="0.2">
      <c r="A81" s="2" t="s">
        <v>96</v>
      </c>
      <c r="B81">
        <f>IF(All_Prediction!B81&lt;0,-1,1)</f>
        <v>-1</v>
      </c>
      <c r="C81">
        <f>IF(All_Prediction!C81&lt;0,-1,1)</f>
        <v>-1</v>
      </c>
      <c r="D81">
        <f>IF(All_Prediction!D81&lt;0,-1,1)</f>
        <v>-1</v>
      </c>
      <c r="E81">
        <f>IF(All_Prediction!E81&lt;0,-1,1)</f>
        <v>1</v>
      </c>
      <c r="F81">
        <f>IF(All_Prediction!F81&lt;0,-1,1)</f>
        <v>1</v>
      </c>
      <c r="G81">
        <f>IF(All_Prediction!G81&lt;0,-1,1)</f>
        <v>1</v>
      </c>
      <c r="H81">
        <f>IF(All_Prediction!H81&lt;0,-1,1)</f>
        <v>-1</v>
      </c>
      <c r="I81">
        <f t="shared" si="3"/>
        <v>-1</v>
      </c>
      <c r="J81">
        <f t="shared" si="4"/>
        <v>4</v>
      </c>
      <c r="K81">
        <f t="shared" si="5"/>
        <v>3</v>
      </c>
    </row>
    <row r="82" spans="1:11" x14ac:dyDescent="0.2">
      <c r="A82" s="2" t="s">
        <v>37</v>
      </c>
      <c r="B82">
        <f>IF(All_Prediction!B82&lt;0,-1,1)</f>
        <v>-1</v>
      </c>
      <c r="C82">
        <f>IF(All_Prediction!C82&lt;0,-1,1)</f>
        <v>-1</v>
      </c>
      <c r="D82">
        <f>IF(All_Prediction!D82&lt;0,-1,1)</f>
        <v>-1</v>
      </c>
      <c r="E82">
        <f>IF(All_Prediction!E82&lt;0,-1,1)</f>
        <v>-1</v>
      </c>
      <c r="F82">
        <f>IF(All_Prediction!F82&lt;0,-1,1)</f>
        <v>-1</v>
      </c>
      <c r="G82">
        <f>IF(All_Prediction!G82&lt;0,-1,1)</f>
        <v>1</v>
      </c>
      <c r="H82">
        <f>IF(All_Prediction!H82&lt;0,-1,1)</f>
        <v>-1</v>
      </c>
      <c r="I82">
        <f t="shared" si="3"/>
        <v>-5</v>
      </c>
      <c r="J82">
        <f t="shared" si="4"/>
        <v>6</v>
      </c>
      <c r="K82">
        <f t="shared" si="5"/>
        <v>1</v>
      </c>
    </row>
    <row r="83" spans="1:11" x14ac:dyDescent="0.2">
      <c r="A83" s="2" t="s">
        <v>58</v>
      </c>
      <c r="B83">
        <f>IF(All_Prediction!B83&lt;0,-1,1)</f>
        <v>-1</v>
      </c>
      <c r="C83">
        <f>IF(All_Prediction!C83&lt;0,-1,1)</f>
        <v>-1</v>
      </c>
      <c r="D83">
        <f>IF(All_Prediction!D83&lt;0,-1,1)</f>
        <v>-1</v>
      </c>
      <c r="E83">
        <f>IF(All_Prediction!E83&lt;0,-1,1)</f>
        <v>-1</v>
      </c>
      <c r="F83">
        <f>IF(All_Prediction!F83&lt;0,-1,1)</f>
        <v>-1</v>
      </c>
      <c r="G83">
        <f>IF(All_Prediction!G83&lt;0,-1,1)</f>
        <v>1</v>
      </c>
      <c r="H83">
        <f>IF(All_Prediction!H83&lt;0,-1,1)</f>
        <v>-1</v>
      </c>
      <c r="I83">
        <f t="shared" si="3"/>
        <v>-5</v>
      </c>
      <c r="J83">
        <f t="shared" si="4"/>
        <v>6</v>
      </c>
      <c r="K83">
        <f t="shared" si="5"/>
        <v>1</v>
      </c>
    </row>
    <row r="84" spans="1:11" x14ac:dyDescent="0.2">
      <c r="A84" s="2" t="s">
        <v>114</v>
      </c>
      <c r="B84">
        <f>IF(All_Prediction!B84&lt;0,-1,1)</f>
        <v>-1</v>
      </c>
      <c r="C84">
        <f>IF(All_Prediction!C84&lt;0,-1,1)</f>
        <v>-1</v>
      </c>
      <c r="D84">
        <f>IF(All_Prediction!D84&lt;0,-1,1)</f>
        <v>-1</v>
      </c>
      <c r="E84">
        <f>IF(All_Prediction!E84&lt;0,-1,1)</f>
        <v>-1</v>
      </c>
      <c r="F84">
        <f>IF(All_Prediction!F84&lt;0,-1,1)</f>
        <v>-1</v>
      </c>
      <c r="G84">
        <f>IF(All_Prediction!G84&lt;0,-1,1)</f>
        <v>1</v>
      </c>
      <c r="H84">
        <f>IF(All_Prediction!H84&lt;0,-1,1)</f>
        <v>-1</v>
      </c>
      <c r="I84">
        <f t="shared" si="3"/>
        <v>-5</v>
      </c>
      <c r="J84">
        <f t="shared" si="4"/>
        <v>6</v>
      </c>
      <c r="K84">
        <f t="shared" si="5"/>
        <v>1</v>
      </c>
    </row>
    <row r="85" spans="1:11" x14ac:dyDescent="0.2">
      <c r="A85" s="2" t="s">
        <v>72</v>
      </c>
      <c r="B85">
        <f>IF(All_Prediction!B85&lt;0,-1,1)</f>
        <v>-1</v>
      </c>
      <c r="C85">
        <f>IF(All_Prediction!C85&lt;0,-1,1)</f>
        <v>-1</v>
      </c>
      <c r="D85">
        <f>IF(All_Prediction!D85&lt;0,-1,1)</f>
        <v>-1</v>
      </c>
      <c r="E85">
        <f>IF(All_Prediction!E85&lt;0,-1,1)</f>
        <v>-1</v>
      </c>
      <c r="F85">
        <f>IF(All_Prediction!F85&lt;0,-1,1)</f>
        <v>-1</v>
      </c>
      <c r="G85">
        <f>IF(All_Prediction!G85&lt;0,-1,1)</f>
        <v>1</v>
      </c>
      <c r="H85">
        <f>IF(All_Prediction!H85&lt;0,-1,1)</f>
        <v>-1</v>
      </c>
      <c r="I85">
        <f t="shared" si="3"/>
        <v>-5</v>
      </c>
      <c r="J85">
        <f t="shared" si="4"/>
        <v>6</v>
      </c>
      <c r="K85">
        <f t="shared" si="5"/>
        <v>1</v>
      </c>
    </row>
    <row r="86" spans="1:11" x14ac:dyDescent="0.2">
      <c r="A86" s="2" t="s">
        <v>101</v>
      </c>
      <c r="B86">
        <f>IF(All_Prediction!B86&lt;0,-1,1)</f>
        <v>-1</v>
      </c>
      <c r="C86">
        <f>IF(All_Prediction!C86&lt;0,-1,1)</f>
        <v>1</v>
      </c>
      <c r="D86">
        <f>IF(All_Prediction!D86&lt;0,-1,1)</f>
        <v>-1</v>
      </c>
      <c r="E86">
        <f>IF(All_Prediction!E86&lt;0,-1,1)</f>
        <v>-1</v>
      </c>
      <c r="F86">
        <f>IF(All_Prediction!F86&lt;0,-1,1)</f>
        <v>-1</v>
      </c>
      <c r="G86">
        <f>IF(All_Prediction!G86&lt;0,-1,1)</f>
        <v>1</v>
      </c>
      <c r="H86">
        <f>IF(All_Prediction!H86&lt;0,-1,1)</f>
        <v>-1</v>
      </c>
      <c r="I86">
        <f t="shared" si="3"/>
        <v>-3</v>
      </c>
      <c r="J86">
        <f t="shared" si="4"/>
        <v>5</v>
      </c>
      <c r="K86">
        <f t="shared" si="5"/>
        <v>2</v>
      </c>
    </row>
    <row r="87" spans="1:11" x14ac:dyDescent="0.2">
      <c r="A87" s="2" t="s">
        <v>12</v>
      </c>
      <c r="B87">
        <f>IF(All_Prediction!B87&lt;0,-1,1)</f>
        <v>-1</v>
      </c>
      <c r="C87">
        <f>IF(All_Prediction!C87&lt;0,-1,1)</f>
        <v>-1</v>
      </c>
      <c r="D87">
        <f>IF(All_Prediction!D87&lt;0,-1,1)</f>
        <v>-1</v>
      </c>
      <c r="E87">
        <f>IF(All_Prediction!E87&lt;0,-1,1)</f>
        <v>-1</v>
      </c>
      <c r="F87">
        <f>IF(All_Prediction!F87&lt;0,-1,1)</f>
        <v>-1</v>
      </c>
      <c r="G87">
        <f>IF(All_Prediction!G87&lt;0,-1,1)</f>
        <v>1</v>
      </c>
      <c r="H87">
        <f>IF(All_Prediction!H87&lt;0,-1,1)</f>
        <v>-1</v>
      </c>
      <c r="I87">
        <f t="shared" si="3"/>
        <v>-5</v>
      </c>
      <c r="J87">
        <f t="shared" si="4"/>
        <v>6</v>
      </c>
      <c r="K87">
        <f t="shared" si="5"/>
        <v>1</v>
      </c>
    </row>
    <row r="88" spans="1:11" x14ac:dyDescent="0.2">
      <c r="A88" s="2" t="s">
        <v>6</v>
      </c>
      <c r="B88">
        <f>IF(All_Prediction!B88&lt;0,-1,1)</f>
        <v>-1</v>
      </c>
      <c r="C88">
        <f>IF(All_Prediction!C88&lt;0,-1,1)</f>
        <v>-1</v>
      </c>
      <c r="D88">
        <f>IF(All_Prediction!D88&lt;0,-1,1)</f>
        <v>-1</v>
      </c>
      <c r="E88">
        <f>IF(All_Prediction!E88&lt;0,-1,1)</f>
        <v>-1</v>
      </c>
      <c r="F88">
        <f>IF(All_Prediction!F88&lt;0,-1,1)</f>
        <v>-1</v>
      </c>
      <c r="G88">
        <f>IF(All_Prediction!G88&lt;0,-1,1)</f>
        <v>1</v>
      </c>
      <c r="H88">
        <f>IF(All_Prediction!H88&lt;0,-1,1)</f>
        <v>-1</v>
      </c>
      <c r="I88">
        <f t="shared" si="3"/>
        <v>-5</v>
      </c>
      <c r="J88">
        <f t="shared" si="4"/>
        <v>6</v>
      </c>
      <c r="K88">
        <f t="shared" si="5"/>
        <v>1</v>
      </c>
    </row>
    <row r="89" spans="1:11" x14ac:dyDescent="0.2">
      <c r="A89" s="2" t="s">
        <v>28</v>
      </c>
      <c r="B89">
        <f>IF(All_Prediction!B89&lt;0,-1,1)</f>
        <v>-1</v>
      </c>
      <c r="C89">
        <f>IF(All_Prediction!C89&lt;0,-1,1)</f>
        <v>1</v>
      </c>
      <c r="D89">
        <f>IF(All_Prediction!D89&lt;0,-1,1)</f>
        <v>-1</v>
      </c>
      <c r="E89">
        <f>IF(All_Prediction!E89&lt;0,-1,1)</f>
        <v>-1</v>
      </c>
      <c r="F89">
        <f>IF(All_Prediction!F89&lt;0,-1,1)</f>
        <v>-1</v>
      </c>
      <c r="G89">
        <f>IF(All_Prediction!G89&lt;0,-1,1)</f>
        <v>1</v>
      </c>
      <c r="H89">
        <f>IF(All_Prediction!H89&lt;0,-1,1)</f>
        <v>-1</v>
      </c>
      <c r="I89">
        <f t="shared" si="3"/>
        <v>-3</v>
      </c>
      <c r="J89">
        <f t="shared" si="4"/>
        <v>5</v>
      </c>
      <c r="K89">
        <f t="shared" si="5"/>
        <v>2</v>
      </c>
    </row>
    <row r="90" spans="1:11" x14ac:dyDescent="0.2">
      <c r="A90" s="2" t="s">
        <v>8</v>
      </c>
      <c r="B90">
        <f>IF(All_Prediction!B90&lt;0,-1,1)</f>
        <v>-1</v>
      </c>
      <c r="C90">
        <f>IF(All_Prediction!C90&lt;0,-1,1)</f>
        <v>-1</v>
      </c>
      <c r="D90">
        <f>IF(All_Prediction!D90&lt;0,-1,1)</f>
        <v>-1</v>
      </c>
      <c r="E90">
        <f>IF(All_Prediction!E90&lt;0,-1,1)</f>
        <v>1</v>
      </c>
      <c r="F90">
        <f>IF(All_Prediction!F90&lt;0,-1,1)</f>
        <v>-1</v>
      </c>
      <c r="G90">
        <f>IF(All_Prediction!G90&lt;0,-1,1)</f>
        <v>1</v>
      </c>
      <c r="H90">
        <f>IF(All_Prediction!H90&lt;0,-1,1)</f>
        <v>-1</v>
      </c>
      <c r="I90">
        <f t="shared" si="3"/>
        <v>-3</v>
      </c>
      <c r="J90">
        <f t="shared" si="4"/>
        <v>5</v>
      </c>
      <c r="K90">
        <f t="shared" si="5"/>
        <v>2</v>
      </c>
    </row>
    <row r="91" spans="1:11" x14ac:dyDescent="0.2">
      <c r="A91" s="2" t="s">
        <v>122</v>
      </c>
      <c r="B91">
        <f>IF(All_Prediction!B91&lt;0,-1,1)</f>
        <v>-1</v>
      </c>
      <c r="C91">
        <f>IF(All_Prediction!C91&lt;0,-1,1)</f>
        <v>1</v>
      </c>
      <c r="D91">
        <f>IF(All_Prediction!D91&lt;0,-1,1)</f>
        <v>-1</v>
      </c>
      <c r="E91">
        <f>IF(All_Prediction!E91&lt;0,-1,1)</f>
        <v>-1</v>
      </c>
      <c r="F91">
        <f>IF(All_Prediction!F91&lt;0,-1,1)</f>
        <v>1</v>
      </c>
      <c r="G91">
        <f>IF(All_Prediction!G91&lt;0,-1,1)</f>
        <v>1</v>
      </c>
      <c r="H91">
        <f>IF(All_Prediction!H91&lt;0,-1,1)</f>
        <v>1</v>
      </c>
      <c r="I91">
        <f t="shared" si="3"/>
        <v>1</v>
      </c>
      <c r="J91">
        <f t="shared" si="4"/>
        <v>3</v>
      </c>
      <c r="K91">
        <f t="shared" si="5"/>
        <v>4</v>
      </c>
    </row>
    <row r="92" spans="1:11" x14ac:dyDescent="0.2">
      <c r="A92" s="2" t="s">
        <v>83</v>
      </c>
      <c r="B92">
        <f>IF(All_Prediction!B92&lt;0,-1,1)</f>
        <v>-1</v>
      </c>
      <c r="C92">
        <f>IF(All_Prediction!C92&lt;0,-1,1)</f>
        <v>1</v>
      </c>
      <c r="D92">
        <f>IF(All_Prediction!D92&lt;0,-1,1)</f>
        <v>-1</v>
      </c>
      <c r="E92">
        <f>IF(All_Prediction!E92&lt;0,-1,1)</f>
        <v>-1</v>
      </c>
      <c r="F92">
        <f>IF(All_Prediction!F92&lt;0,-1,1)</f>
        <v>1</v>
      </c>
      <c r="G92">
        <f>IF(All_Prediction!G92&lt;0,-1,1)</f>
        <v>-1</v>
      </c>
      <c r="H92">
        <f>IF(All_Prediction!H92&lt;0,-1,1)</f>
        <v>-1</v>
      </c>
      <c r="I92">
        <f t="shared" si="3"/>
        <v>-3</v>
      </c>
      <c r="J92">
        <f t="shared" si="4"/>
        <v>5</v>
      </c>
      <c r="K92">
        <f t="shared" si="5"/>
        <v>2</v>
      </c>
    </row>
    <row r="93" spans="1:11" x14ac:dyDescent="0.2">
      <c r="A93" s="2" t="s">
        <v>118</v>
      </c>
      <c r="B93">
        <f>IF(All_Prediction!B93&lt;0,-1,1)</f>
        <v>-1</v>
      </c>
      <c r="C93">
        <f>IF(All_Prediction!C93&lt;0,-1,1)</f>
        <v>1</v>
      </c>
      <c r="D93">
        <f>IF(All_Prediction!D93&lt;0,-1,1)</f>
        <v>-1</v>
      </c>
      <c r="E93">
        <f>IF(All_Prediction!E93&lt;0,-1,1)</f>
        <v>-1</v>
      </c>
      <c r="F93">
        <f>IF(All_Prediction!F93&lt;0,-1,1)</f>
        <v>1</v>
      </c>
      <c r="G93">
        <f>IF(All_Prediction!G93&lt;0,-1,1)</f>
        <v>-1</v>
      </c>
      <c r="H93">
        <f>IF(All_Prediction!H93&lt;0,-1,1)</f>
        <v>-1</v>
      </c>
      <c r="I93">
        <f t="shared" si="3"/>
        <v>-3</v>
      </c>
      <c r="J93">
        <f t="shared" si="4"/>
        <v>5</v>
      </c>
      <c r="K93">
        <f t="shared" si="5"/>
        <v>2</v>
      </c>
    </row>
    <row r="94" spans="1:11" x14ac:dyDescent="0.2">
      <c r="A94" s="2" t="s">
        <v>109</v>
      </c>
      <c r="B94">
        <f>IF(All_Prediction!B94&lt;0,-1,1)</f>
        <v>-1</v>
      </c>
      <c r="C94">
        <f>IF(All_Prediction!C94&lt;0,-1,1)</f>
        <v>-1</v>
      </c>
      <c r="D94">
        <f>IF(All_Prediction!D94&lt;0,-1,1)</f>
        <v>-1</v>
      </c>
      <c r="E94">
        <f>IF(All_Prediction!E94&lt;0,-1,1)</f>
        <v>-1</v>
      </c>
      <c r="F94">
        <f>IF(All_Prediction!F94&lt;0,-1,1)</f>
        <v>-1</v>
      </c>
      <c r="G94">
        <f>IF(All_Prediction!G94&lt;0,-1,1)</f>
        <v>1</v>
      </c>
      <c r="H94">
        <f>IF(All_Prediction!H94&lt;0,-1,1)</f>
        <v>-1</v>
      </c>
      <c r="I94">
        <f t="shared" si="3"/>
        <v>-5</v>
      </c>
      <c r="J94">
        <f t="shared" si="4"/>
        <v>6</v>
      </c>
      <c r="K94">
        <f t="shared" si="5"/>
        <v>1</v>
      </c>
    </row>
    <row r="95" spans="1:11" x14ac:dyDescent="0.2">
      <c r="A95" s="2" t="s">
        <v>39</v>
      </c>
      <c r="B95">
        <f>IF(All_Prediction!B95&lt;0,-1,1)</f>
        <v>-1</v>
      </c>
      <c r="C95">
        <f>IF(All_Prediction!C95&lt;0,-1,1)</f>
        <v>-1</v>
      </c>
      <c r="D95">
        <f>IF(All_Prediction!D95&lt;0,-1,1)</f>
        <v>-1</v>
      </c>
      <c r="E95">
        <f>IF(All_Prediction!E95&lt;0,-1,1)</f>
        <v>1</v>
      </c>
      <c r="F95">
        <f>IF(All_Prediction!F95&lt;0,-1,1)</f>
        <v>1</v>
      </c>
      <c r="G95">
        <f>IF(All_Prediction!G95&lt;0,-1,1)</f>
        <v>1</v>
      </c>
      <c r="H95">
        <f>IF(All_Prediction!H95&lt;0,-1,1)</f>
        <v>-1</v>
      </c>
      <c r="I95">
        <f t="shared" si="3"/>
        <v>-1</v>
      </c>
      <c r="J95">
        <f t="shared" si="4"/>
        <v>4</v>
      </c>
      <c r="K95">
        <f t="shared" si="5"/>
        <v>3</v>
      </c>
    </row>
    <row r="96" spans="1:11" x14ac:dyDescent="0.2">
      <c r="A96" s="2" t="s">
        <v>62</v>
      </c>
      <c r="B96">
        <f>IF(All_Prediction!B96&lt;0,-1,1)</f>
        <v>-1</v>
      </c>
      <c r="C96">
        <f>IF(All_Prediction!C96&lt;0,-1,1)</f>
        <v>-1</v>
      </c>
      <c r="D96">
        <f>IF(All_Prediction!D96&lt;0,-1,1)</f>
        <v>-1</v>
      </c>
      <c r="E96">
        <f>IF(All_Prediction!E96&lt;0,-1,1)</f>
        <v>-1</v>
      </c>
      <c r="F96">
        <f>IF(All_Prediction!F96&lt;0,-1,1)</f>
        <v>1</v>
      </c>
      <c r="G96">
        <f>IF(All_Prediction!G96&lt;0,-1,1)</f>
        <v>1</v>
      </c>
      <c r="H96">
        <f>IF(All_Prediction!H96&lt;0,-1,1)</f>
        <v>-1</v>
      </c>
      <c r="I96">
        <f t="shared" si="3"/>
        <v>-3</v>
      </c>
      <c r="J96">
        <f t="shared" si="4"/>
        <v>5</v>
      </c>
      <c r="K96">
        <f t="shared" si="5"/>
        <v>2</v>
      </c>
    </row>
    <row r="97" spans="1:11" x14ac:dyDescent="0.2">
      <c r="A97" s="2" t="s">
        <v>38</v>
      </c>
      <c r="B97">
        <f>IF(All_Prediction!B97&lt;0,-1,1)</f>
        <v>-1</v>
      </c>
      <c r="C97">
        <f>IF(All_Prediction!C97&lt;0,-1,1)</f>
        <v>-1</v>
      </c>
      <c r="D97">
        <f>IF(All_Prediction!D97&lt;0,-1,1)</f>
        <v>-1</v>
      </c>
      <c r="E97">
        <f>IF(All_Prediction!E97&lt;0,-1,1)</f>
        <v>-1</v>
      </c>
      <c r="F97">
        <f>IF(All_Prediction!F97&lt;0,-1,1)</f>
        <v>-1</v>
      </c>
      <c r="G97">
        <f>IF(All_Prediction!G97&lt;0,-1,1)</f>
        <v>1</v>
      </c>
      <c r="H97">
        <f>IF(All_Prediction!H97&lt;0,-1,1)</f>
        <v>-1</v>
      </c>
      <c r="I97">
        <f t="shared" si="3"/>
        <v>-5</v>
      </c>
      <c r="J97">
        <f t="shared" si="4"/>
        <v>6</v>
      </c>
      <c r="K97">
        <f t="shared" si="5"/>
        <v>1</v>
      </c>
    </row>
    <row r="98" spans="1:11" x14ac:dyDescent="0.2">
      <c r="A98" s="2" t="s">
        <v>7</v>
      </c>
      <c r="B98">
        <f>IF(All_Prediction!B98&lt;0,-1,1)</f>
        <v>-1</v>
      </c>
      <c r="C98">
        <f>IF(All_Prediction!C98&lt;0,-1,1)</f>
        <v>-1</v>
      </c>
      <c r="D98">
        <f>IF(All_Prediction!D98&lt;0,-1,1)</f>
        <v>-1</v>
      </c>
      <c r="E98">
        <f>IF(All_Prediction!E98&lt;0,-1,1)</f>
        <v>-1</v>
      </c>
      <c r="F98">
        <f>IF(All_Prediction!F98&lt;0,-1,1)</f>
        <v>-1</v>
      </c>
      <c r="G98">
        <f>IF(All_Prediction!G98&lt;0,-1,1)</f>
        <v>1</v>
      </c>
      <c r="H98">
        <f>IF(All_Prediction!H98&lt;0,-1,1)</f>
        <v>-1</v>
      </c>
      <c r="I98">
        <f t="shared" si="3"/>
        <v>-5</v>
      </c>
      <c r="J98">
        <f t="shared" si="4"/>
        <v>6</v>
      </c>
      <c r="K98">
        <f t="shared" si="5"/>
        <v>1</v>
      </c>
    </row>
    <row r="99" spans="1:11" x14ac:dyDescent="0.2">
      <c r="A99" s="2" t="s">
        <v>34</v>
      </c>
      <c r="B99">
        <f>IF(All_Prediction!B99&lt;0,-1,1)</f>
        <v>-1</v>
      </c>
      <c r="C99">
        <f>IF(All_Prediction!C99&lt;0,-1,1)</f>
        <v>-1</v>
      </c>
      <c r="D99">
        <f>IF(All_Prediction!D99&lt;0,-1,1)</f>
        <v>-1</v>
      </c>
      <c r="E99">
        <f>IF(All_Prediction!E99&lt;0,-1,1)</f>
        <v>-1</v>
      </c>
      <c r="F99">
        <f>IF(All_Prediction!F99&lt;0,-1,1)</f>
        <v>-1</v>
      </c>
      <c r="G99">
        <f>IF(All_Prediction!G99&lt;0,-1,1)</f>
        <v>1</v>
      </c>
      <c r="H99">
        <f>IF(All_Prediction!H99&lt;0,-1,1)</f>
        <v>-1</v>
      </c>
      <c r="I99">
        <f t="shared" si="3"/>
        <v>-5</v>
      </c>
      <c r="J99">
        <f t="shared" si="4"/>
        <v>6</v>
      </c>
      <c r="K99">
        <f t="shared" si="5"/>
        <v>1</v>
      </c>
    </row>
    <row r="100" spans="1:11" x14ac:dyDescent="0.2">
      <c r="A100" s="2" t="s">
        <v>49</v>
      </c>
      <c r="B100">
        <f>IF(All_Prediction!B100&lt;0,-1,1)</f>
        <v>-1</v>
      </c>
      <c r="C100">
        <f>IF(All_Prediction!C100&lt;0,-1,1)</f>
        <v>-1</v>
      </c>
      <c r="D100">
        <f>IF(All_Prediction!D100&lt;0,-1,1)</f>
        <v>-1</v>
      </c>
      <c r="E100">
        <f>IF(All_Prediction!E100&lt;0,-1,1)</f>
        <v>-1</v>
      </c>
      <c r="F100">
        <f>IF(All_Prediction!F100&lt;0,-1,1)</f>
        <v>-1</v>
      </c>
      <c r="G100">
        <f>IF(All_Prediction!G100&lt;0,-1,1)</f>
        <v>1</v>
      </c>
      <c r="H100">
        <f>IF(All_Prediction!H100&lt;0,-1,1)</f>
        <v>-1</v>
      </c>
      <c r="I100">
        <f t="shared" si="3"/>
        <v>-5</v>
      </c>
      <c r="J100">
        <f t="shared" si="4"/>
        <v>6</v>
      </c>
      <c r="K100">
        <f t="shared" si="5"/>
        <v>1</v>
      </c>
    </row>
    <row r="101" spans="1:11" x14ac:dyDescent="0.2">
      <c r="A101" s="2" t="s">
        <v>100</v>
      </c>
      <c r="B101">
        <f>IF(All_Prediction!B101&lt;0,-1,1)</f>
        <v>-1</v>
      </c>
      <c r="C101">
        <f>IF(All_Prediction!C101&lt;0,-1,1)</f>
        <v>-1</v>
      </c>
      <c r="D101">
        <f>IF(All_Prediction!D101&lt;0,-1,1)</f>
        <v>-1</v>
      </c>
      <c r="E101">
        <f>IF(All_Prediction!E101&lt;0,-1,1)</f>
        <v>-1</v>
      </c>
      <c r="F101">
        <f>IF(All_Prediction!F101&lt;0,-1,1)</f>
        <v>-1</v>
      </c>
      <c r="G101">
        <f>IF(All_Prediction!G101&lt;0,-1,1)</f>
        <v>1</v>
      </c>
      <c r="H101">
        <f>IF(All_Prediction!H101&lt;0,-1,1)</f>
        <v>-1</v>
      </c>
      <c r="I101">
        <f t="shared" si="3"/>
        <v>-5</v>
      </c>
      <c r="J101">
        <f t="shared" si="4"/>
        <v>6</v>
      </c>
      <c r="K101">
        <f t="shared" si="5"/>
        <v>1</v>
      </c>
    </row>
    <row r="102" spans="1:11" x14ac:dyDescent="0.2">
      <c r="A102" s="2" t="s">
        <v>47</v>
      </c>
      <c r="B102">
        <f>IF(All_Prediction!B102&lt;0,-1,1)</f>
        <v>-1</v>
      </c>
      <c r="C102">
        <f>IF(All_Prediction!C102&lt;0,-1,1)</f>
        <v>-1</v>
      </c>
      <c r="D102">
        <f>IF(All_Prediction!D102&lt;0,-1,1)</f>
        <v>-1</v>
      </c>
      <c r="E102">
        <f>IF(All_Prediction!E102&lt;0,-1,1)</f>
        <v>-1</v>
      </c>
      <c r="F102">
        <f>IF(All_Prediction!F102&lt;0,-1,1)</f>
        <v>1</v>
      </c>
      <c r="G102">
        <f>IF(All_Prediction!G102&lt;0,-1,1)</f>
        <v>-1</v>
      </c>
      <c r="H102">
        <f>IF(All_Prediction!H102&lt;0,-1,1)</f>
        <v>-1</v>
      </c>
      <c r="I102">
        <f t="shared" si="3"/>
        <v>-5</v>
      </c>
      <c r="J102">
        <f t="shared" si="4"/>
        <v>6</v>
      </c>
      <c r="K102">
        <f t="shared" si="5"/>
        <v>1</v>
      </c>
    </row>
    <row r="103" spans="1:11" x14ac:dyDescent="0.2">
      <c r="A103" s="2" t="s">
        <v>130</v>
      </c>
      <c r="B103">
        <f>IF(All_Prediction!B103&lt;0,-1,1)</f>
        <v>-1</v>
      </c>
      <c r="C103">
        <f>IF(All_Prediction!C103&lt;0,-1,1)</f>
        <v>-1</v>
      </c>
      <c r="D103">
        <f>IF(All_Prediction!D103&lt;0,-1,1)</f>
        <v>1</v>
      </c>
      <c r="E103">
        <f>IF(All_Prediction!E103&lt;0,-1,1)</f>
        <v>1</v>
      </c>
      <c r="F103">
        <f>IF(All_Prediction!F103&lt;0,-1,1)</f>
        <v>-1</v>
      </c>
      <c r="G103">
        <f>IF(All_Prediction!G103&lt;0,-1,1)</f>
        <v>1</v>
      </c>
      <c r="H103">
        <f>IF(All_Prediction!H103&lt;0,-1,1)</f>
        <v>-1</v>
      </c>
      <c r="I103">
        <f t="shared" si="3"/>
        <v>-1</v>
      </c>
      <c r="J103">
        <f t="shared" si="4"/>
        <v>4</v>
      </c>
      <c r="K103">
        <f t="shared" si="5"/>
        <v>3</v>
      </c>
    </row>
    <row r="104" spans="1:11" x14ac:dyDescent="0.2">
      <c r="A104" s="2" t="s">
        <v>65</v>
      </c>
      <c r="B104">
        <f>IF(All_Prediction!B104&lt;0,-1,1)</f>
        <v>-1</v>
      </c>
      <c r="C104">
        <f>IF(All_Prediction!C104&lt;0,-1,1)</f>
        <v>-1</v>
      </c>
      <c r="D104">
        <f>IF(All_Prediction!D104&lt;0,-1,1)</f>
        <v>-1</v>
      </c>
      <c r="E104">
        <f>IF(All_Prediction!E104&lt;0,-1,1)</f>
        <v>1</v>
      </c>
      <c r="F104">
        <f>IF(All_Prediction!F104&lt;0,-1,1)</f>
        <v>-1</v>
      </c>
      <c r="G104">
        <f>IF(All_Prediction!G104&lt;0,-1,1)</f>
        <v>1</v>
      </c>
      <c r="H104">
        <f>IF(All_Prediction!H104&lt;0,-1,1)</f>
        <v>-1</v>
      </c>
      <c r="I104">
        <f t="shared" si="3"/>
        <v>-3</v>
      </c>
      <c r="J104">
        <f t="shared" si="4"/>
        <v>5</v>
      </c>
      <c r="K104">
        <f t="shared" si="5"/>
        <v>2</v>
      </c>
    </row>
    <row r="105" spans="1:11" x14ac:dyDescent="0.2">
      <c r="A105" s="2" t="s">
        <v>66</v>
      </c>
      <c r="B105">
        <f>IF(All_Prediction!B105&lt;0,-1,1)</f>
        <v>-1</v>
      </c>
      <c r="C105">
        <f>IF(All_Prediction!C105&lt;0,-1,1)</f>
        <v>-1</v>
      </c>
      <c r="D105">
        <f>IF(All_Prediction!D105&lt;0,-1,1)</f>
        <v>-1</v>
      </c>
      <c r="E105">
        <f>IF(All_Prediction!E105&lt;0,-1,1)</f>
        <v>1</v>
      </c>
      <c r="F105">
        <f>IF(All_Prediction!F105&lt;0,-1,1)</f>
        <v>-1</v>
      </c>
      <c r="G105">
        <f>IF(All_Prediction!G105&lt;0,-1,1)</f>
        <v>1</v>
      </c>
      <c r="H105">
        <f>IF(All_Prediction!H105&lt;0,-1,1)</f>
        <v>-1</v>
      </c>
      <c r="I105">
        <f t="shared" si="3"/>
        <v>-3</v>
      </c>
      <c r="J105">
        <f t="shared" si="4"/>
        <v>5</v>
      </c>
      <c r="K105">
        <f t="shared" si="5"/>
        <v>2</v>
      </c>
    </row>
    <row r="106" spans="1:11" x14ac:dyDescent="0.2">
      <c r="A106" s="2" t="s">
        <v>30</v>
      </c>
      <c r="B106">
        <f>IF(All_Prediction!B106&lt;0,-1,1)</f>
        <v>-1</v>
      </c>
      <c r="C106">
        <f>IF(All_Prediction!C106&lt;0,-1,1)</f>
        <v>-1</v>
      </c>
      <c r="D106">
        <f>IF(All_Prediction!D106&lt;0,-1,1)</f>
        <v>-1</v>
      </c>
      <c r="E106">
        <f>IF(All_Prediction!E106&lt;0,-1,1)</f>
        <v>-1</v>
      </c>
      <c r="F106">
        <f>IF(All_Prediction!F106&lt;0,-1,1)</f>
        <v>-1</v>
      </c>
      <c r="G106">
        <f>IF(All_Prediction!G106&lt;0,-1,1)</f>
        <v>1</v>
      </c>
      <c r="H106">
        <f>IF(All_Prediction!H106&lt;0,-1,1)</f>
        <v>-1</v>
      </c>
      <c r="I106">
        <f t="shared" si="3"/>
        <v>-5</v>
      </c>
      <c r="J106">
        <f t="shared" si="4"/>
        <v>6</v>
      </c>
      <c r="K106">
        <f t="shared" si="5"/>
        <v>1</v>
      </c>
    </row>
    <row r="107" spans="1:11" x14ac:dyDescent="0.2">
      <c r="A107" s="2" t="s">
        <v>110</v>
      </c>
      <c r="B107">
        <f>IF(All_Prediction!B107&lt;0,-1,1)</f>
        <v>-1</v>
      </c>
      <c r="C107">
        <f>IF(All_Prediction!C107&lt;0,-1,1)</f>
        <v>-1</v>
      </c>
      <c r="D107">
        <f>IF(All_Prediction!D107&lt;0,-1,1)</f>
        <v>-1</v>
      </c>
      <c r="E107">
        <f>IF(All_Prediction!E107&lt;0,-1,1)</f>
        <v>-1</v>
      </c>
      <c r="F107">
        <f>IF(All_Prediction!F107&lt;0,-1,1)</f>
        <v>-1</v>
      </c>
      <c r="G107">
        <f>IF(All_Prediction!G107&lt;0,-1,1)</f>
        <v>1</v>
      </c>
      <c r="H107">
        <f>IF(All_Prediction!H107&lt;0,-1,1)</f>
        <v>-1</v>
      </c>
      <c r="I107">
        <f t="shared" si="3"/>
        <v>-5</v>
      </c>
      <c r="J107">
        <f t="shared" si="4"/>
        <v>6</v>
      </c>
      <c r="K107">
        <f t="shared" si="5"/>
        <v>1</v>
      </c>
    </row>
    <row r="108" spans="1:11" x14ac:dyDescent="0.2">
      <c r="A108" s="2" t="s">
        <v>106</v>
      </c>
      <c r="B108">
        <f>IF(All_Prediction!B108&lt;0,-1,1)</f>
        <v>-1</v>
      </c>
      <c r="C108">
        <f>IF(All_Prediction!C108&lt;0,-1,1)</f>
        <v>-1</v>
      </c>
      <c r="D108">
        <f>IF(All_Prediction!D108&lt;0,-1,1)</f>
        <v>-1</v>
      </c>
      <c r="E108">
        <f>IF(All_Prediction!E108&lt;0,-1,1)</f>
        <v>-1</v>
      </c>
      <c r="F108">
        <f>IF(All_Prediction!F108&lt;0,-1,1)</f>
        <v>-1</v>
      </c>
      <c r="G108">
        <f>IF(All_Prediction!G108&lt;0,-1,1)</f>
        <v>1</v>
      </c>
      <c r="H108">
        <f>IF(All_Prediction!H108&lt;0,-1,1)</f>
        <v>-1</v>
      </c>
      <c r="I108">
        <f t="shared" si="3"/>
        <v>-5</v>
      </c>
      <c r="J108">
        <f t="shared" si="4"/>
        <v>6</v>
      </c>
      <c r="K108">
        <f t="shared" si="5"/>
        <v>1</v>
      </c>
    </row>
    <row r="109" spans="1:11" x14ac:dyDescent="0.2">
      <c r="A109" s="2" t="s">
        <v>15</v>
      </c>
      <c r="B109">
        <f>IF(All_Prediction!B109&lt;0,-1,1)</f>
        <v>-1</v>
      </c>
      <c r="C109">
        <f>IF(All_Prediction!C109&lt;0,-1,1)</f>
        <v>-1</v>
      </c>
      <c r="D109">
        <f>IF(All_Prediction!D109&lt;0,-1,1)</f>
        <v>-1</v>
      </c>
      <c r="E109">
        <f>IF(All_Prediction!E109&lt;0,-1,1)</f>
        <v>-1</v>
      </c>
      <c r="F109">
        <f>IF(All_Prediction!F109&lt;0,-1,1)</f>
        <v>-1</v>
      </c>
      <c r="G109">
        <f>IF(All_Prediction!G109&lt;0,-1,1)</f>
        <v>1</v>
      </c>
      <c r="H109">
        <f>IF(All_Prediction!H109&lt;0,-1,1)</f>
        <v>-1</v>
      </c>
      <c r="I109">
        <f t="shared" si="3"/>
        <v>-5</v>
      </c>
      <c r="J109">
        <f t="shared" si="4"/>
        <v>6</v>
      </c>
      <c r="K109">
        <f t="shared" si="5"/>
        <v>1</v>
      </c>
    </row>
    <row r="110" spans="1:11" x14ac:dyDescent="0.2">
      <c r="A110" s="2" t="s">
        <v>23</v>
      </c>
      <c r="B110">
        <f>IF(All_Prediction!B110&lt;0,-1,1)</f>
        <v>-1</v>
      </c>
      <c r="C110">
        <f>IF(All_Prediction!C110&lt;0,-1,1)</f>
        <v>-1</v>
      </c>
      <c r="D110">
        <f>IF(All_Prediction!D110&lt;0,-1,1)</f>
        <v>-1</v>
      </c>
      <c r="E110">
        <f>IF(All_Prediction!E110&lt;0,-1,1)</f>
        <v>-1</v>
      </c>
      <c r="F110">
        <f>IF(All_Prediction!F110&lt;0,-1,1)</f>
        <v>-1</v>
      </c>
      <c r="G110">
        <f>IF(All_Prediction!G110&lt;0,-1,1)</f>
        <v>1</v>
      </c>
      <c r="H110">
        <f>IF(All_Prediction!H110&lt;0,-1,1)</f>
        <v>-1</v>
      </c>
      <c r="I110">
        <f t="shared" si="3"/>
        <v>-5</v>
      </c>
      <c r="J110">
        <f t="shared" si="4"/>
        <v>6</v>
      </c>
      <c r="K110">
        <f t="shared" si="5"/>
        <v>1</v>
      </c>
    </row>
    <row r="111" spans="1:11" x14ac:dyDescent="0.2">
      <c r="A111" s="2" t="s">
        <v>79</v>
      </c>
      <c r="B111">
        <f>IF(All_Prediction!B111&lt;0,-1,1)</f>
        <v>-1</v>
      </c>
      <c r="C111">
        <f>IF(All_Prediction!C111&lt;0,-1,1)</f>
        <v>-1</v>
      </c>
      <c r="D111">
        <f>IF(All_Prediction!D111&lt;0,-1,1)</f>
        <v>-1</v>
      </c>
      <c r="E111">
        <f>IF(All_Prediction!E111&lt;0,-1,1)</f>
        <v>-1</v>
      </c>
      <c r="F111">
        <f>IF(All_Prediction!F111&lt;0,-1,1)</f>
        <v>-1</v>
      </c>
      <c r="G111">
        <f>IF(All_Prediction!G111&lt;0,-1,1)</f>
        <v>1</v>
      </c>
      <c r="H111">
        <f>IF(All_Prediction!H111&lt;0,-1,1)</f>
        <v>-1</v>
      </c>
      <c r="I111">
        <f t="shared" si="3"/>
        <v>-5</v>
      </c>
      <c r="J111">
        <f t="shared" si="4"/>
        <v>6</v>
      </c>
      <c r="K111">
        <f t="shared" si="5"/>
        <v>1</v>
      </c>
    </row>
    <row r="112" spans="1:11" x14ac:dyDescent="0.2">
      <c r="A112" s="2" t="s">
        <v>24</v>
      </c>
      <c r="B112">
        <f>IF(All_Prediction!B112&lt;0,-1,1)</f>
        <v>-1</v>
      </c>
      <c r="C112">
        <f>IF(All_Prediction!C112&lt;0,-1,1)</f>
        <v>-1</v>
      </c>
      <c r="D112">
        <f>IF(All_Prediction!D112&lt;0,-1,1)</f>
        <v>-1</v>
      </c>
      <c r="E112">
        <f>IF(All_Prediction!E112&lt;0,-1,1)</f>
        <v>-1</v>
      </c>
      <c r="F112">
        <f>IF(All_Prediction!F112&lt;0,-1,1)</f>
        <v>1</v>
      </c>
      <c r="G112">
        <f>IF(All_Prediction!G112&lt;0,-1,1)</f>
        <v>1</v>
      </c>
      <c r="H112">
        <f>IF(All_Prediction!H112&lt;0,-1,1)</f>
        <v>-1</v>
      </c>
      <c r="I112">
        <f t="shared" si="3"/>
        <v>-3</v>
      </c>
      <c r="J112">
        <f t="shared" si="4"/>
        <v>5</v>
      </c>
      <c r="K112">
        <f t="shared" si="5"/>
        <v>2</v>
      </c>
    </row>
    <row r="113" spans="1:11" x14ac:dyDescent="0.2">
      <c r="A113" s="2" t="s">
        <v>133</v>
      </c>
      <c r="B113">
        <f>IF(All_Prediction!B113&lt;0,-1,1)</f>
        <v>-1</v>
      </c>
      <c r="C113">
        <f>IF(All_Prediction!C113&lt;0,-1,1)</f>
        <v>1</v>
      </c>
      <c r="D113">
        <f>IF(All_Prediction!D113&lt;0,-1,1)</f>
        <v>1</v>
      </c>
      <c r="E113">
        <f>IF(All_Prediction!E113&lt;0,-1,1)</f>
        <v>1</v>
      </c>
      <c r="F113">
        <f>IF(All_Prediction!F113&lt;0,-1,1)</f>
        <v>1</v>
      </c>
      <c r="G113">
        <f>IF(All_Prediction!G113&lt;0,-1,1)</f>
        <v>1</v>
      </c>
      <c r="H113">
        <f>IF(All_Prediction!H113&lt;0,-1,1)</f>
        <v>-1</v>
      </c>
      <c r="I113">
        <f t="shared" si="3"/>
        <v>3</v>
      </c>
      <c r="J113">
        <f t="shared" si="4"/>
        <v>2</v>
      </c>
      <c r="K113">
        <f t="shared" si="5"/>
        <v>5</v>
      </c>
    </row>
    <row r="114" spans="1:11" x14ac:dyDescent="0.2">
      <c r="A114" s="2" t="s">
        <v>29</v>
      </c>
      <c r="B114">
        <f>IF(All_Prediction!B114&lt;0,-1,1)</f>
        <v>-1</v>
      </c>
      <c r="C114">
        <f>IF(All_Prediction!C114&lt;0,-1,1)</f>
        <v>-1</v>
      </c>
      <c r="D114">
        <f>IF(All_Prediction!D114&lt;0,-1,1)</f>
        <v>-1</v>
      </c>
      <c r="E114">
        <f>IF(All_Prediction!E114&lt;0,-1,1)</f>
        <v>-1</v>
      </c>
      <c r="F114">
        <f>IF(All_Prediction!F114&lt;0,-1,1)</f>
        <v>-1</v>
      </c>
      <c r="G114">
        <f>IF(All_Prediction!G114&lt;0,-1,1)</f>
        <v>1</v>
      </c>
      <c r="H114">
        <f>IF(All_Prediction!H114&lt;0,-1,1)</f>
        <v>-1</v>
      </c>
      <c r="I114">
        <f t="shared" si="3"/>
        <v>-5</v>
      </c>
      <c r="J114">
        <f t="shared" si="4"/>
        <v>6</v>
      </c>
      <c r="K114">
        <f t="shared" si="5"/>
        <v>1</v>
      </c>
    </row>
    <row r="115" spans="1:11" x14ac:dyDescent="0.2">
      <c r="A115" s="2" t="s">
        <v>31</v>
      </c>
      <c r="B115">
        <f>IF(All_Prediction!B115&lt;0,-1,1)</f>
        <v>-1</v>
      </c>
      <c r="C115">
        <f>IF(All_Prediction!C115&lt;0,-1,1)</f>
        <v>1</v>
      </c>
      <c r="D115">
        <f>IF(All_Prediction!D115&lt;0,-1,1)</f>
        <v>-1</v>
      </c>
      <c r="E115">
        <f>IF(All_Prediction!E115&lt;0,-1,1)</f>
        <v>-1</v>
      </c>
      <c r="F115">
        <f>IF(All_Prediction!F115&lt;0,-1,1)</f>
        <v>1</v>
      </c>
      <c r="G115">
        <f>IF(All_Prediction!G115&lt;0,-1,1)</f>
        <v>1</v>
      </c>
      <c r="H115">
        <f>IF(All_Prediction!H115&lt;0,-1,1)</f>
        <v>-1</v>
      </c>
      <c r="I115">
        <f t="shared" si="3"/>
        <v>-1</v>
      </c>
      <c r="J115">
        <f t="shared" si="4"/>
        <v>4</v>
      </c>
      <c r="K115">
        <f t="shared" si="5"/>
        <v>3</v>
      </c>
    </row>
    <row r="116" spans="1:11" x14ac:dyDescent="0.2">
      <c r="A116" s="2" t="s">
        <v>89</v>
      </c>
      <c r="B116">
        <f>IF(All_Prediction!B116&lt;0,-1,1)</f>
        <v>-1</v>
      </c>
      <c r="C116">
        <f>IF(All_Prediction!C116&lt;0,-1,1)</f>
        <v>-1</v>
      </c>
      <c r="D116">
        <f>IF(All_Prediction!D116&lt;0,-1,1)</f>
        <v>-1</v>
      </c>
      <c r="E116">
        <f>IF(All_Prediction!E116&lt;0,-1,1)</f>
        <v>1</v>
      </c>
      <c r="F116">
        <f>IF(All_Prediction!F116&lt;0,-1,1)</f>
        <v>-1</v>
      </c>
      <c r="G116">
        <f>IF(All_Prediction!G116&lt;0,-1,1)</f>
        <v>1</v>
      </c>
      <c r="H116">
        <f>IF(All_Prediction!H116&lt;0,-1,1)</f>
        <v>-1</v>
      </c>
      <c r="I116">
        <f t="shared" si="3"/>
        <v>-3</v>
      </c>
      <c r="J116">
        <f t="shared" si="4"/>
        <v>5</v>
      </c>
      <c r="K116">
        <f t="shared" si="5"/>
        <v>2</v>
      </c>
    </row>
    <row r="117" spans="1:11" x14ac:dyDescent="0.2">
      <c r="A117" s="2" t="s">
        <v>18</v>
      </c>
      <c r="B117">
        <f>IF(All_Prediction!B117&lt;0,-1,1)</f>
        <v>-1</v>
      </c>
      <c r="C117">
        <f>IF(All_Prediction!C117&lt;0,-1,1)</f>
        <v>-1</v>
      </c>
      <c r="D117">
        <f>IF(All_Prediction!D117&lt;0,-1,1)</f>
        <v>-1</v>
      </c>
      <c r="E117">
        <f>IF(All_Prediction!E117&lt;0,-1,1)</f>
        <v>-1</v>
      </c>
      <c r="F117">
        <f>IF(All_Prediction!F117&lt;0,-1,1)</f>
        <v>1</v>
      </c>
      <c r="G117">
        <f>IF(All_Prediction!G117&lt;0,-1,1)</f>
        <v>1</v>
      </c>
      <c r="H117">
        <f>IF(All_Prediction!H117&lt;0,-1,1)</f>
        <v>-1</v>
      </c>
      <c r="I117">
        <f t="shared" si="3"/>
        <v>-3</v>
      </c>
      <c r="J117">
        <f t="shared" si="4"/>
        <v>5</v>
      </c>
      <c r="K117">
        <f t="shared" si="5"/>
        <v>2</v>
      </c>
    </row>
    <row r="118" spans="1:11" x14ac:dyDescent="0.2">
      <c r="A118" s="2" t="s">
        <v>44</v>
      </c>
      <c r="B118">
        <f>IF(All_Prediction!B118&lt;0,-1,1)</f>
        <v>-1</v>
      </c>
      <c r="C118">
        <f>IF(All_Prediction!C118&lt;0,-1,1)</f>
        <v>-1</v>
      </c>
      <c r="D118">
        <f>IF(All_Prediction!D118&lt;0,-1,1)</f>
        <v>-1</v>
      </c>
      <c r="E118">
        <f>IF(All_Prediction!E118&lt;0,-1,1)</f>
        <v>-1</v>
      </c>
      <c r="F118">
        <f>IF(All_Prediction!F118&lt;0,-1,1)</f>
        <v>-1</v>
      </c>
      <c r="G118">
        <f>IF(All_Prediction!G118&lt;0,-1,1)</f>
        <v>1</v>
      </c>
      <c r="H118">
        <f>IF(All_Prediction!H118&lt;0,-1,1)</f>
        <v>-1</v>
      </c>
      <c r="I118">
        <f t="shared" si="3"/>
        <v>-5</v>
      </c>
      <c r="J118">
        <f t="shared" si="4"/>
        <v>6</v>
      </c>
      <c r="K118">
        <f t="shared" si="5"/>
        <v>1</v>
      </c>
    </row>
    <row r="119" spans="1:11" x14ac:dyDescent="0.2">
      <c r="A119" s="2" t="s">
        <v>125</v>
      </c>
      <c r="B119">
        <f>IF(All_Prediction!B119&lt;0,-1,1)</f>
        <v>-1</v>
      </c>
      <c r="C119">
        <f>IF(All_Prediction!C119&lt;0,-1,1)</f>
        <v>-1</v>
      </c>
      <c r="D119">
        <f>IF(All_Prediction!D119&lt;0,-1,1)</f>
        <v>-1</v>
      </c>
      <c r="E119">
        <f>IF(All_Prediction!E119&lt;0,-1,1)</f>
        <v>-1</v>
      </c>
      <c r="F119">
        <f>IF(All_Prediction!F119&lt;0,-1,1)</f>
        <v>-1</v>
      </c>
      <c r="G119">
        <f>IF(All_Prediction!G119&lt;0,-1,1)</f>
        <v>1</v>
      </c>
      <c r="H119">
        <f>IF(All_Prediction!H119&lt;0,-1,1)</f>
        <v>-1</v>
      </c>
      <c r="I119">
        <f t="shared" si="3"/>
        <v>-5</v>
      </c>
      <c r="J119">
        <f t="shared" si="4"/>
        <v>6</v>
      </c>
      <c r="K119">
        <f t="shared" si="5"/>
        <v>1</v>
      </c>
    </row>
    <row r="120" spans="1:11" x14ac:dyDescent="0.2">
      <c r="A120" s="2" t="s">
        <v>25</v>
      </c>
      <c r="B120">
        <f>IF(All_Prediction!B120&lt;0,-1,1)</f>
        <v>-1</v>
      </c>
      <c r="C120">
        <f>IF(All_Prediction!C120&lt;0,-1,1)</f>
        <v>-1</v>
      </c>
      <c r="D120">
        <f>IF(All_Prediction!D120&lt;0,-1,1)</f>
        <v>-1</v>
      </c>
      <c r="E120">
        <f>IF(All_Prediction!E120&lt;0,-1,1)</f>
        <v>-1</v>
      </c>
      <c r="F120">
        <f>IF(All_Prediction!F120&lt;0,-1,1)</f>
        <v>-1</v>
      </c>
      <c r="G120">
        <f>IF(All_Prediction!G120&lt;0,-1,1)</f>
        <v>1</v>
      </c>
      <c r="H120">
        <f>IF(All_Prediction!H120&lt;0,-1,1)</f>
        <v>-1</v>
      </c>
      <c r="I120">
        <f t="shared" si="3"/>
        <v>-5</v>
      </c>
      <c r="J120">
        <f t="shared" si="4"/>
        <v>6</v>
      </c>
      <c r="K120">
        <f t="shared" si="5"/>
        <v>1</v>
      </c>
    </row>
    <row r="121" spans="1:11" x14ac:dyDescent="0.2">
      <c r="A121" s="2" t="s">
        <v>55</v>
      </c>
      <c r="B121">
        <f>IF(All_Prediction!B121&lt;0,-1,1)</f>
        <v>-1</v>
      </c>
      <c r="C121">
        <f>IF(All_Prediction!C121&lt;0,-1,1)</f>
        <v>-1</v>
      </c>
      <c r="D121">
        <f>IF(All_Prediction!D121&lt;0,-1,1)</f>
        <v>-1</v>
      </c>
      <c r="E121">
        <f>IF(All_Prediction!E121&lt;0,-1,1)</f>
        <v>-1</v>
      </c>
      <c r="F121">
        <f>IF(All_Prediction!F121&lt;0,-1,1)</f>
        <v>-1</v>
      </c>
      <c r="G121">
        <f>IF(All_Prediction!G121&lt;0,-1,1)</f>
        <v>1</v>
      </c>
      <c r="H121">
        <f>IF(All_Prediction!H121&lt;0,-1,1)</f>
        <v>-1</v>
      </c>
      <c r="I121">
        <f t="shared" si="3"/>
        <v>-5</v>
      </c>
      <c r="J121">
        <f t="shared" si="4"/>
        <v>6</v>
      </c>
      <c r="K121">
        <f t="shared" si="5"/>
        <v>1</v>
      </c>
    </row>
    <row r="122" spans="1:11" x14ac:dyDescent="0.2">
      <c r="A122" s="2" t="s">
        <v>135</v>
      </c>
      <c r="B122">
        <f>IF(All_Prediction!B122&lt;0,-1,1)</f>
        <v>-1</v>
      </c>
      <c r="C122">
        <f>IF(All_Prediction!C122&lt;0,-1,1)</f>
        <v>1</v>
      </c>
      <c r="D122">
        <f>IF(All_Prediction!D122&lt;0,-1,1)</f>
        <v>1</v>
      </c>
      <c r="E122">
        <f>IF(All_Prediction!E122&lt;0,-1,1)</f>
        <v>1</v>
      </c>
      <c r="F122">
        <f>IF(All_Prediction!F122&lt;0,-1,1)</f>
        <v>1</v>
      </c>
      <c r="G122">
        <f>IF(All_Prediction!G122&lt;0,-1,1)</f>
        <v>1</v>
      </c>
      <c r="H122">
        <f>IF(All_Prediction!H122&lt;0,-1,1)</f>
        <v>-1</v>
      </c>
      <c r="I122">
        <f t="shared" si="3"/>
        <v>3</v>
      </c>
      <c r="J122">
        <f t="shared" si="4"/>
        <v>2</v>
      </c>
      <c r="K122">
        <f t="shared" si="5"/>
        <v>5</v>
      </c>
    </row>
    <row r="123" spans="1:11" x14ac:dyDescent="0.2">
      <c r="A123" s="2" t="s">
        <v>59</v>
      </c>
      <c r="B123">
        <f>IF(All_Prediction!B123&lt;0,-1,1)</f>
        <v>-1</v>
      </c>
      <c r="C123">
        <f>IF(All_Prediction!C123&lt;0,-1,1)</f>
        <v>-1</v>
      </c>
      <c r="D123">
        <f>IF(All_Prediction!D123&lt;0,-1,1)</f>
        <v>-1</v>
      </c>
      <c r="E123">
        <f>IF(All_Prediction!E123&lt;0,-1,1)</f>
        <v>1</v>
      </c>
      <c r="F123">
        <f>IF(All_Prediction!F123&lt;0,-1,1)</f>
        <v>-1</v>
      </c>
      <c r="G123">
        <f>IF(All_Prediction!G123&lt;0,-1,1)</f>
        <v>1</v>
      </c>
      <c r="H123">
        <f>IF(All_Prediction!H123&lt;0,-1,1)</f>
        <v>-1</v>
      </c>
      <c r="I123">
        <f t="shared" si="3"/>
        <v>-3</v>
      </c>
      <c r="J123">
        <f t="shared" si="4"/>
        <v>5</v>
      </c>
      <c r="K123">
        <f t="shared" si="5"/>
        <v>2</v>
      </c>
    </row>
    <row r="124" spans="1:11" x14ac:dyDescent="0.2">
      <c r="A124" s="2" t="s">
        <v>134</v>
      </c>
      <c r="B124">
        <f>IF(All_Prediction!B124&lt;0,-1,1)</f>
        <v>1</v>
      </c>
      <c r="C124">
        <f>IF(All_Prediction!C124&lt;0,-1,1)</f>
        <v>1</v>
      </c>
      <c r="D124">
        <f>IF(All_Prediction!D124&lt;0,-1,1)</f>
        <v>1</v>
      </c>
      <c r="E124">
        <f>IF(All_Prediction!E124&lt;0,-1,1)</f>
        <v>1</v>
      </c>
      <c r="F124">
        <f>IF(All_Prediction!F124&lt;0,-1,1)</f>
        <v>-1</v>
      </c>
      <c r="G124">
        <f>IF(All_Prediction!G124&lt;0,-1,1)</f>
        <v>-1</v>
      </c>
      <c r="H124">
        <f>IF(All_Prediction!H124&lt;0,-1,1)</f>
        <v>-1</v>
      </c>
      <c r="I124">
        <f t="shared" si="3"/>
        <v>1</v>
      </c>
      <c r="J124">
        <f t="shared" si="4"/>
        <v>3</v>
      </c>
      <c r="K124">
        <f t="shared" si="5"/>
        <v>4</v>
      </c>
    </row>
    <row r="125" spans="1:11" x14ac:dyDescent="0.2">
      <c r="A125" s="2" t="s">
        <v>104</v>
      </c>
      <c r="B125">
        <f>IF(All_Prediction!B125&lt;0,-1,1)</f>
        <v>-1</v>
      </c>
      <c r="C125">
        <f>IF(All_Prediction!C125&lt;0,-1,1)</f>
        <v>1</v>
      </c>
      <c r="D125">
        <f>IF(All_Prediction!D125&lt;0,-1,1)</f>
        <v>-1</v>
      </c>
      <c r="E125">
        <f>IF(All_Prediction!E125&lt;0,-1,1)</f>
        <v>-1</v>
      </c>
      <c r="F125">
        <f>IF(All_Prediction!F125&lt;0,-1,1)</f>
        <v>-1</v>
      </c>
      <c r="G125">
        <f>IF(All_Prediction!G125&lt;0,-1,1)</f>
        <v>1</v>
      </c>
      <c r="H125">
        <f>IF(All_Prediction!H125&lt;0,-1,1)</f>
        <v>-1</v>
      </c>
      <c r="I125">
        <f t="shared" si="3"/>
        <v>-3</v>
      </c>
      <c r="J125">
        <f t="shared" si="4"/>
        <v>5</v>
      </c>
      <c r="K125">
        <f t="shared" si="5"/>
        <v>2</v>
      </c>
    </row>
    <row r="126" spans="1:11" x14ac:dyDescent="0.2">
      <c r="A126" s="2" t="s">
        <v>57</v>
      </c>
      <c r="B126">
        <f>IF(All_Prediction!B126&lt;0,-1,1)</f>
        <v>-1</v>
      </c>
      <c r="C126">
        <f>IF(All_Prediction!C126&lt;0,-1,1)</f>
        <v>1</v>
      </c>
      <c r="D126">
        <f>IF(All_Prediction!D126&lt;0,-1,1)</f>
        <v>1</v>
      </c>
      <c r="E126">
        <f>IF(All_Prediction!E126&lt;0,-1,1)</f>
        <v>1</v>
      </c>
      <c r="F126">
        <f>IF(All_Prediction!F126&lt;0,-1,1)</f>
        <v>-1</v>
      </c>
      <c r="G126">
        <f>IF(All_Prediction!G126&lt;0,-1,1)</f>
        <v>-1</v>
      </c>
      <c r="H126">
        <f>IF(All_Prediction!H126&lt;0,-1,1)</f>
        <v>-1</v>
      </c>
      <c r="I126">
        <f t="shared" si="3"/>
        <v>-1</v>
      </c>
      <c r="J126">
        <f t="shared" si="4"/>
        <v>4</v>
      </c>
      <c r="K126">
        <f t="shared" si="5"/>
        <v>3</v>
      </c>
    </row>
    <row r="127" spans="1:11" x14ac:dyDescent="0.2">
      <c r="A127" s="2" t="s">
        <v>68</v>
      </c>
      <c r="B127">
        <f>IF(All_Prediction!B127&lt;0,-1,1)</f>
        <v>-1</v>
      </c>
      <c r="C127">
        <f>IF(All_Prediction!C127&lt;0,-1,1)</f>
        <v>1</v>
      </c>
      <c r="D127">
        <f>IF(All_Prediction!D127&lt;0,-1,1)</f>
        <v>-1</v>
      </c>
      <c r="E127">
        <f>IF(All_Prediction!E127&lt;0,-1,1)</f>
        <v>1</v>
      </c>
      <c r="F127">
        <f>IF(All_Prediction!F127&lt;0,-1,1)</f>
        <v>-1</v>
      </c>
      <c r="G127">
        <f>IF(All_Prediction!G127&lt;0,-1,1)</f>
        <v>-1</v>
      </c>
      <c r="H127">
        <f>IF(All_Prediction!H127&lt;0,-1,1)</f>
        <v>-1</v>
      </c>
      <c r="I127">
        <f t="shared" si="3"/>
        <v>-3</v>
      </c>
      <c r="J127">
        <f t="shared" si="4"/>
        <v>5</v>
      </c>
      <c r="K127">
        <f t="shared" si="5"/>
        <v>2</v>
      </c>
    </row>
    <row r="128" spans="1:11" x14ac:dyDescent="0.2">
      <c r="A128" s="2" t="s">
        <v>73</v>
      </c>
      <c r="B128">
        <f>IF(All_Prediction!B128&lt;0,-1,1)</f>
        <v>-1</v>
      </c>
      <c r="C128">
        <f>IF(All_Prediction!C128&lt;0,-1,1)</f>
        <v>-1</v>
      </c>
      <c r="D128">
        <f>IF(All_Prediction!D128&lt;0,-1,1)</f>
        <v>-1</v>
      </c>
      <c r="E128">
        <f>IF(All_Prediction!E128&lt;0,-1,1)</f>
        <v>-1</v>
      </c>
      <c r="F128">
        <f>IF(All_Prediction!F128&lt;0,-1,1)</f>
        <v>-1</v>
      </c>
      <c r="G128">
        <f>IF(All_Prediction!G128&lt;0,-1,1)</f>
        <v>-1</v>
      </c>
      <c r="H128">
        <f>IF(All_Prediction!H128&lt;0,-1,1)</f>
        <v>-1</v>
      </c>
      <c r="I128">
        <f t="shared" si="3"/>
        <v>-7</v>
      </c>
      <c r="J128">
        <f t="shared" si="4"/>
        <v>7</v>
      </c>
      <c r="K128">
        <f t="shared" si="5"/>
        <v>0</v>
      </c>
    </row>
    <row r="129" spans="1:11" x14ac:dyDescent="0.2">
      <c r="A129" s="2" t="s">
        <v>105</v>
      </c>
      <c r="B129">
        <f>IF(All_Prediction!B129&lt;0,-1,1)</f>
        <v>-1</v>
      </c>
      <c r="C129">
        <f>IF(All_Prediction!C129&lt;0,-1,1)</f>
        <v>-1</v>
      </c>
      <c r="D129">
        <f>IF(All_Prediction!D129&lt;0,-1,1)</f>
        <v>-1</v>
      </c>
      <c r="E129">
        <f>IF(All_Prediction!E129&lt;0,-1,1)</f>
        <v>1</v>
      </c>
      <c r="F129">
        <f>IF(All_Prediction!F129&lt;0,-1,1)</f>
        <v>-1</v>
      </c>
      <c r="G129">
        <f>IF(All_Prediction!G129&lt;0,-1,1)</f>
        <v>1</v>
      </c>
      <c r="H129">
        <f>IF(All_Prediction!H129&lt;0,-1,1)</f>
        <v>-1</v>
      </c>
      <c r="I129">
        <f t="shared" si="3"/>
        <v>-3</v>
      </c>
      <c r="J129">
        <f t="shared" si="4"/>
        <v>5</v>
      </c>
      <c r="K129">
        <f t="shared" si="5"/>
        <v>2</v>
      </c>
    </row>
    <row r="130" spans="1:11" x14ac:dyDescent="0.2">
      <c r="A130" s="2" t="s">
        <v>94</v>
      </c>
      <c r="B130">
        <f>IF(All_Prediction!B130&lt;0,-1,1)</f>
        <v>1</v>
      </c>
      <c r="C130">
        <f>IF(All_Prediction!C130&lt;0,-1,1)</f>
        <v>-1</v>
      </c>
      <c r="D130">
        <f>IF(All_Prediction!D130&lt;0,-1,1)</f>
        <v>1</v>
      </c>
      <c r="E130">
        <f>IF(All_Prediction!E130&lt;0,-1,1)</f>
        <v>1</v>
      </c>
      <c r="F130">
        <f>IF(All_Prediction!F130&lt;0,-1,1)</f>
        <v>1</v>
      </c>
      <c r="G130">
        <f>IF(All_Prediction!G130&lt;0,-1,1)</f>
        <v>-1</v>
      </c>
      <c r="H130">
        <f>IF(All_Prediction!H130&lt;0,-1,1)</f>
        <v>-1</v>
      </c>
      <c r="I130">
        <f t="shared" si="3"/>
        <v>1</v>
      </c>
      <c r="J130">
        <f t="shared" si="4"/>
        <v>3</v>
      </c>
      <c r="K130">
        <f t="shared" si="5"/>
        <v>4</v>
      </c>
    </row>
    <row r="131" spans="1:11" x14ac:dyDescent="0.2">
      <c r="A131" s="2" t="s">
        <v>32</v>
      </c>
      <c r="B131">
        <f>IF(All_Prediction!B131&lt;0,-1,1)</f>
        <v>-1</v>
      </c>
      <c r="C131">
        <f>IF(All_Prediction!C131&lt;0,-1,1)</f>
        <v>-1</v>
      </c>
      <c r="D131">
        <f>IF(All_Prediction!D131&lt;0,-1,1)</f>
        <v>-1</v>
      </c>
      <c r="E131">
        <f>IF(All_Prediction!E131&lt;0,-1,1)</f>
        <v>1</v>
      </c>
      <c r="F131">
        <f>IF(All_Prediction!F131&lt;0,-1,1)</f>
        <v>-1</v>
      </c>
      <c r="G131">
        <f>IF(All_Prediction!G131&lt;0,-1,1)</f>
        <v>1</v>
      </c>
      <c r="H131">
        <f>IF(All_Prediction!H131&lt;0,-1,1)</f>
        <v>-1</v>
      </c>
      <c r="I131">
        <f t="shared" ref="I131:I134" si="6">SUM(B131:H131)</f>
        <v>-3</v>
      </c>
      <c r="J131">
        <f t="shared" ref="J131:J134" si="7">COUNTIF(B131:H131,-1)</f>
        <v>5</v>
      </c>
      <c r="K131">
        <f t="shared" ref="K131:K134" si="8">COUNTIF(B131:H131,1)</f>
        <v>2</v>
      </c>
    </row>
    <row r="132" spans="1:11" x14ac:dyDescent="0.2">
      <c r="A132" s="2" t="s">
        <v>46</v>
      </c>
      <c r="B132">
        <f>IF(All_Prediction!B132&lt;0,-1,1)</f>
        <v>-1</v>
      </c>
      <c r="C132">
        <f>IF(All_Prediction!C132&lt;0,-1,1)</f>
        <v>-1</v>
      </c>
      <c r="D132">
        <f>IF(All_Prediction!D132&lt;0,-1,1)</f>
        <v>-1</v>
      </c>
      <c r="E132">
        <f>IF(All_Prediction!E132&lt;0,-1,1)</f>
        <v>-1</v>
      </c>
      <c r="F132">
        <f>IF(All_Prediction!F132&lt;0,-1,1)</f>
        <v>-1</v>
      </c>
      <c r="G132">
        <f>IF(All_Prediction!G132&lt;0,-1,1)</f>
        <v>1</v>
      </c>
      <c r="H132">
        <f>IF(All_Prediction!H132&lt;0,-1,1)</f>
        <v>-1</v>
      </c>
      <c r="I132">
        <f t="shared" si="6"/>
        <v>-5</v>
      </c>
      <c r="J132">
        <f t="shared" si="7"/>
        <v>6</v>
      </c>
      <c r="K132">
        <f t="shared" si="8"/>
        <v>1</v>
      </c>
    </row>
    <row r="133" spans="1:11" x14ac:dyDescent="0.2">
      <c r="A133" s="2" t="s">
        <v>84</v>
      </c>
      <c r="B133">
        <f>IF(All_Prediction!B133&lt;0,-1,1)</f>
        <v>-1</v>
      </c>
      <c r="C133">
        <f>IF(All_Prediction!C133&lt;0,-1,1)</f>
        <v>-1</v>
      </c>
      <c r="D133">
        <f>IF(All_Prediction!D133&lt;0,-1,1)</f>
        <v>-1</v>
      </c>
      <c r="E133">
        <f>IF(All_Prediction!E133&lt;0,-1,1)</f>
        <v>-1</v>
      </c>
      <c r="F133">
        <f>IF(All_Prediction!F133&lt;0,-1,1)</f>
        <v>1</v>
      </c>
      <c r="G133">
        <f>IF(All_Prediction!G133&lt;0,-1,1)</f>
        <v>1</v>
      </c>
      <c r="H133">
        <f>IF(All_Prediction!H133&lt;0,-1,1)</f>
        <v>-1</v>
      </c>
      <c r="I133">
        <f t="shared" si="6"/>
        <v>-3</v>
      </c>
      <c r="J133">
        <f t="shared" si="7"/>
        <v>5</v>
      </c>
      <c r="K133">
        <f t="shared" si="8"/>
        <v>2</v>
      </c>
    </row>
    <row r="134" spans="1:11" x14ac:dyDescent="0.2">
      <c r="A134" s="2" t="s">
        <v>63</v>
      </c>
      <c r="B134">
        <f>IF(All_Prediction!B134&lt;0,-1,1)</f>
        <v>-1</v>
      </c>
      <c r="C134">
        <f>IF(All_Prediction!C134&lt;0,-1,1)</f>
        <v>1</v>
      </c>
      <c r="D134">
        <f>IF(All_Prediction!D134&lt;0,-1,1)</f>
        <v>-1</v>
      </c>
      <c r="E134">
        <f>IF(All_Prediction!E134&lt;0,-1,1)</f>
        <v>-1</v>
      </c>
      <c r="F134">
        <f>IF(All_Prediction!F134&lt;0,-1,1)</f>
        <v>1</v>
      </c>
      <c r="G134">
        <f>IF(All_Prediction!G134&lt;0,-1,1)</f>
        <v>1</v>
      </c>
      <c r="H134">
        <f>IF(All_Prediction!H134&lt;0,-1,1)</f>
        <v>-1</v>
      </c>
      <c r="I134">
        <f t="shared" si="6"/>
        <v>-1</v>
      </c>
      <c r="J134">
        <f t="shared" si="7"/>
        <v>4</v>
      </c>
      <c r="K134">
        <f t="shared" si="8"/>
        <v>3</v>
      </c>
    </row>
  </sheetData>
  <conditionalFormatting sqref="B2:H13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All_Prediction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Pietro Hiram Guzzi</cp:lastModifiedBy>
  <dcterms:created xsi:type="dcterms:W3CDTF">2025-02-10T10:45:18Z</dcterms:created>
  <dcterms:modified xsi:type="dcterms:W3CDTF">2025-02-22T14:04:09Z</dcterms:modified>
</cp:coreProperties>
</file>