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glio 1" sheetId="1" r:id="rId4"/>
  </sheets>
</workbook>
</file>

<file path=xl/sharedStrings.xml><?xml version="1.0" encoding="utf-8"?>
<sst xmlns="http://schemas.openxmlformats.org/spreadsheetml/2006/main" uniqueCount="10">
  <si>
    <t>Tabella 1</t>
  </si>
  <si>
    <t>Capitale iniziale</t>
  </si>
  <si>
    <t>Tasso d’ingresso</t>
  </si>
  <si>
    <t>Numero rate</t>
  </si>
  <si>
    <t>Numero rata</t>
  </si>
  <si>
    <t>Capitale residuo</t>
  </si>
  <si>
    <t>Tasso %</t>
  </si>
  <si>
    <t>Quota interessi</t>
  </si>
  <si>
    <t>Quota capitale</t>
  </si>
  <si>
    <t>Importo rata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</si>
</sst>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[$€-2] #,##0.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26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6" width="16.3516" style="1" customWidth="1"/>
    <col min="7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20.25" customHeight="1">
      <c r="A2" s="3"/>
      <c r="B2" s="3"/>
      <c r="C2" s="3"/>
      <c r="D2" s="3"/>
      <c r="E2" s="3"/>
      <c r="F2" s="3"/>
    </row>
    <row r="3" ht="20.25" customHeight="1">
      <c r="A3" s="4"/>
      <c r="B3" s="4"/>
      <c r="C3" s="4"/>
      <c r="D3" s="4"/>
      <c r="E3" s="4"/>
      <c r="F3" s="4"/>
    </row>
    <row r="4" ht="20.05" customHeight="1">
      <c r="A4" t="s" s="5">
        <v>1</v>
      </c>
      <c r="B4" s="6"/>
      <c r="C4" s="7">
        <v>60000</v>
      </c>
      <c r="D4" s="6"/>
      <c r="E4" s="6"/>
      <c r="F4" s="6"/>
    </row>
    <row r="5" ht="20.05" customHeight="1">
      <c r="A5" t="s" s="5">
        <v>2</v>
      </c>
      <c r="B5" s="6"/>
      <c r="C5" s="7">
        <v>5.5</v>
      </c>
      <c r="D5" s="6"/>
      <c r="E5" s="6"/>
      <c r="F5" s="6"/>
    </row>
    <row r="6" ht="20.05" customHeight="1">
      <c r="A6" t="s" s="5">
        <v>3</v>
      </c>
      <c r="B6" s="6"/>
      <c r="C6" s="7">
        <v>120</v>
      </c>
      <c r="D6" s="6"/>
      <c r="E6" s="6"/>
      <c r="F6" s="6"/>
    </row>
    <row r="7" ht="20.05" customHeight="1">
      <c r="A7" s="6"/>
      <c r="B7" s="6"/>
      <c r="C7" s="6"/>
      <c r="D7" s="6"/>
      <c r="E7" s="6"/>
      <c r="F7" s="6"/>
    </row>
    <row r="8" ht="20.05" customHeight="1">
      <c r="A8" t="s" s="5">
        <v>4</v>
      </c>
      <c r="B8" t="s" s="5">
        <v>5</v>
      </c>
      <c r="C8" t="s" s="5">
        <v>6</v>
      </c>
      <c r="D8" t="s" s="5">
        <v>7</v>
      </c>
      <c r="E8" t="s" s="5">
        <v>8</v>
      </c>
      <c r="F8" t="s" s="5">
        <v>9</v>
      </c>
    </row>
    <row r="9" ht="20.05" customHeight="1">
      <c r="A9" s="7">
        <v>0</v>
      </c>
      <c r="B9" s="7">
        <f>C4</f>
        <v>60000</v>
      </c>
      <c r="C9" s="7">
        <f>C5</f>
        <v>5.5</v>
      </c>
      <c r="D9" s="6"/>
      <c r="E9" s="6"/>
      <c r="F9" s="6"/>
    </row>
    <row r="10" ht="20.05" customHeight="1">
      <c r="A10" s="7">
        <f>A9+1</f>
        <v>1</v>
      </c>
      <c r="B10" s="7">
        <f>B9-E10</f>
        <v>59623.8423322371</v>
      </c>
      <c r="C10" s="7">
        <f>C9</f>
        <v>5.5</v>
      </c>
      <c r="D10" s="7">
        <f>B9*C10%/12</f>
        <v>275</v>
      </c>
      <c r="E10" s="7">
        <f>F10-D10</f>
        <v>376.157667762879</v>
      </c>
      <c r="F10" s="8">
        <f>PMT(C10%/12,C$6-A9,-B9)</f>
        <v>651.157667762879</v>
      </c>
    </row>
    <row r="11" ht="20.05" customHeight="1">
      <c r="A11" s="7">
        <f>A10+1</f>
        <v>2</v>
      </c>
      <c r="B11" s="7">
        <f>B10-E11</f>
        <v>59245.960608497</v>
      </c>
      <c r="C11" s="7">
        <f>C10</f>
        <v>5.5</v>
      </c>
      <c r="D11" s="7">
        <f>B10*C11%/12</f>
        <v>273.275944022753</v>
      </c>
      <c r="E11" s="7">
        <f>F11-D11</f>
        <v>377.881723740126</v>
      </c>
      <c r="F11" s="8">
        <f>PMT(C11%/12,C$6-A10,-B10)</f>
        <v>651.157667762879</v>
      </c>
    </row>
    <row r="12" ht="20.05" customHeight="1">
      <c r="A12" s="6"/>
      <c r="B12" s="6"/>
      <c r="C12" s="6"/>
      <c r="D12" s="6"/>
      <c r="E12" s="7">
        <f>F12-D12</f>
        <v>0</v>
      </c>
      <c r="F12" s="6"/>
    </row>
    <row r="13" ht="20.05" customHeight="1">
      <c r="A13" s="6"/>
      <c r="B13" s="6"/>
      <c r="C13" s="6"/>
      <c r="D13" s="6"/>
      <c r="E13" s="7">
        <f>F13-D13</f>
        <v>0</v>
      </c>
      <c r="F13" s="6"/>
    </row>
    <row r="14" ht="20.05" customHeight="1">
      <c r="A14" s="7">
        <f>A10+1</f>
        <v>2</v>
      </c>
      <c r="B14" s="7">
        <f>B10-E14</f>
        <v>59245.960608497</v>
      </c>
      <c r="C14" s="7">
        <f>C10</f>
        <v>5.5</v>
      </c>
      <c r="D14" s="7">
        <f>B10*C14%/12</f>
        <v>273.275944022753</v>
      </c>
      <c r="E14" s="7">
        <f>F14-D14</f>
        <v>377.881723740126</v>
      </c>
      <c r="F14" s="8">
        <f>PMT(C14%/12,C$6-A10,-B10)</f>
        <v>651.157667762879</v>
      </c>
    </row>
    <row r="15" ht="20.05" customHeight="1">
      <c r="A15" s="7">
        <f>A14+1</f>
        <v>3</v>
      </c>
      <c r="B15" s="7">
        <f>B14-E15</f>
        <v>58866.3469268564</v>
      </c>
      <c r="C15" s="7">
        <f>C14</f>
        <v>5.5</v>
      </c>
      <c r="D15" s="7">
        <f>B14*C15%/12</f>
        <v>271.543986122278</v>
      </c>
      <c r="E15" s="7">
        <f>F15-D15</f>
        <v>379.613681640601</v>
      </c>
      <c r="F15" s="8">
        <f>PMT(C15%/12,C$6-A14,-B14)</f>
        <v>651.157667762879</v>
      </c>
    </row>
    <row r="16" ht="20.05" customHeight="1">
      <c r="A16" s="7">
        <f>A15+1</f>
        <v>4</v>
      </c>
      <c r="B16" s="7">
        <f>B15-E16</f>
        <v>58484.9933491749</v>
      </c>
      <c r="C16" s="7">
        <f>C15</f>
        <v>5.5</v>
      </c>
      <c r="D16" s="7">
        <f>B15*C16%/12</f>
        <v>269.804090081425</v>
      </c>
      <c r="E16" s="7">
        <f>F16-D16</f>
        <v>381.353577681454</v>
      </c>
      <c r="F16" s="8">
        <f>PMT(C16%/12,C$6-A15,-B15)</f>
        <v>651.157667762879</v>
      </c>
    </row>
    <row r="17" ht="20.05" customHeight="1">
      <c r="A17" s="7">
        <f>A16+1</f>
        <v>5</v>
      </c>
      <c r="B17" s="7">
        <f>B16-E17</f>
        <v>58101.8919009291</v>
      </c>
      <c r="C17" s="7">
        <f>C16</f>
        <v>5.5</v>
      </c>
      <c r="D17" s="7">
        <f>B16*C17%/12</f>
        <v>268.056219517052</v>
      </c>
      <c r="E17" s="7">
        <f>F17-D17</f>
        <v>383.101448245827</v>
      </c>
      <c r="F17" s="8">
        <f>PMT(C17%/12,C$6-A16,-B16)</f>
        <v>651.157667762879</v>
      </c>
    </row>
    <row r="18" ht="20.05" customHeight="1">
      <c r="A18" s="7">
        <f>A17+1</f>
        <v>6</v>
      </c>
      <c r="B18" s="7">
        <f>B17-E18</f>
        <v>57717.0345710455</v>
      </c>
      <c r="C18" s="7">
        <f>C17</f>
        <v>5.5</v>
      </c>
      <c r="D18" s="7">
        <f>B17*C18%/12</f>
        <v>266.300337879258</v>
      </c>
      <c r="E18" s="7">
        <f>F18-D18</f>
        <v>384.857329883621</v>
      </c>
      <c r="F18" s="8">
        <f>PMT(C18%/12,C$6-A17,-B17)</f>
        <v>651.157667762879</v>
      </c>
    </row>
    <row r="19" ht="20.05" customHeight="1">
      <c r="A19" s="7">
        <f>A18+1</f>
        <v>7</v>
      </c>
      <c r="B19" s="7">
        <f>B18-E19</f>
        <v>57330.4133117332</v>
      </c>
      <c r="C19" s="7">
        <f>C18</f>
        <v>5.5</v>
      </c>
      <c r="D19" s="7">
        <f>B18*C19%/12</f>
        <v>264.536408450625</v>
      </c>
      <c r="E19" s="7">
        <f>F19-D19</f>
        <v>386.621259312255</v>
      </c>
      <c r="F19" s="8">
        <f>PMT(C19%/12,C$6-A18,-B18)</f>
        <v>651.157667762880</v>
      </c>
    </row>
    <row r="20" ht="20.05" customHeight="1">
      <c r="A20" s="7">
        <f>A19+1</f>
        <v>8</v>
      </c>
      <c r="B20" s="7">
        <f>B19-E20</f>
        <v>56942.0200383158</v>
      </c>
      <c r="C20" s="7">
        <f>C19</f>
        <v>5.5</v>
      </c>
      <c r="D20" s="7">
        <f>B19*C20%/12</f>
        <v>262.764394345444</v>
      </c>
      <c r="E20" s="7">
        <f>F20-D20</f>
        <v>388.393273417435</v>
      </c>
      <c r="F20" s="8">
        <f>PMT(C20%/12,C$6-A19,-B19)</f>
        <v>651.157667762879</v>
      </c>
    </row>
    <row r="21" ht="20.05" customHeight="1">
      <c r="A21" s="7">
        <f>A20+1</f>
        <v>9</v>
      </c>
      <c r="B21" s="7">
        <f>B20-E21</f>
        <v>56551.8466290619</v>
      </c>
      <c r="C21" s="7">
        <f>C20</f>
        <v>5.5</v>
      </c>
      <c r="D21" s="7">
        <f>B20*C21%/12</f>
        <v>260.984258508947</v>
      </c>
      <c r="E21" s="7">
        <f>F21-D21</f>
        <v>390.173409253933</v>
      </c>
      <c r="F21" s="8">
        <f>PMT(C21%/12,C$6-A20,-B20)</f>
        <v>651.157667762880</v>
      </c>
    </row>
    <row r="22" ht="20.05" customHeight="1">
      <c r="A22" s="7">
        <f>A21+1</f>
        <v>10</v>
      </c>
      <c r="B22" s="7">
        <f>B21-E22</f>
        <v>56159.8849250156</v>
      </c>
      <c r="C22" s="7">
        <f>C21</f>
        <v>5.5</v>
      </c>
      <c r="D22" s="7">
        <f>B21*C22%/12</f>
        <v>259.195963716534</v>
      </c>
      <c r="E22" s="7">
        <f>F22-D22</f>
        <v>391.961704046346</v>
      </c>
      <c r="F22" s="8">
        <f>PMT(C22%/12,C$6-A21,-B21)</f>
        <v>651.157667762880</v>
      </c>
    </row>
    <row r="23" ht="20.05" customHeight="1">
      <c r="A23" s="7">
        <f>A22+1</f>
        <v>11</v>
      </c>
      <c r="B23" s="7">
        <f>B22-E23</f>
        <v>55766.1267298257</v>
      </c>
      <c r="C23" s="7">
        <f>C22</f>
        <v>5.5</v>
      </c>
      <c r="D23" s="7">
        <f>B22*C23%/12</f>
        <v>257.399472572988</v>
      </c>
      <c r="E23" s="7">
        <f>F23-D23</f>
        <v>393.758195189892</v>
      </c>
      <c r="F23" s="8">
        <f>PMT(C23%/12,C$6-A22,-B22)</f>
        <v>651.157667762880</v>
      </c>
    </row>
    <row r="24" ht="20.05" customHeight="1">
      <c r="A24" s="7">
        <f>A23+1</f>
        <v>12</v>
      </c>
      <c r="B24" s="7">
        <f>B23-E24</f>
        <v>55370.5638095745</v>
      </c>
      <c r="C24" s="7">
        <f>C23</f>
        <v>5.5</v>
      </c>
      <c r="D24" s="7">
        <f>B23*C24%/12</f>
        <v>255.594747511701</v>
      </c>
      <c r="E24" s="7">
        <f>F24-D24</f>
        <v>395.562920251179</v>
      </c>
      <c r="F24" s="8">
        <f>PMT(C24%/12,C$6-A23,-B23)</f>
        <v>651.157667762880</v>
      </c>
    </row>
    <row r="25" ht="20.05" customHeight="1">
      <c r="A25" s="7">
        <f>A24+1</f>
        <v>13</v>
      </c>
      <c r="B25" s="7">
        <f>B24-E25</f>
        <v>54973.1878926055</v>
      </c>
      <c r="C25" s="7">
        <f>C24</f>
        <v>5.5</v>
      </c>
      <c r="D25" s="7">
        <f>B24*C25%/12</f>
        <v>253.781750793883</v>
      </c>
      <c r="E25" s="7">
        <f>F25-D25</f>
        <v>397.375916968997</v>
      </c>
      <c r="F25" s="8">
        <f>PMT(C25%/12,C$6-A24,-B24)</f>
        <v>651.157667762880</v>
      </c>
    </row>
    <row r="26" ht="20.05" customHeight="1">
      <c r="A26" s="7">
        <f>A25+1</f>
        <v>14</v>
      </c>
      <c r="B26" s="7">
        <f>B25-E26</f>
        <v>54573.9906693504</v>
      </c>
      <c r="C26" s="7">
        <f>C25</f>
        <v>5.5</v>
      </c>
      <c r="D26" s="7">
        <f>B25*C26%/12</f>
        <v>251.960444507775</v>
      </c>
      <c r="E26" s="7">
        <f>F26-D26</f>
        <v>399.197223255105</v>
      </c>
      <c r="F26" s="8">
        <f>PMT(C26%/12,C$6-A25,-B25)</f>
        <v>651.157667762880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