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GitHub\Studio\Studio\UiPath.Studio.Plugin.Workflow\ProjectTemplates\Business Project\"/>
    </mc:Choice>
  </mc:AlternateContent>
  <xr:revisionPtr revIDLastSave="0" documentId="13_ncr:1_{841250D0-30A1-4773-B3A3-B7E3E0F9044F}" xr6:coauthVersionLast="45" xr6:coauthVersionMax="45" xr10:uidLastSave="{00000000-0000-0000-0000-000000000000}"/>
  <bookViews>
    <workbookView xWindow="0" yWindow="620" windowWidth="18700" windowHeight="958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<sst xmlns="http://schemas.openxmlformats.org/spreadsheetml/2006/main" count="109" uniqueCount="88">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</sst>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2" t="s">
        <v>4</v>
      </c>
      <c r="B1" s="52"/>
      <c r="C1" s="52"/>
      <c r="D1" s="52"/>
      <c r="E1" s="42"/>
      <c r="F1" s="42"/>
    </row>
    <row r="2" spans="1:6" s="25" customFormat="1" ht="51" customHeight="1" x14ac:dyDescent="0.35">
      <c r="A2" s="53" t="s">
        <v>87</v>
      </c>
      <c r="B2" s="54"/>
      <c r="C2" s="54"/>
      <c r="D2" s="54"/>
      <c r="E2" s="42"/>
      <c r="F2" s="42"/>
    </row>
    <row r="3" spans="1:6" x14ac:dyDescent="0.35">
      <c r="A3" s="1"/>
    </row>
    <row r="4" spans="1:6" x14ac:dyDescent="0.35">
      <c r="A4" s="1" t="s">
        <v>27</v>
      </c>
      <c r="B4" s="2">
        <f ca="1">TODAY()</f>
        <v>44097</v>
      </c>
    </row>
    <row r="6" spans="1:6" s="25" customFormat="1" x14ac:dyDescent="0.35">
      <c r="A6" s="25" t="s">
        <v>84</v>
      </c>
      <c r="B6" s="25" t="s">
        <v>85</v>
      </c>
    </row>
    <row r="7" spans="1:6" s="25" customFormat="1" x14ac:dyDescent="0.35">
      <c r="A7" s="25" t="s">
        <v>58</v>
      </c>
      <c r="B7" s="25">
        <v>7</v>
      </c>
    </row>
    <row r="8" spans="1:6" s="25" customFormat="1" x14ac:dyDescent="0.35">
      <c r="A8" s="25" t="s">
        <v>59</v>
      </c>
      <c r="B8" s="43" t="str">
        <f ca="1">TEXT(Date_Input+Days, preferred_date_format)</f>
        <v>2020-09-30</v>
      </c>
    </row>
    <row r="9" spans="1:6" s="25" customFormat="1" x14ac:dyDescent="0.35">
      <c r="A9" s="25" t="s">
        <v>60</v>
      </c>
      <c r="B9" s="43" t="str">
        <f ca="1">TEXT(WORKDAY(Date_Input, Days),preferred_date_format)</f>
        <v>2020-10-02</v>
      </c>
    </row>
    <row r="10" spans="1:6" x14ac:dyDescent="0.35">
      <c r="A10" t="s">
        <v>13</v>
      </c>
      <c r="B10" s="44" t="str">
        <f ca="1">TEXT(Date_Input,"YYYYMMDD")</f>
        <v>20200923</v>
      </c>
    </row>
    <row r="11" spans="1:6" s="25" customFormat="1" x14ac:dyDescent="0.35"/>
    <row r="12" spans="1:6" x14ac:dyDescent="0.35">
      <c r="A12" t="s">
        <v>26</v>
      </c>
      <c r="B12" s="43" t="str">
        <f ca="1">TEXT(TODAY(), preferred_date_format)</f>
        <v>2020-09-23</v>
      </c>
    </row>
    <row r="13" spans="1:6" x14ac:dyDescent="0.35">
      <c r="A13" t="s">
        <v>14</v>
      </c>
      <c r="B13" s="43" t="str">
        <f ca="1">TEXT(TODAY()-WEEKDAY(TODAY(),2)-6, preferred_date_format)</f>
        <v>2020-09-14</v>
      </c>
      <c r="C13" s="43" t="str">
        <f ca="1">TEXT(LastWeekMonday+4, preferred_date_format)</f>
        <v>2020-09-18</v>
      </c>
      <c r="D13" s="45" t="str">
        <f ca="1">TEXT(LastWeekFriday+2, preferred_date_format)</f>
        <v>2020-09-20</v>
      </c>
    </row>
    <row r="14" spans="1:6" x14ac:dyDescent="0.35">
      <c r="A14" t="s">
        <v>0</v>
      </c>
      <c r="B14" s="43" t="str">
        <f ca="1">TEXT(DATE(YEAR(TODAY()), MONTH(TODAY())-1, 1), preferred_date_format)</f>
        <v>2020-08-01</v>
      </c>
      <c r="C14" s="43" t="str">
        <f ca="1">TEXT(DATE(YEAR(TODAY()), MONTH(TODAY()), 0), preferred_date_format)</f>
        <v>2020-08-31</v>
      </c>
    </row>
    <row r="15" spans="1:6" x14ac:dyDescent="0.35">
      <c r="A15" t="s">
        <v>1</v>
      </c>
      <c r="B15" s="43" t="str">
        <f ca="1">TEXT(WORKDAY(DATE(YEAR(TODAY()),MONTH(TODAY()),1)-1,1), preferred_date_format)</f>
        <v>2020-09-01</v>
      </c>
      <c r="C15" s="43" t="str">
        <f ca="1">TEXT(WORKDAY(DATE(YEAR(TODAY()),MONTH(TODAY())+1,1),-1), preferred_date_format)</f>
        <v>2020-09-30</v>
      </c>
    </row>
    <row r="16" spans="1:6" ht="15" thickBot="1" x14ac:dyDescent="0.4"/>
    <row r="17" spans="1:6" ht="15" thickBot="1" x14ac:dyDescent="0.4">
      <c r="A17" s="49" t="s">
        <v>18</v>
      </c>
      <c r="B17" s="50"/>
      <c r="C17" s="50"/>
      <c r="D17" s="51"/>
    </row>
    <row r="18" spans="1:6" x14ac:dyDescent="0.35">
      <c r="A18" s="12" t="s">
        <v>19</v>
      </c>
      <c r="B18" s="6"/>
      <c r="C18" s="6"/>
      <c r="D18" s="7"/>
    </row>
    <row r="19" spans="1:6" x14ac:dyDescent="0.35">
      <c r="A19" s="13" t="s">
        <v>20</v>
      </c>
      <c r="B19" s="47" t="s">
        <v>11</v>
      </c>
      <c r="C19" s="47"/>
      <c r="D19" s="48"/>
    </row>
    <row r="20" spans="1:6" x14ac:dyDescent="0.35">
      <c r="A20" s="13" t="s">
        <v>23</v>
      </c>
      <c r="B20" s="5" t="s">
        <v>9</v>
      </c>
      <c r="C20" s="6" t="s">
        <v>10</v>
      </c>
      <c r="D20" s="7" t="s">
        <v>12</v>
      </c>
    </row>
    <row r="21" spans="1:6" x14ac:dyDescent="0.35">
      <c r="A21" s="13" t="s">
        <v>24</v>
      </c>
      <c r="B21" s="6" t="s">
        <v>8</v>
      </c>
      <c r="C21" s="6"/>
      <c r="D21" s="7"/>
    </row>
    <row r="22" spans="1:6" x14ac:dyDescent="0.35">
      <c r="A22" s="14" t="s">
        <v>21</v>
      </c>
      <c r="B22" s="6"/>
      <c r="C22" s="6"/>
      <c r="D22" s="7"/>
    </row>
    <row r="23" spans="1:6" x14ac:dyDescent="0.35">
      <c r="A23" s="13" t="s">
        <v>28</v>
      </c>
      <c r="B23" s="6" t="str">
        <f>LEFT(B19, FIND(B20, B19)-1)</f>
        <v>2008</v>
      </c>
      <c r="C23" s="6" t="str">
        <f>RIGHT(B19, LEN(B19)-LEN(B23)-1)</f>
        <v>12月31日 (水)</v>
      </c>
      <c r="D23" s="7" t="str">
        <f>IF(D20&lt;&gt;"", LEFT(C23, FIND(D20, C23)-1), C23)</f>
        <v>12月31</v>
      </c>
    </row>
    <row r="24" spans="1:6" x14ac:dyDescent="0.35">
      <c r="A24" s="13" t="s">
        <v>29</v>
      </c>
      <c r="B24" s="6" t="str">
        <f>LEFT(C23, FIND(C20, C23)-1)</f>
        <v>12</v>
      </c>
      <c r="C24" s="6"/>
      <c r="D24" s="7"/>
    </row>
    <row r="25" spans="1:6" x14ac:dyDescent="0.35">
      <c r="A25" s="13" t="s">
        <v>30</v>
      </c>
      <c r="B25" s="6" t="str">
        <f>RIGHT(D23, LEN(D23)-LEN(B24)-1)</f>
        <v>31</v>
      </c>
      <c r="C25" s="6"/>
      <c r="D25" s="7"/>
    </row>
    <row r="26" spans="1:6" x14ac:dyDescent="0.35">
      <c r="A26" s="13" t="s">
        <v>31</v>
      </c>
      <c r="B26" s="6" t="str">
        <f>IF(FIND("Y", B21) = 1, B23, IF(FIND("Y", B21) = 2, B24, B25))</f>
        <v>2008</v>
      </c>
      <c r="C26" s="6"/>
      <c r="D26" s="7"/>
      <c r="F26">
        <f>FIND("Y", B21)</f>
        <v>1</v>
      </c>
    </row>
    <row r="27" spans="1:6" x14ac:dyDescent="0.35">
      <c r="A27" s="13" t="s">
        <v>32</v>
      </c>
      <c r="B27" s="6" t="str">
        <f>IF(FIND("M", B21) = 1, B23, IF(FIND("M", B21) = 2, B24, B25))</f>
        <v>12</v>
      </c>
      <c r="C27" s="6"/>
      <c r="D27" s="7"/>
    </row>
    <row r="28" spans="1:6" x14ac:dyDescent="0.35">
      <c r="A28" s="13" t="s">
        <v>33</v>
      </c>
      <c r="B28" s="6" t="str">
        <f>IF(FIND("D", B21) = 1, B23, IF(FIND("D", B21) = 2, B24, B25))</f>
        <v>31</v>
      </c>
      <c r="C28" s="6"/>
      <c r="D28" s="7"/>
    </row>
    <row r="29" spans="1:6" x14ac:dyDescent="0.35">
      <c r="A29" s="14" t="s">
        <v>22</v>
      </c>
      <c r="B29" s="6"/>
      <c r="C29" s="6"/>
      <c r="D29" s="7"/>
    </row>
    <row r="30" spans="1:6" s="25" customFormat="1" x14ac:dyDescent="0.35">
      <c r="A30" s="46" t="s">
        <v>86</v>
      </c>
      <c r="B30" s="6" t="str">
        <f>preferred_date_format</f>
        <v>yyyy-mm-dd</v>
      </c>
      <c r="C30" s="6"/>
      <c r="D30" s="26"/>
    </row>
    <row r="31" spans="1:6" ht="15" thickBot="1" x14ac:dyDescent="0.4">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2" t="s">
        <v>53</v>
      </c>
      <c r="B1" s="52"/>
      <c r="C1" s="52"/>
      <c r="D1" s="52"/>
      <c r="E1" s="52"/>
      <c r="F1" s="52"/>
    </row>
    <row r="2" spans="1:6" s="3" customFormat="1" ht="15" customHeight="1" x14ac:dyDescent="0.35">
      <c r="A2" s="53" t="s">
        <v>76</v>
      </c>
      <c r="B2" s="53"/>
      <c r="C2" s="53"/>
      <c r="D2" s="53"/>
      <c r="E2" s="53"/>
      <c r="F2" s="53"/>
    </row>
    <row r="4" spans="1:6" x14ac:dyDescent="0.35">
      <c r="A4" t="s">
        <v>54</v>
      </c>
      <c r="B4" s="29" t="s">
        <v>65</v>
      </c>
      <c r="C4" t="s">
        <v>64</v>
      </c>
      <c r="D4" s="3" t="s">
        <v>61</v>
      </c>
      <c r="E4" s="3" t="s">
        <v>62</v>
      </c>
      <c r="F4" s="3" t="s">
        <v>63</v>
      </c>
    </row>
    <row r="5" spans="1:6" x14ac:dyDescent="0.3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5">
      <c r="A6" t="s">
        <v>45</v>
      </c>
      <c r="B6">
        <f>LEN(B4)</f>
        <v>11</v>
      </c>
      <c r="C6" t="s">
        <v>64</v>
      </c>
      <c r="D6" s="25" t="s">
        <v>15</v>
      </c>
      <c r="E6" s="25"/>
      <c r="F6" s="28" t="str">
        <f>TRIM(MID(Text_Input, FIND(D6,Text_Input)+LEN(D6), IFERROR(FIND(IF(E6="",CHAR(10),E6),Text_Input,FIND(D6,Text_Input)+LEN(D6)),LEN(Text_Input)+1)-FIND(D6,Text_Input)-LEN(D6)))</f>
        <v>C. Doe</v>
      </c>
    </row>
    <row r="7" spans="1:6" x14ac:dyDescent="0.3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5">
      <c r="C9" t="s">
        <v>64</v>
      </c>
      <c r="F9" s="28"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2" t="s">
        <v>2</v>
      </c>
      <c r="B1" s="52"/>
      <c r="C1" s="41"/>
      <c r="D1" s="41"/>
    </row>
    <row r="2" spans="1:5" ht="15" customHeight="1" x14ac:dyDescent="0.35">
      <c r="A2" s="53" t="s">
        <v>77</v>
      </c>
      <c r="B2" s="53"/>
      <c r="C2" s="40"/>
      <c r="D2" s="40"/>
    </row>
    <row r="3" spans="1:5" s="25" customFormat="1" x14ac:dyDescent="0.35">
      <c r="A3" s="40"/>
      <c r="B3" s="40"/>
      <c r="C3" s="40"/>
      <c r="D3" s="40"/>
    </row>
    <row r="4" spans="1:5" x14ac:dyDescent="0.35">
      <c r="A4" t="s">
        <v>37</v>
      </c>
      <c r="B4" s="29">
        <v>3.1415929999999999</v>
      </c>
    </row>
    <row r="5" spans="1:5" s="25" customFormat="1" x14ac:dyDescent="0.35">
      <c r="A5" s="25" t="s">
        <v>68</v>
      </c>
      <c r="B5" s="2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9" t="s">
        <v>17</v>
      </c>
      <c r="B9" s="51"/>
    </row>
    <row r="10" spans="1:5" x14ac:dyDescent="0.35">
      <c r="A10" s="12" t="s">
        <v>19</v>
      </c>
      <c r="B10" s="7"/>
    </row>
    <row r="11" spans="1:5" x14ac:dyDescent="0.35">
      <c r="A11" s="13" t="s">
        <v>20</v>
      </c>
      <c r="B11" s="7" t="s">
        <v>6</v>
      </c>
    </row>
    <row r="12" spans="1:5" x14ac:dyDescent="0.35">
      <c r="A12" s="13" t="s">
        <v>34</v>
      </c>
      <c r="B12" s="7" t="s">
        <v>5</v>
      </c>
      <c r="E12" s="4"/>
    </row>
    <row r="13" spans="1:5" x14ac:dyDescent="0.35">
      <c r="A13" s="13" t="s">
        <v>35</v>
      </c>
      <c r="B13" s="7" t="s">
        <v>7</v>
      </c>
    </row>
    <row r="14" spans="1:5" x14ac:dyDescent="0.35">
      <c r="A14" s="14" t="s">
        <v>22</v>
      </c>
      <c r="B14" s="7"/>
    </row>
    <row r="15" spans="1:5" ht="15" thickBot="1" x14ac:dyDescent="0.4">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52" t="s">
        <v>78</v>
      </c>
      <c r="B1" s="52"/>
      <c r="C1" s="41"/>
      <c r="D1" s="41"/>
    </row>
    <row r="2" spans="1:4" ht="15" customHeight="1" x14ac:dyDescent="0.35">
      <c r="A2" s="53" t="s">
        <v>79</v>
      </c>
      <c r="B2" s="53"/>
      <c r="C2" s="40"/>
      <c r="D2" s="40"/>
    </row>
    <row r="3" spans="1:4" s="42" customFormat="1" ht="15" thickBot="1" x14ac:dyDescent="0.4">
      <c r="A3" s="40"/>
      <c r="B3" s="40"/>
      <c r="C3" s="40"/>
      <c r="D3" s="40"/>
    </row>
    <row r="4" spans="1:4" ht="15.75" customHeight="1" thickBot="1" x14ac:dyDescent="0.4">
      <c r="A4" s="49" t="s">
        <v>55</v>
      </c>
      <c r="B4" s="51"/>
    </row>
    <row r="5" spans="1:4" ht="15" thickBot="1" x14ac:dyDescent="0.4">
      <c r="A5" s="27" t="s">
        <v>43</v>
      </c>
      <c r="B5" s="26"/>
    </row>
    <row r="6" spans="1:4" x14ac:dyDescent="0.35">
      <c r="A6" s="21" t="s">
        <v>40</v>
      </c>
      <c r="B6" s="22" t="s">
        <v>83</v>
      </c>
    </row>
    <row r="7" spans="1:4" x14ac:dyDescent="0.35">
      <c r="A7" s="19" t="s">
        <v>22</v>
      </c>
      <c r="B7" s="17"/>
    </row>
    <row r="8" spans="1:4" x14ac:dyDescent="0.35">
      <c r="A8" s="23" t="s">
        <v>40</v>
      </c>
      <c r="B8" s="17" t="str">
        <f>TRIM(RIGHT(SUBSTITUTE(B6,"\",REPT(" ",LEN(B6))),LEN(B6)))</f>
        <v>Untitled Document.docx</v>
      </c>
    </row>
    <row r="9" spans="1:4" x14ac:dyDescent="0.35">
      <c r="A9" s="20" t="s">
        <v>42</v>
      </c>
      <c r="B9" s="17" t="str">
        <f>TRIM(RIGHT(SUBSTITUTE(B8,".",REPT(" ",LEN(B8))),LEN(B8)))</f>
        <v>docx</v>
      </c>
    </row>
    <row r="10" spans="1:4" x14ac:dyDescent="0.35">
      <c r="A10" s="20" t="s">
        <v>41</v>
      </c>
      <c r="B10" s="17" t="str">
        <f>LEFT(B8, LEN(B8)-LEN(B9)-1)</f>
        <v>Untitled Document</v>
      </c>
    </row>
    <row r="11" spans="1:4" ht="15" thickBot="1" x14ac:dyDescent="0.4">
      <c r="A11" s="24" t="s">
        <v>56</v>
      </c>
      <c r="B11" s="18" t="str">
        <f>LEFT(B6, LEN(B6)-LEN(B8))</f>
        <v>C:\temp\</v>
      </c>
    </row>
    <row r="15" spans="1:4" x14ac:dyDescent="0.3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69</v>
      </c>
    </row>
    <row r="3" spans="1:5" ht="37" x14ac:dyDescent="0.35">
      <c r="A3" s="38" t="s">
        <v>82</v>
      </c>
    </row>
    <row r="4" spans="1:5" x14ac:dyDescent="0.35">
      <c r="A4" s="35"/>
      <c r="D4" s="31"/>
    </row>
    <row r="5" spans="1:5" x14ac:dyDescent="0.35">
      <c r="A5" s="34" t="s">
        <v>71</v>
      </c>
      <c r="D5" s="32"/>
      <c r="E5" s="33"/>
    </row>
    <row r="6" spans="1:5" x14ac:dyDescent="0.35">
      <c r="A6" s="37" t="s">
        <v>80</v>
      </c>
    </row>
    <row r="7" spans="1:5" x14ac:dyDescent="0.35">
      <c r="A7" s="37" t="s">
        <v>70</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72</v>
      </c>
    </row>
    <row r="24" spans="1:1" x14ac:dyDescent="0.35">
      <c r="A24" s="37" t="s">
        <v>73</v>
      </c>
    </row>
    <row r="25" spans="1:1" x14ac:dyDescent="0.35">
      <c r="A25" s="37" t="s">
        <v>74</v>
      </c>
    </row>
    <row r="26" spans="1:1" x14ac:dyDescent="0.35">
      <c r="A26" s="37" t="s">
        <v>81</v>
      </c>
    </row>
    <row r="27" spans="1:1" x14ac:dyDescent="0.35">
      <c r="A27" s="37" t="s">
        <v>75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0EACA04781F346B2F5F63A17864137" ma:contentTypeVersion="13" ma:contentTypeDescription="Create a new document." ma:contentTypeScope="" ma:versionID="e5aef4629ca33d37ff6e484d056763f9">
  <xsd:schema xmlns:xsd="http://www.w3.org/2001/XMLSchema" xmlns:xs="http://www.w3.org/2001/XMLSchema" xmlns:p="http://schemas.microsoft.com/office/2006/metadata/properties" xmlns:ns2="5756a67b-a28b-4cf5-88e6-2b4468392c6e" xmlns:ns3="2ace790c-9bff-4836-93d2-c906c881a70a" targetNamespace="http://schemas.microsoft.com/office/2006/metadata/properties" ma:root="true" ma:fieldsID="620f8e5f352eae1ea307eaf99f49e3ea" ns2:_="" ns3:_="">
    <xsd:import namespace="5756a67b-a28b-4cf5-88e6-2b4468392c6e"/>
    <xsd:import namespace="2ace790c-9bff-4836-93d2-c906c881a70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Owne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56a67b-a28b-4cf5-88e6-2b4468392c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Owner" ma:index="19"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ce790c-9bff-4836-93d2-c906c881a70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wner xmlns="5756a67b-a28b-4cf5-88e6-2b4468392c6e">
      <UserInfo>
        <DisplayName/>
        <AccountId xsi:nil="true"/>
        <AccountType/>
      </UserInfo>
    </Owner>
  </documentManagement>
</p:properties>
</file>

<file path=customXml/itemProps1.xml><?xml version="1.0" encoding="utf-8"?>
<ds:datastoreItem xmlns:ds="http://schemas.openxmlformats.org/officeDocument/2006/customXml" ds:itemID="{3EFA09F4-986E-403D-85E2-FADF92CB582F}"/>
</file>

<file path=customXml/itemProps2.xml><?xml version="1.0" encoding="utf-8"?>
<ds:datastoreItem xmlns:ds="http://schemas.openxmlformats.org/officeDocument/2006/customXml" ds:itemID="{6D717D07-CFB5-462C-9160-5C4FED278550}"/>
</file>

<file path=customXml/itemProps3.xml><?xml version="1.0" encoding="utf-8"?>
<ds:datastoreItem xmlns:ds="http://schemas.openxmlformats.org/officeDocument/2006/customXml" ds:itemID="{E1F3F6EA-54B1-47E6-98D4-F171863AABD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dcterms:created xsi:type="dcterms:W3CDTF">2019-08-19T13:07:58Z</dcterms:created>
  <dcterms:modified xsi:type="dcterms:W3CDTF">2020-09-23T09:56:40Z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0x010100DB0EACA04781F346B2F5F63A17864137</vt:lpwstr>
  </property>
</Properties>
</file>