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WKDY_EmployeeReport\Processes\CreateEmployeeReport_Windows\"/>
    </mc:Choice>
  </mc:AlternateContent>
  <xr:revisionPtr revIDLastSave="0" documentId="13_ncr:1_{DF0E9BF6-3B4E-4A89-83FE-FFDEAB4146AE}" xr6:coauthVersionLast="47" xr6:coauthVersionMax="47" xr10:uidLastSave="{00000000-0000-0000-0000-000000000000}"/>
  <bookViews>
    <workbookView xWindow="1170" yWindow="1170" windowWidth="21600" windowHeight="12735" firstSheet="1" activeTab="1" xr2:uid="{00000000-000D-0000-FFFF-FFFF00000000}"/>
  </bookViews>
  <sheets>
    <sheet name="Report" sheetId="3" r:id="rId1"/>
    <sheet name="Sheet1" sheetId="2" r:id="rId2"/>
    <sheet name="buckets" sheetId="4" r:id="rId3"/>
  </sheets>
  <definedNames>
    <definedName name="_xlnm._FilterDatabase" localSheetId="1" hidden="1">Sheet1!$L$1:$L$101</definedName>
    <definedName name="categories">buckets!$B:$B</definedName>
    <definedName name="keywords">buckets!$A:$A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<sst xmlns="http://schemas.openxmlformats.org/spreadsheetml/2006/main" count="439" uniqueCount="363">
  <si>
    <t>Controller</t>
  </si>
  <si>
    <t>CXO</t>
  </si>
  <si>
    <t>Director</t>
  </si>
  <si>
    <t>VP/Head</t>
  </si>
  <si>
    <t>Consultants</t>
  </si>
  <si>
    <t>Manager</t>
  </si>
  <si>
    <t>keywords</t>
  </si>
  <si>
    <t>categories</t>
  </si>
  <si>
    <t>President</t>
  </si>
  <si>
    <t>Chief</t>
  </si>
  <si>
    <t>Analyst</t>
  </si>
  <si>
    <t>Specialist</t>
  </si>
  <si>
    <t>Recruiter</t>
  </si>
  <si>
    <t>Accountant</t>
  </si>
  <si>
    <t>HR</t>
  </si>
  <si>
    <t>Counsel</t>
  </si>
  <si>
    <t>Engineer</t>
  </si>
  <si>
    <t>Auditor</t>
  </si>
  <si>
    <t>Representative</t>
  </si>
  <si>
    <t>Developer</t>
  </si>
  <si>
    <t>VP</t>
  </si>
  <si>
    <t>Administrator</t>
  </si>
  <si>
    <t>Paralegal</t>
  </si>
  <si>
    <t>Strategist</t>
  </si>
  <si>
    <t>Age bracket</t>
  </si>
  <si>
    <t>Grand Total</t>
  </si>
  <si>
    <t>Title</t>
  </si>
  <si>
    <t>#Employees</t>
  </si>
  <si>
    <t>(All)</t>
  </si>
  <si>
    <t>Name</t>
  </si>
  <si>
    <t xml:space="preserve"> DOB</t>
  </si>
  <si>
    <t xml:space="preserve"> Title</t>
  </si>
  <si>
    <t xml:space="preserve"> Salary</t>
  </si>
  <si>
    <t xml:space="preserve"> Age</t>
  </si>
  <si>
    <t xml:space="preserve"> userID</t>
  </si>
  <si>
    <t xml:space="preserve"> isActive</t>
  </si>
  <si>
    <t>Logan McNeil</t>
  </si>
  <si>
    <t>25-05-1971</t>
  </si>
  <si>
    <t>Vice President, Human Resources</t>
  </si>
  <si>
    <t>lmcneil</t>
  </si>
  <si>
    <t>Steve Morgan</t>
  </si>
  <si>
    <t>22-05-1959</t>
  </si>
  <si>
    <t>Chief Executive Officer</t>
  </si>
  <si>
    <t>smorgan</t>
  </si>
  <si>
    <t>Oliver Reynolds</t>
  </si>
  <si>
    <t>Chief Information Officer</t>
  </si>
  <si>
    <t>oreynolds</t>
  </si>
  <si>
    <t>Maximilian Schneider</t>
  </si>
  <si>
    <t>19-01-1967</t>
  </si>
  <si>
    <t>Chief Operating Officer</t>
  </si>
  <si>
    <t>mschneider</t>
  </si>
  <si>
    <t>Teresa Serrano</t>
  </si>
  <si>
    <t>tserrano</t>
  </si>
  <si>
    <t>Maria Cardoza</t>
  </si>
  <si>
    <t>29-01-1971</t>
  </si>
  <si>
    <t>Director, Employee Benefits</t>
  </si>
  <si>
    <t>mcardoza</t>
  </si>
  <si>
    <t>Jacqueline Desjardins</t>
  </si>
  <si>
    <t>17-02-1969</t>
  </si>
  <si>
    <t>Director, Recruiting Services</t>
  </si>
  <si>
    <t>jdesjardins</t>
  </si>
  <si>
    <t>Betty Liu</t>
  </si>
  <si>
    <t>Director, Payroll Operations</t>
  </si>
  <si>
    <t>bliu</t>
  </si>
  <si>
    <t>Pedro Santiago</t>
  </si>
  <si>
    <t>29-02-1960</t>
  </si>
  <si>
    <t>Director, Workforce Planning</t>
  </si>
  <si>
    <t>psantiago</t>
  </si>
  <si>
    <t>Norman Chan</t>
  </si>
  <si>
    <t>Staff Payroll Specialist</t>
  </si>
  <si>
    <t>nchan</t>
  </si>
  <si>
    <t>Lillian Chu</t>
  </si>
  <si>
    <t>22-07-1970</t>
  </si>
  <si>
    <t>Senior Benefits Analyst</t>
  </si>
  <si>
    <t>lchu</t>
  </si>
  <si>
    <t>James Moore</t>
  </si>
  <si>
    <t>19-06-1977</t>
  </si>
  <si>
    <t>Staff Recruiter</t>
  </si>
  <si>
    <t>jmoore</t>
  </si>
  <si>
    <t>Isabel Arguello</t>
  </si>
  <si>
    <t>15-04-1967</t>
  </si>
  <si>
    <t>iarguello</t>
  </si>
  <si>
    <t>David Spiegel</t>
  </si>
  <si>
    <t>Senior Payroll Specialist</t>
  </si>
  <si>
    <t>dspiegel</t>
  </si>
  <si>
    <t>Daniel Betancourt</t>
  </si>
  <si>
    <t>22-07-1982</t>
  </si>
  <si>
    <t>Senior Workforce Analyst</t>
  </si>
  <si>
    <t>dbetancourt</t>
  </si>
  <si>
    <t>Chad Anderson</t>
  </si>
  <si>
    <t>22-05-1974</t>
  </si>
  <si>
    <t>canderson</t>
  </si>
  <si>
    <t>Sara Goldstein</t>
  </si>
  <si>
    <t>Director, Accounting</t>
  </si>
  <si>
    <t>sgoldstein</t>
  </si>
  <si>
    <t>Jerome Williams</t>
  </si>
  <si>
    <t>14-10-1978</t>
  </si>
  <si>
    <t>Senior Accountant</t>
  </si>
  <si>
    <t>jwilliams</t>
  </si>
  <si>
    <t>Angela Mora</t>
  </si>
  <si>
    <t>20-09-1967</t>
  </si>
  <si>
    <t>Accounting Specialist - AR</t>
  </si>
  <si>
    <t>amora</t>
  </si>
  <si>
    <t>Andrew Walton</t>
  </si>
  <si>
    <t>Tax Accountant</t>
  </si>
  <si>
    <t>awalton</t>
  </si>
  <si>
    <t>Anthony Rizzo</t>
  </si>
  <si>
    <t>29-08-1970</t>
  </si>
  <si>
    <t>Director, Information Technology</t>
  </si>
  <si>
    <t>arizzo</t>
  </si>
  <si>
    <t>Marc Johansson</t>
  </si>
  <si>
    <t>22-10-1971</t>
  </si>
  <si>
    <t>mjohansson</t>
  </si>
  <si>
    <t>Jack Taylor</t>
  </si>
  <si>
    <t>15-09-1972</t>
  </si>
  <si>
    <t>Manager, IT HelpDesk</t>
  </si>
  <si>
    <t>jtaylor</t>
  </si>
  <si>
    <t>Helen Meyer</t>
  </si>
  <si>
    <t>Manager, Workstation Support</t>
  </si>
  <si>
    <t>hmeyer</t>
  </si>
  <si>
    <t>Jeff Gordon</t>
  </si>
  <si>
    <t>17-08-1969</t>
  </si>
  <si>
    <t>IT HelpDesk Specialist</t>
  </si>
  <si>
    <t>jgordon</t>
  </si>
  <si>
    <t>Jared Ellis</t>
  </si>
  <si>
    <t>29-01-1972</t>
  </si>
  <si>
    <t>jellis</t>
  </si>
  <si>
    <t>Noah Pierce</t>
  </si>
  <si>
    <t>Assistant Controller</t>
  </si>
  <si>
    <t>npierce</t>
  </si>
  <si>
    <t>John Chen</t>
  </si>
  <si>
    <t>18-05-1956</t>
  </si>
  <si>
    <t>General Counsel</t>
  </si>
  <si>
    <t>jchen</t>
  </si>
  <si>
    <t>Kurt Braun</t>
  </si>
  <si>
    <t>19-06-1968</t>
  </si>
  <si>
    <t>Associate General Counsel</t>
  </si>
  <si>
    <t>kbraun</t>
  </si>
  <si>
    <t>Emily Mills</t>
  </si>
  <si>
    <t>18-04-1973</t>
  </si>
  <si>
    <t>Corporate Paralegal</t>
  </si>
  <si>
    <t>emills</t>
  </si>
  <si>
    <t>Sean McGovern</t>
  </si>
  <si>
    <t>22-03-1962</t>
  </si>
  <si>
    <t>Senior Counsel</t>
  </si>
  <si>
    <t>smcgovern</t>
  </si>
  <si>
    <t>Dana Marek</t>
  </si>
  <si>
    <t>31-10-1952</t>
  </si>
  <si>
    <t>dmarek</t>
  </si>
  <si>
    <t>Timothy Perkins</t>
  </si>
  <si>
    <t>Manager, IT Operations</t>
  </si>
  <si>
    <t>tperkins</t>
  </si>
  <si>
    <t>Julie Bowles</t>
  </si>
  <si>
    <t>jbowles</t>
  </si>
  <si>
    <t>Colin Drake</t>
  </si>
  <si>
    <t>System Administrator</t>
  </si>
  <si>
    <t>cdrake</t>
  </si>
  <si>
    <t>Joey Kowalski</t>
  </si>
  <si>
    <t>28-01-1962</t>
  </si>
  <si>
    <t>Vice President, Sales</t>
  </si>
  <si>
    <t>jkowalski</t>
  </si>
  <si>
    <t>Yumiko Sato</t>
  </si>
  <si>
    <t>28-02-1968</t>
  </si>
  <si>
    <t>Vice President, Marketing</t>
  </si>
  <si>
    <t>ysato</t>
  </si>
  <si>
    <t>Angela Bianchi</t>
  </si>
  <si>
    <t>14-02-1970</t>
  </si>
  <si>
    <t>Director, Field Sales</t>
  </si>
  <si>
    <t>abianchi</t>
  </si>
  <si>
    <t>Jordan Hsia</t>
  </si>
  <si>
    <t>18-04-1964</t>
  </si>
  <si>
    <t>Director, Inside Sales</t>
  </si>
  <si>
    <t>jhsia</t>
  </si>
  <si>
    <t>James Brooks</t>
  </si>
  <si>
    <t>Vice President, Research &amp; Development</t>
  </si>
  <si>
    <t>jbrooks</t>
  </si>
  <si>
    <t>Arjun Bhat</t>
  </si>
  <si>
    <t>19-02-1981</t>
  </si>
  <si>
    <t>abhat</t>
  </si>
  <si>
    <t>Brad Harper</t>
  </si>
  <si>
    <t>29-01-1961</t>
  </si>
  <si>
    <t>Director, Research &amp; Development</t>
  </si>
  <si>
    <t>bharper</t>
  </si>
  <si>
    <t>Matt Eklund</t>
  </si>
  <si>
    <t>25-04-1967</t>
  </si>
  <si>
    <t>Director, Product Management</t>
  </si>
  <si>
    <t>meklund</t>
  </si>
  <si>
    <t>Stephanie Astor</t>
  </si>
  <si>
    <t>sastor</t>
  </si>
  <si>
    <t>Nathan Moore</t>
  </si>
  <si>
    <t>21-07-1973</t>
  </si>
  <si>
    <t>Accounting Specialist - AP</t>
  </si>
  <si>
    <t>nmoore</t>
  </si>
  <si>
    <t>James Walker</t>
  </si>
  <si>
    <t>Manager, Accounts Payable</t>
  </si>
  <si>
    <t>jwalker</t>
  </si>
  <si>
    <t>Kumar Chopra</t>
  </si>
  <si>
    <t>18-04-1970</t>
  </si>
  <si>
    <t>Product Developer</t>
  </si>
  <si>
    <t>kchopra</t>
  </si>
  <si>
    <t>Mitch Zimmermann</t>
  </si>
  <si>
    <t>28-01-1975</t>
  </si>
  <si>
    <t>mzimmermann</t>
  </si>
  <si>
    <t>Madeline Fleming</t>
  </si>
  <si>
    <t>25-03-1972</t>
  </si>
  <si>
    <t>Regional Sales Manager</t>
  </si>
  <si>
    <t>mfleming</t>
  </si>
  <si>
    <t>Brandon Harris</t>
  </si>
  <si>
    <t>31-10-1975</t>
  </si>
  <si>
    <t>bharris</t>
  </si>
  <si>
    <t>Juan Delgado</t>
  </si>
  <si>
    <t>28-12-1969</t>
  </si>
  <si>
    <t>jdelgado</t>
  </si>
  <si>
    <t>Jennifer Carter</t>
  </si>
  <si>
    <t>jcarter</t>
  </si>
  <si>
    <t>Jake Lee</t>
  </si>
  <si>
    <t>Executive VP, Sales &amp; Marketing</t>
  </si>
  <si>
    <t>jlee</t>
  </si>
  <si>
    <t>Gavin Li</t>
  </si>
  <si>
    <t>Inside Sales Representative</t>
  </si>
  <si>
    <t>gli</t>
  </si>
  <si>
    <t>Melissa Hartman</t>
  </si>
  <si>
    <t>Director, Tax</t>
  </si>
  <si>
    <t>mhartman</t>
  </si>
  <si>
    <t>Joel Baker</t>
  </si>
  <si>
    <t>Product Strategist</t>
  </si>
  <si>
    <t>jbaker</t>
  </si>
  <si>
    <t>Leigh Hastings</t>
  </si>
  <si>
    <t>lhastings</t>
  </si>
  <si>
    <t>Michael Yang</t>
  </si>
  <si>
    <t>myang</t>
  </si>
  <si>
    <t>Philip Spalding</t>
  </si>
  <si>
    <t>21-06-1972</t>
  </si>
  <si>
    <t>Product Manager</t>
  </si>
  <si>
    <t>pspalding</t>
  </si>
  <si>
    <t>Barbara Palmer</t>
  </si>
  <si>
    <t>17-09-1960</t>
  </si>
  <si>
    <t>bpalmer</t>
  </si>
  <si>
    <t>Pablo Morales</t>
  </si>
  <si>
    <t>29-08-1959</t>
  </si>
  <si>
    <t>pmorales</t>
  </si>
  <si>
    <t>Stefan Janowski</t>
  </si>
  <si>
    <t>29-01-1968</t>
  </si>
  <si>
    <t>sjanowski</t>
  </si>
  <si>
    <t>Dennis Tucker</t>
  </si>
  <si>
    <t>dtucker</t>
  </si>
  <si>
    <t>Michael Sachs</t>
  </si>
  <si>
    <t>msachs</t>
  </si>
  <si>
    <t>Heather Jennings</t>
  </si>
  <si>
    <t>hjennings</t>
  </si>
  <si>
    <t>Grace Park</t>
  </si>
  <si>
    <t>gpark</t>
  </si>
  <si>
    <t>Cheryl Edwards</t>
  </si>
  <si>
    <t>17-10-1968</t>
  </si>
  <si>
    <t>cedwards</t>
  </si>
  <si>
    <t>Donna Owens</t>
  </si>
  <si>
    <t>19-05-1963</t>
  </si>
  <si>
    <t>dowens</t>
  </si>
  <si>
    <t>Rodrigo Sanchez</t>
  </si>
  <si>
    <t>30-11-1959</t>
  </si>
  <si>
    <t>rsanchez</t>
  </si>
  <si>
    <t>Marco Silva</t>
  </si>
  <si>
    <t>27-01-1970</t>
  </si>
  <si>
    <t>Sales Proposal Specialist</t>
  </si>
  <si>
    <t>msilva</t>
  </si>
  <si>
    <t>Neal Jackson</t>
  </si>
  <si>
    <t>njackson</t>
  </si>
  <si>
    <t>Charles Bradley</t>
  </si>
  <si>
    <t>27-04-1962</t>
  </si>
  <si>
    <t>Internal Auditor</t>
  </si>
  <si>
    <t>cbradley</t>
  </si>
  <si>
    <t>Kyle Hopkins</t>
  </si>
  <si>
    <t>Manager, Accounts Receivable</t>
  </si>
  <si>
    <t>khopkins</t>
  </si>
  <si>
    <t>Julia Brant</t>
  </si>
  <si>
    <t>19-08-1972</t>
  </si>
  <si>
    <t>Sales Compensation Analyst</t>
  </si>
  <si>
    <t>jbrant</t>
  </si>
  <si>
    <t>Susan Steinberg</t>
  </si>
  <si>
    <t>24-11-1959</t>
  </si>
  <si>
    <t>Vice President, Global Support</t>
  </si>
  <si>
    <t>ssteinberg</t>
  </si>
  <si>
    <t>Elsa Ramos Vasquez</t>
  </si>
  <si>
    <t>22-06-1961</t>
  </si>
  <si>
    <t>Director, Global Support</t>
  </si>
  <si>
    <t>eramos</t>
  </si>
  <si>
    <t>Katarina Lindgren</t>
  </si>
  <si>
    <t>17-12-1968</t>
  </si>
  <si>
    <t>klindgren</t>
  </si>
  <si>
    <t>Nikhil Rao</t>
  </si>
  <si>
    <t>19-05-1969</t>
  </si>
  <si>
    <t>nrao</t>
  </si>
  <si>
    <t>Scott Wilkinson</t>
  </si>
  <si>
    <t>Director, Global Support - North America</t>
  </si>
  <si>
    <t>swilkinson</t>
  </si>
  <si>
    <t>Jacob Reid</t>
  </si>
  <si>
    <t>21-04-1970</t>
  </si>
  <si>
    <t>Senior Workstation Engineer</t>
  </si>
  <si>
    <t>jreid</t>
  </si>
  <si>
    <t>Patrick O'Brien</t>
  </si>
  <si>
    <t>18-08-1959</t>
  </si>
  <si>
    <t>Director, Financial Planning &amp; Analysis</t>
  </si>
  <si>
    <t>pobrien</t>
  </si>
  <si>
    <t>Christine Nguyen</t>
  </si>
  <si>
    <t>24-12-1964</t>
  </si>
  <si>
    <t>Vice President, Real Estate &amp; Facilities</t>
  </si>
  <si>
    <t>cnguyen</t>
  </si>
  <si>
    <t>Mark Navarro</t>
  </si>
  <si>
    <t>21-01-1965</t>
  </si>
  <si>
    <t>Director, Sales Operations</t>
  </si>
  <si>
    <t>mnavarro</t>
  </si>
  <si>
    <t>Sherry Voigt</t>
  </si>
  <si>
    <t>14-10-1971</t>
  </si>
  <si>
    <t>Buyer</t>
  </si>
  <si>
    <t>svoigt</t>
  </si>
  <si>
    <t>Victoria Evans</t>
  </si>
  <si>
    <t>Manager, Purchasing</t>
  </si>
  <si>
    <t>vevans</t>
  </si>
  <si>
    <t>Joan Simmons</t>
  </si>
  <si>
    <t>Program Manager</t>
  </si>
  <si>
    <t>jsimmons</t>
  </si>
  <si>
    <t>Gail Bradley</t>
  </si>
  <si>
    <t>gbradley</t>
  </si>
  <si>
    <t>Robin Sanders</t>
  </si>
  <si>
    <t>Vice President, Program Management</t>
  </si>
  <si>
    <t>rsanders</t>
  </si>
  <si>
    <t>Jack Clark</t>
  </si>
  <si>
    <t>14-07-1963</t>
  </si>
  <si>
    <t>jclark</t>
  </si>
  <si>
    <t>Peter Neumann</t>
  </si>
  <si>
    <t>pneumann</t>
  </si>
  <si>
    <t>Lisa Woolbright</t>
  </si>
  <si>
    <t>18-06-1968</t>
  </si>
  <si>
    <t>Director, Marketing Communications</t>
  </si>
  <si>
    <t>lwoolbright</t>
  </si>
  <si>
    <t>George Harris</t>
  </si>
  <si>
    <t>29-07-1969</t>
  </si>
  <si>
    <t>Director, Marketing Services</t>
  </si>
  <si>
    <t>gharris</t>
  </si>
  <si>
    <t>Eric Lazlo</t>
  </si>
  <si>
    <t>Director, Field Marketing</t>
  </si>
  <si>
    <t>elazlo</t>
  </si>
  <si>
    <t>Jason Boyle</t>
  </si>
  <si>
    <t>19-12-1973</t>
  </si>
  <si>
    <t>Web Content Manager</t>
  </si>
  <si>
    <t>jboyle</t>
  </si>
  <si>
    <t>Maria Hernandez</t>
  </si>
  <si>
    <t>29-11-1968</t>
  </si>
  <si>
    <t>Office Manager</t>
  </si>
  <si>
    <t>mhernandez</t>
  </si>
  <si>
    <t>Victor Sabbatini</t>
  </si>
  <si>
    <t>22-01-1966</t>
  </si>
  <si>
    <t>vsabbatini</t>
  </si>
  <si>
    <t>Ashanti Singh</t>
  </si>
  <si>
    <t>14-09-1969</t>
  </si>
  <si>
    <t>asingh</t>
  </si>
  <si>
    <t>Jessica Crawford</t>
  </si>
  <si>
    <t>jcrawford</t>
  </si>
  <si>
    <t>Gary Pineda</t>
  </si>
  <si>
    <t>gpineda</t>
  </si>
  <si>
    <t>James Mason</t>
  </si>
  <si>
    <t>28-02-1971</t>
  </si>
  <si>
    <t>jmason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</si>
</sst>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9C-43EB-A300-B42E75B47C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9C-43EB-A300-B42E75B47C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9C-43EB-A300-B42E75B47C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9C-43EB-A300-B42E75B47C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9C-43EB-A300-B42E75B47C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59C-43EB-A300-B42E75B47C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59C-43EB-A300-B42E75B47C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59C-43EB-A300-B42E75B47C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59C-43EB-A300-B42E75B47C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59C-43EB-A300-B42E75B47C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59C-43EB-A300-B42E75B47C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Report!$A$4:$A$14</c:f>
              <c:strCache>
                <c:ptCount val="10"/>
                <c:pt idx="0">
                  <c:v>Manager</c:v>
                </c:pt>
                <c:pt idx="1">
                  <c:v>Director</c:v>
                </c:pt>
                <c:pt idx="2">
                  <c:v>Consultants</c:v>
                </c:pt>
                <c:pt idx="3">
                  <c:v>Analyst</c:v>
                </c:pt>
                <c:pt idx="4">
                  <c:v>Specialist</c:v>
                </c:pt>
                <c:pt idx="5">
                  <c:v>VP/Head</c:v>
                </c:pt>
                <c:pt idx="6">
                  <c:v>Strategist</c:v>
                </c:pt>
                <c:pt idx="7">
                  <c:v>CXO</c:v>
                </c:pt>
                <c:pt idx="8">
                  <c:v>Controller</c:v>
                </c:pt>
                <c:pt idx="9">
                  <c:v>HR</c:v>
                </c:pt>
              </c:strCache>
            </c:strRef>
          </c:cat>
          <c:val>
            <c:numRef>
              <c:f>Report!$B$4:$B$14</c:f>
              <c:numCache>
                <c:formatCode>General</c:formatCode>
                <c:ptCount val="10"/>
                <c:pt idx="0">
                  <c:v>31</c:v>
                </c:pt>
                <c:pt idx="1">
                  <c:v>22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8-4A36-A19C-96EF8B6C8C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Report!$A$25:$A$58</c:f>
              <c:multiLvlStrCache>
                <c:ptCount val="23"/>
                <c:lvl>
                  <c:pt idx="0">
                    <c:v>200000</c:v>
                  </c:pt>
                  <c:pt idx="1">
                    <c:v>100000</c:v>
                  </c:pt>
                  <c:pt idx="2">
                    <c:v>200000</c:v>
                  </c:pt>
                  <c:pt idx="3">
                    <c:v>1200000</c:v>
                  </c:pt>
                  <c:pt idx="4">
                    <c:v>1800000</c:v>
                  </c:pt>
                  <c:pt idx="5">
                    <c:v>300000</c:v>
                  </c:pt>
                  <c:pt idx="6">
                    <c:v>200000</c:v>
                  </c:pt>
                  <c:pt idx="7">
                    <c:v>100000</c:v>
                  </c:pt>
                  <c:pt idx="8">
                    <c:v>300000</c:v>
                  </c:pt>
                  <c:pt idx="9">
                    <c:v>100000</c:v>
                  </c:pt>
                  <c:pt idx="10">
                    <c:v>200000</c:v>
                  </c:pt>
                  <c:pt idx="11">
                    <c:v>200000</c:v>
                  </c:pt>
                  <c:pt idx="12">
                    <c:v>100000</c:v>
                  </c:pt>
                  <c:pt idx="13">
                    <c:v>200000</c:v>
                  </c:pt>
                  <c:pt idx="14">
                    <c:v>500000</c:v>
                  </c:pt>
                  <c:pt idx="15">
                    <c:v>300000</c:v>
                  </c:pt>
                  <c:pt idx="16">
                    <c:v>200000</c:v>
                  </c:pt>
                  <c:pt idx="17">
                    <c:v>100000</c:v>
                  </c:pt>
                  <c:pt idx="18">
                    <c:v>500000</c:v>
                  </c:pt>
                  <c:pt idx="19">
                    <c:v>400000</c:v>
                  </c:pt>
                  <c:pt idx="20">
                    <c:v>400000</c:v>
                  </c:pt>
                  <c:pt idx="21">
                    <c:v>200000</c:v>
                  </c:pt>
                  <c:pt idx="22">
                    <c:v>200000</c:v>
                  </c:pt>
                </c:lvl>
                <c:lvl>
                  <c:pt idx="0">
                    <c:v>Manager</c:v>
                  </c:pt>
                  <c:pt idx="2">
                    <c:v>Director</c:v>
                  </c:pt>
                  <c:pt idx="6">
                    <c:v>Consultants</c:v>
                  </c:pt>
                  <c:pt idx="9">
                    <c:v>Analyst</c:v>
                  </c:pt>
                  <c:pt idx="11">
                    <c:v>Specialist</c:v>
                  </c:pt>
                  <c:pt idx="13">
                    <c:v>VP/Head</c:v>
                  </c:pt>
                  <c:pt idx="16">
                    <c:v>Strategist</c:v>
                  </c:pt>
                  <c:pt idx="18">
                    <c:v>CXO</c:v>
                  </c:pt>
                  <c:pt idx="20">
                    <c:v>Controller</c:v>
                  </c:pt>
                  <c:pt idx="22">
                    <c:v>HR</c:v>
                  </c:pt>
                </c:lvl>
              </c:multiLvlStrCache>
            </c:multiLvlStrRef>
          </c:cat>
          <c:val>
            <c:numRef>
              <c:f>Report!$B$25:$B$58</c:f>
              <c:numCache>
                <c:formatCode>General</c:formatCode>
                <c:ptCount val="23"/>
                <c:pt idx="0">
                  <c:v>22</c:v>
                </c:pt>
                <c:pt idx="1">
                  <c:v>9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D-4D36-8826-D856835C77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3822152"/>
        <c:axId val="603819200"/>
      </c:barChart>
      <c:catAx>
        <c:axId val="60382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9200"/>
        <c:crosses val="autoZero"/>
        <c:auto val="1"/>
        <c:lblAlgn val="ctr"/>
        <c:lblOffset val="100"/>
        <c:noMultiLvlLbl val="0"/>
      </c:catAx>
      <c:valAx>
        <c:axId val="60381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38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387350</xdr:colOff>
      <xdr:row>0</xdr:row>
      <xdr:rowOff>58737</xdr:rowOff>
    </xdr:from>
    <xdr:to>
      <xdr:col>18</xdr:col>
      <xdr:colOff>196850</xdr:colOff>
      <xdr:row>22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115E6-CAF4-4AAB-9F81-6639754C5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361951</xdr:colOff>
      <xdr:row>23</xdr:row>
      <xdr:rowOff>139700</xdr:rowOff>
    </xdr:from>
    <xdr:to>
      <xdr:col>22</xdr:col>
      <xdr:colOff>292101</xdr:colOff>
      <xdr:row>49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670226-487B-4167-BEC8-C26B2AC1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95250</xdr:colOff>
      <xdr:row>15</xdr:row>
      <xdr:rowOff>85724</xdr:rowOff>
    </xdr:from>
    <xdr:ext cx="2152650" cy="126682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CE3583F-753D-4FA7-8B24-B85AB077F725}"/>
            </a:ext>
          </a:extLst>
        </xdr:cNvPr>
        <xdr:cNvSpPr txBox="1"/>
      </xdr:nvSpPr>
      <xdr:spPr>
        <a:xfrm>
          <a:off x="11887200" y="2800349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Number of Employees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per role, sliced by age brackets (difference of 10 yrs)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23</xdr:col>
      <xdr:colOff>142875</xdr:colOff>
      <xdr:row>42</xdr:row>
      <xdr:rowOff>130175</xdr:rowOff>
    </xdr:from>
    <xdr:ext cx="2152650" cy="12668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2D352B-BB64-4104-9A18-648583EC4141}"/>
            </a:ext>
          </a:extLst>
        </xdr:cNvPr>
        <xdr:cNvSpPr txBox="1"/>
      </xdr:nvSpPr>
      <xdr:spPr>
        <a:xfrm>
          <a:off x="14373225" y="7731125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Salary Range of Job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Titles further slicable by Age brackets (dfference of 10yrs).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33474421293" createdVersion="6" refreshedVersion="6" minRefreshableVersion="3" recordCount="101" xr:uid="{966BF6C4-C3CA-425E-928B-8137023FB02E}">
  <cacheSource type="worksheet">
    <worksheetSource ref="I1:K1048576" sheet="Sheet1"/>
  </cacheSource>
  <cacheFields count="3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52262615744" createdVersion="6" refreshedVersion="6" minRefreshableVersion="3" recordCount="101" xr:uid="{F5CE107C-FCB5-4763-B4AE-7195B548DC6E}">
  <cacheSource type="worksheet">
    <worksheetSource ref="I1:L1048576" sheet="Sheet1"/>
  </cacheSource>
  <cacheFields count="4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  <cacheField name="Salary Bracket" numFmtId="0">
      <sharedItems containsString="0" containsBlank="1" containsNumber="1" containsInteger="1" minValue="100000" maxValue="1800000" count="8">
        <n v="300000"/>
        <n v="500000"/>
        <n v="400000"/>
        <n v="200000"/>
        <n v="100000"/>
        <n v="1800000"/>
        <n v="12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</r>
  <r>
    <x v="1"/>
    <x v="1"/>
    <n v="1"/>
  </r>
  <r>
    <x v="1"/>
    <x v="2"/>
    <n v="1"/>
  </r>
  <r>
    <x v="1"/>
    <x v="2"/>
    <n v="1"/>
  </r>
  <r>
    <x v="2"/>
    <x v="1"/>
    <n v="1"/>
  </r>
  <r>
    <x v="3"/>
    <x v="0"/>
    <n v="1"/>
  </r>
  <r>
    <x v="3"/>
    <x v="2"/>
    <n v="1"/>
  </r>
  <r>
    <x v="3"/>
    <x v="2"/>
    <n v="1"/>
  </r>
  <r>
    <x v="3"/>
    <x v="1"/>
    <n v="1"/>
  </r>
  <r>
    <x v="4"/>
    <x v="0"/>
    <n v="1"/>
  </r>
  <r>
    <x v="5"/>
    <x v="2"/>
    <n v="1"/>
  </r>
  <r>
    <x v="6"/>
    <x v="0"/>
    <n v="1"/>
  </r>
  <r>
    <x v="4"/>
    <x v="2"/>
    <n v="1"/>
  </r>
  <r>
    <x v="4"/>
    <x v="0"/>
    <n v="1"/>
  </r>
  <r>
    <x v="5"/>
    <x v="3"/>
    <n v="1"/>
  </r>
  <r>
    <x v="5"/>
    <x v="0"/>
    <n v="1"/>
  </r>
  <r>
    <x v="3"/>
    <x v="1"/>
    <n v="1"/>
  </r>
  <r>
    <x v="5"/>
    <x v="0"/>
    <n v="1"/>
  </r>
  <r>
    <x v="4"/>
    <x v="2"/>
    <n v="1"/>
  </r>
  <r>
    <x v="5"/>
    <x v="0"/>
    <n v="1"/>
  </r>
  <r>
    <x v="3"/>
    <x v="2"/>
    <n v="1"/>
  </r>
  <r>
    <x v="3"/>
    <x v="0"/>
    <n v="1"/>
  </r>
  <r>
    <x v="7"/>
    <x v="0"/>
    <n v="1"/>
  </r>
  <r>
    <x v="7"/>
    <x v="2"/>
    <n v="1"/>
  </r>
  <r>
    <x v="4"/>
    <x v="2"/>
    <n v="1"/>
  </r>
  <r>
    <x v="7"/>
    <x v="0"/>
    <n v="1"/>
  </r>
  <r>
    <x v="2"/>
    <x v="2"/>
    <n v="1"/>
  </r>
  <r>
    <x v="8"/>
    <x v="1"/>
    <n v="1"/>
  </r>
  <r>
    <x v="8"/>
    <x v="2"/>
    <n v="1"/>
  </r>
  <r>
    <x v="5"/>
    <x v="0"/>
    <n v="1"/>
  </r>
  <r>
    <x v="8"/>
    <x v="2"/>
    <n v="1"/>
  </r>
  <r>
    <x v="5"/>
    <x v="1"/>
    <n v="1"/>
  </r>
  <r>
    <x v="7"/>
    <x v="2"/>
    <n v="1"/>
  </r>
  <r>
    <x v="7"/>
    <x v="2"/>
    <n v="1"/>
  </r>
  <r>
    <x v="7"/>
    <x v="2"/>
    <n v="1"/>
  </r>
  <r>
    <x v="0"/>
    <x v="2"/>
    <n v="1"/>
  </r>
  <r>
    <x v="0"/>
    <x v="2"/>
    <n v="1"/>
  </r>
  <r>
    <x v="3"/>
    <x v="2"/>
    <n v="1"/>
  </r>
  <r>
    <x v="3"/>
    <x v="2"/>
    <n v="1"/>
  </r>
  <r>
    <x v="0"/>
    <x v="1"/>
    <n v="1"/>
  </r>
  <r>
    <x v="4"/>
    <x v="3"/>
    <n v="1"/>
  </r>
  <r>
    <x v="3"/>
    <x v="2"/>
    <n v="1"/>
  </r>
  <r>
    <x v="3"/>
    <x v="2"/>
    <n v="1"/>
  </r>
  <r>
    <x v="3"/>
    <x v="0"/>
    <n v="1"/>
  </r>
  <r>
    <x v="4"/>
    <x v="0"/>
    <n v="1"/>
  </r>
  <r>
    <x v="7"/>
    <x v="0"/>
    <n v="1"/>
  </r>
  <r>
    <x v="8"/>
    <x v="2"/>
    <n v="1"/>
  </r>
  <r>
    <x v="8"/>
    <x v="0"/>
    <n v="1"/>
  </r>
  <r>
    <x v="7"/>
    <x v="0"/>
    <n v="1"/>
  </r>
  <r>
    <x v="7"/>
    <x v="0"/>
    <n v="1"/>
  </r>
  <r>
    <x v="7"/>
    <x v="2"/>
    <n v="1"/>
  </r>
  <r>
    <x v="7"/>
    <x v="2"/>
    <n v="1"/>
  </r>
  <r>
    <x v="0"/>
    <x v="1"/>
    <n v="1"/>
  </r>
  <r>
    <x v="8"/>
    <x v="0"/>
    <n v="1"/>
  </r>
  <r>
    <x v="3"/>
    <x v="2"/>
    <n v="1"/>
  </r>
  <r>
    <x v="9"/>
    <x v="2"/>
    <n v="1"/>
  </r>
  <r>
    <x v="9"/>
    <x v="1"/>
    <n v="1"/>
  </r>
  <r>
    <x v="9"/>
    <x v="2"/>
    <n v="1"/>
  </r>
  <r>
    <x v="7"/>
    <x v="0"/>
    <n v="1"/>
  </r>
  <r>
    <x v="7"/>
    <x v="1"/>
    <n v="1"/>
  </r>
  <r>
    <x v="9"/>
    <x v="1"/>
    <n v="1"/>
  </r>
  <r>
    <x v="7"/>
    <x v="2"/>
    <n v="1"/>
  </r>
  <r>
    <x v="8"/>
    <x v="0"/>
    <n v="1"/>
  </r>
  <r>
    <x v="8"/>
    <x v="0"/>
    <n v="1"/>
  </r>
  <r>
    <x v="8"/>
    <x v="0"/>
    <n v="1"/>
  </r>
  <r>
    <x v="8"/>
    <x v="2"/>
    <n v="1"/>
  </r>
  <r>
    <x v="7"/>
    <x v="2"/>
    <n v="1"/>
  </r>
  <r>
    <x v="7"/>
    <x v="2"/>
    <n v="1"/>
  </r>
  <r>
    <x v="7"/>
    <x v="1"/>
    <n v="1"/>
  </r>
  <r>
    <x v="4"/>
    <x v="2"/>
    <n v="1"/>
  </r>
  <r>
    <x v="7"/>
    <x v="2"/>
    <n v="1"/>
  </r>
  <r>
    <x v="5"/>
    <x v="2"/>
    <n v="1"/>
  </r>
  <r>
    <x v="7"/>
    <x v="2"/>
    <n v="1"/>
  </r>
  <r>
    <x v="5"/>
    <x v="0"/>
    <n v="1"/>
  </r>
  <r>
    <x v="0"/>
    <x v="1"/>
    <n v="1"/>
  </r>
  <r>
    <x v="3"/>
    <x v="2"/>
    <n v="1"/>
  </r>
  <r>
    <x v="3"/>
    <x v="2"/>
    <n v="1"/>
  </r>
  <r>
    <x v="3"/>
    <x v="2"/>
    <n v="1"/>
  </r>
  <r>
    <x v="3"/>
    <x v="2"/>
    <n v="1"/>
  </r>
  <r>
    <x v="8"/>
    <x v="2"/>
    <n v="1"/>
  </r>
  <r>
    <x v="3"/>
    <x v="1"/>
    <n v="1"/>
  </r>
  <r>
    <x v="0"/>
    <x v="2"/>
    <n v="1"/>
  </r>
  <r>
    <x v="3"/>
    <x v="2"/>
    <n v="1"/>
  </r>
  <r>
    <x v="10"/>
    <x v="0"/>
    <n v="1"/>
  </r>
  <r>
    <x v="7"/>
    <x v="2"/>
    <n v="1"/>
  </r>
  <r>
    <x v="7"/>
    <x v="2"/>
    <n v="1"/>
  </r>
  <r>
    <x v="7"/>
    <x v="2"/>
    <n v="1"/>
  </r>
  <r>
    <x v="0"/>
    <x v="1"/>
    <n v="1"/>
  </r>
  <r>
    <x v="7"/>
    <x v="2"/>
    <n v="1"/>
  </r>
  <r>
    <x v="7"/>
    <x v="2"/>
    <n v="1"/>
  </r>
  <r>
    <x v="3"/>
    <x v="2"/>
    <n v="1"/>
  </r>
  <r>
    <x v="3"/>
    <x v="2"/>
    <n v="1"/>
  </r>
  <r>
    <x v="3"/>
    <x v="2"/>
    <n v="1"/>
  </r>
  <r>
    <x v="7"/>
    <x v="0"/>
    <n v="1"/>
  </r>
  <r>
    <x v="7"/>
    <x v="2"/>
    <n v="1"/>
  </r>
  <r>
    <x v="7"/>
    <x v="2"/>
    <n v="1"/>
  </r>
  <r>
    <x v="7"/>
    <x v="2"/>
    <n v="1"/>
  </r>
  <r>
    <x v="7"/>
    <x v="0"/>
    <n v="1"/>
  </r>
  <r>
    <x v="7"/>
    <x v="2"/>
    <n v="1"/>
  </r>
  <r>
    <x v="7"/>
    <x v="0"/>
    <n v="1"/>
  </r>
  <r>
    <x v="11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  <x v="0"/>
  </r>
  <r>
    <x v="1"/>
    <x v="1"/>
    <n v="1"/>
    <x v="1"/>
  </r>
  <r>
    <x v="1"/>
    <x v="2"/>
    <n v="1"/>
    <x v="1"/>
  </r>
  <r>
    <x v="1"/>
    <x v="2"/>
    <n v="1"/>
    <x v="2"/>
  </r>
  <r>
    <x v="2"/>
    <x v="1"/>
    <n v="1"/>
    <x v="2"/>
  </r>
  <r>
    <x v="3"/>
    <x v="0"/>
    <n v="1"/>
    <x v="3"/>
  </r>
  <r>
    <x v="3"/>
    <x v="2"/>
    <n v="1"/>
    <x v="3"/>
  </r>
  <r>
    <x v="3"/>
    <x v="2"/>
    <n v="1"/>
    <x v="3"/>
  </r>
  <r>
    <x v="3"/>
    <x v="1"/>
    <n v="1"/>
    <x v="3"/>
  </r>
  <r>
    <x v="4"/>
    <x v="0"/>
    <n v="1"/>
    <x v="3"/>
  </r>
  <r>
    <x v="5"/>
    <x v="2"/>
    <n v="1"/>
    <x v="4"/>
  </r>
  <r>
    <x v="6"/>
    <x v="0"/>
    <n v="1"/>
    <x v="3"/>
  </r>
  <r>
    <x v="4"/>
    <x v="2"/>
    <n v="1"/>
    <x v="3"/>
  </r>
  <r>
    <x v="4"/>
    <x v="0"/>
    <n v="1"/>
    <x v="3"/>
  </r>
  <r>
    <x v="5"/>
    <x v="3"/>
    <n v="1"/>
    <x v="4"/>
  </r>
  <r>
    <x v="5"/>
    <x v="0"/>
    <n v="1"/>
    <x v="4"/>
  </r>
  <r>
    <x v="3"/>
    <x v="1"/>
    <n v="1"/>
    <x v="3"/>
  </r>
  <r>
    <x v="5"/>
    <x v="0"/>
    <n v="1"/>
    <x v="4"/>
  </r>
  <r>
    <x v="4"/>
    <x v="2"/>
    <n v="1"/>
    <x v="4"/>
  </r>
  <r>
    <x v="5"/>
    <x v="0"/>
    <n v="1"/>
    <x v="3"/>
  </r>
  <r>
    <x v="3"/>
    <x v="2"/>
    <n v="1"/>
    <x v="3"/>
  </r>
  <r>
    <x v="3"/>
    <x v="0"/>
    <n v="1"/>
    <x v="3"/>
  </r>
  <r>
    <x v="7"/>
    <x v="0"/>
    <n v="1"/>
    <x v="3"/>
  </r>
  <r>
    <x v="7"/>
    <x v="2"/>
    <n v="1"/>
    <x v="3"/>
  </r>
  <r>
    <x v="4"/>
    <x v="2"/>
    <n v="1"/>
    <x v="4"/>
  </r>
  <r>
    <x v="7"/>
    <x v="0"/>
    <n v="1"/>
    <x v="3"/>
  </r>
  <r>
    <x v="2"/>
    <x v="2"/>
    <n v="1"/>
    <x v="3"/>
  </r>
  <r>
    <x v="8"/>
    <x v="1"/>
    <n v="1"/>
    <x v="0"/>
  </r>
  <r>
    <x v="8"/>
    <x v="2"/>
    <n v="1"/>
    <x v="3"/>
  </r>
  <r>
    <x v="5"/>
    <x v="0"/>
    <n v="1"/>
    <x v="4"/>
  </r>
  <r>
    <x v="8"/>
    <x v="2"/>
    <n v="1"/>
    <x v="3"/>
  </r>
  <r>
    <x v="5"/>
    <x v="1"/>
    <n v="1"/>
    <x v="4"/>
  </r>
  <r>
    <x v="7"/>
    <x v="2"/>
    <n v="1"/>
    <x v="3"/>
  </r>
  <r>
    <x v="7"/>
    <x v="2"/>
    <n v="1"/>
    <x v="3"/>
  </r>
  <r>
    <x v="7"/>
    <x v="2"/>
    <n v="1"/>
    <x v="4"/>
  </r>
  <r>
    <x v="0"/>
    <x v="2"/>
    <n v="1"/>
    <x v="3"/>
  </r>
  <r>
    <x v="0"/>
    <x v="2"/>
    <n v="1"/>
    <x v="3"/>
  </r>
  <r>
    <x v="3"/>
    <x v="2"/>
    <n v="1"/>
    <x v="3"/>
  </r>
  <r>
    <x v="3"/>
    <x v="2"/>
    <n v="1"/>
    <x v="3"/>
  </r>
  <r>
    <x v="0"/>
    <x v="1"/>
    <n v="1"/>
    <x v="3"/>
  </r>
  <r>
    <x v="4"/>
    <x v="3"/>
    <n v="1"/>
    <x v="3"/>
  </r>
  <r>
    <x v="3"/>
    <x v="2"/>
    <n v="1"/>
    <x v="3"/>
  </r>
  <r>
    <x v="3"/>
    <x v="2"/>
    <n v="1"/>
    <x v="3"/>
  </r>
  <r>
    <x v="3"/>
    <x v="0"/>
    <n v="1"/>
    <x v="3"/>
  </r>
  <r>
    <x v="4"/>
    <x v="0"/>
    <n v="1"/>
    <x v="4"/>
  </r>
  <r>
    <x v="7"/>
    <x v="0"/>
    <n v="1"/>
    <x v="3"/>
  </r>
  <r>
    <x v="8"/>
    <x v="2"/>
    <n v="1"/>
    <x v="4"/>
  </r>
  <r>
    <x v="8"/>
    <x v="0"/>
    <n v="1"/>
    <x v="3"/>
  </r>
  <r>
    <x v="7"/>
    <x v="0"/>
    <n v="1"/>
    <x v="3"/>
  </r>
  <r>
    <x v="7"/>
    <x v="0"/>
    <n v="1"/>
    <x v="3"/>
  </r>
  <r>
    <x v="7"/>
    <x v="2"/>
    <n v="1"/>
    <x v="3"/>
  </r>
  <r>
    <x v="7"/>
    <x v="2"/>
    <n v="1"/>
    <x v="3"/>
  </r>
  <r>
    <x v="0"/>
    <x v="1"/>
    <n v="1"/>
    <x v="1"/>
  </r>
  <r>
    <x v="8"/>
    <x v="0"/>
    <n v="1"/>
    <x v="3"/>
  </r>
  <r>
    <x v="3"/>
    <x v="2"/>
    <n v="1"/>
    <x v="3"/>
  </r>
  <r>
    <x v="9"/>
    <x v="2"/>
    <n v="1"/>
    <x v="3"/>
  </r>
  <r>
    <x v="9"/>
    <x v="1"/>
    <n v="1"/>
    <x v="4"/>
  </r>
  <r>
    <x v="9"/>
    <x v="2"/>
    <n v="1"/>
    <x v="3"/>
  </r>
  <r>
    <x v="7"/>
    <x v="0"/>
    <n v="1"/>
    <x v="3"/>
  </r>
  <r>
    <x v="7"/>
    <x v="1"/>
    <n v="1"/>
    <x v="4"/>
  </r>
  <r>
    <x v="9"/>
    <x v="1"/>
    <n v="1"/>
    <x v="3"/>
  </r>
  <r>
    <x v="7"/>
    <x v="2"/>
    <n v="1"/>
    <x v="3"/>
  </r>
  <r>
    <x v="8"/>
    <x v="0"/>
    <n v="1"/>
    <x v="4"/>
  </r>
  <r>
    <x v="8"/>
    <x v="0"/>
    <n v="1"/>
    <x v="3"/>
  </r>
  <r>
    <x v="8"/>
    <x v="0"/>
    <n v="1"/>
    <x v="3"/>
  </r>
  <r>
    <x v="8"/>
    <x v="2"/>
    <n v="1"/>
    <x v="3"/>
  </r>
  <r>
    <x v="7"/>
    <x v="2"/>
    <n v="1"/>
    <x v="3"/>
  </r>
  <r>
    <x v="7"/>
    <x v="2"/>
    <n v="1"/>
    <x v="3"/>
  </r>
  <r>
    <x v="7"/>
    <x v="1"/>
    <n v="1"/>
    <x v="3"/>
  </r>
  <r>
    <x v="4"/>
    <x v="2"/>
    <n v="1"/>
    <x v="3"/>
  </r>
  <r>
    <x v="7"/>
    <x v="2"/>
    <n v="1"/>
    <x v="3"/>
  </r>
  <r>
    <x v="5"/>
    <x v="2"/>
    <n v="1"/>
    <x v="3"/>
  </r>
  <r>
    <x v="7"/>
    <x v="2"/>
    <n v="1"/>
    <x v="3"/>
  </r>
  <r>
    <x v="5"/>
    <x v="0"/>
    <n v="1"/>
    <x v="3"/>
  </r>
  <r>
    <x v="0"/>
    <x v="1"/>
    <n v="1"/>
    <x v="3"/>
  </r>
  <r>
    <x v="3"/>
    <x v="2"/>
    <n v="1"/>
    <x v="5"/>
  </r>
  <r>
    <x v="3"/>
    <x v="2"/>
    <n v="1"/>
    <x v="6"/>
  </r>
  <r>
    <x v="3"/>
    <x v="2"/>
    <n v="1"/>
    <x v="0"/>
  </r>
  <r>
    <x v="3"/>
    <x v="2"/>
    <n v="1"/>
    <x v="3"/>
  </r>
  <r>
    <x v="8"/>
    <x v="2"/>
    <n v="1"/>
    <x v="4"/>
  </r>
  <r>
    <x v="3"/>
    <x v="1"/>
    <n v="1"/>
    <x v="3"/>
  </r>
  <r>
    <x v="0"/>
    <x v="2"/>
    <n v="1"/>
    <x v="3"/>
  </r>
  <r>
    <x v="3"/>
    <x v="2"/>
    <n v="1"/>
    <x v="3"/>
  </r>
  <r>
    <x v="10"/>
    <x v="0"/>
    <n v="1"/>
    <x v="4"/>
  </r>
  <r>
    <x v="7"/>
    <x v="2"/>
    <n v="1"/>
    <x v="3"/>
  </r>
  <r>
    <x v="7"/>
    <x v="2"/>
    <n v="1"/>
    <x v="3"/>
  </r>
  <r>
    <x v="7"/>
    <x v="2"/>
    <n v="1"/>
    <x v="3"/>
  </r>
  <r>
    <x v="0"/>
    <x v="1"/>
    <n v="1"/>
    <x v="3"/>
  </r>
  <r>
    <x v="7"/>
    <x v="2"/>
    <n v="1"/>
    <x v="3"/>
  </r>
  <r>
    <x v="7"/>
    <x v="2"/>
    <n v="1"/>
    <x v="3"/>
  </r>
  <r>
    <x v="3"/>
    <x v="2"/>
    <n v="1"/>
    <x v="3"/>
  </r>
  <r>
    <x v="3"/>
    <x v="2"/>
    <n v="1"/>
    <x v="3"/>
  </r>
  <r>
    <x v="3"/>
    <x v="2"/>
    <n v="1"/>
    <x v="3"/>
  </r>
  <r>
    <x v="7"/>
    <x v="0"/>
    <n v="1"/>
    <x v="4"/>
  </r>
  <r>
    <x v="7"/>
    <x v="2"/>
    <n v="1"/>
    <x v="4"/>
  </r>
  <r>
    <x v="7"/>
    <x v="2"/>
    <n v="1"/>
    <x v="4"/>
  </r>
  <r>
    <x v="7"/>
    <x v="2"/>
    <n v="1"/>
    <x v="4"/>
  </r>
  <r>
    <x v="7"/>
    <x v="0"/>
    <n v="1"/>
    <x v="4"/>
  </r>
  <r>
    <x v="7"/>
    <x v="2"/>
    <n v="1"/>
    <x v="4"/>
  </r>
  <r>
    <x v="7"/>
    <x v="0"/>
    <n v="1"/>
    <x v="4"/>
  </r>
  <r>
    <x v="11"/>
    <x v="4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1DE88-DADC-4091-921C-DBDA5DA3341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Title">
  <location ref="A24:B58" firstHeaderRow="1" firstDataRow="1" firstDataCol="1" rowPageCount="1" colPageCount="1"/>
  <pivotFields count="4">
    <pivotField axis="axisRow" multipleItemSelectionAllowed="1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9">
        <item x="4"/>
        <item x="3"/>
        <item x="0"/>
        <item x="2"/>
        <item x="1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3"/>
  </rowFields>
  <rowItems count="34">
    <i>
      <x v="7"/>
    </i>
    <i r="1">
      <x v="1"/>
    </i>
    <i r="1">
      <x/>
    </i>
    <i>
      <x v="5"/>
    </i>
    <i r="1">
      <x v="1"/>
    </i>
    <i r="1">
      <x v="5"/>
    </i>
    <i r="1">
      <x v="6"/>
    </i>
    <i r="1">
      <x v="2"/>
    </i>
    <i>
      <x v="2"/>
    </i>
    <i r="1">
      <x v="1"/>
    </i>
    <i r="1">
      <x/>
    </i>
    <i r="1">
      <x v="2"/>
    </i>
    <i>
      <x v="1"/>
    </i>
    <i r="1">
      <x/>
    </i>
    <i r="1">
      <x v="1"/>
    </i>
    <i>
      <x v="8"/>
    </i>
    <i r="1">
      <x v="1"/>
    </i>
    <i r="1">
      <x/>
    </i>
    <i>
      <x v="10"/>
    </i>
    <i r="1">
      <x v="1"/>
    </i>
    <i r="1">
      <x v="4"/>
    </i>
    <i r="1">
      <x v="2"/>
    </i>
    <i>
      <x v="9"/>
    </i>
    <i r="1">
      <x v="1"/>
    </i>
    <i r="1">
      <x/>
    </i>
    <i>
      <x v="4"/>
    </i>
    <i r="1">
      <x v="4"/>
    </i>
    <i r="1">
      <x v="3"/>
    </i>
    <i>
      <x v="3"/>
    </i>
    <i r="1">
      <x v="3"/>
    </i>
    <i r="1">
      <x v="1"/>
    </i>
    <i>
      <x v="6"/>
    </i>
    <i r="1">
      <x v="1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4440-1622-475A-917C-7C4A6C89141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tle">
  <location ref="A3:B14" firstHeaderRow="1" firstDataRow="1" firstDataCol="1" rowPageCount="1" colPageCount="1"/>
  <pivotFields count="3">
    <pivotField axis="axisRow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7"/>
    </i>
    <i>
      <x v="5"/>
    </i>
    <i>
      <x v="2"/>
    </i>
    <i>
      <x v="1"/>
    </i>
    <i>
      <x v="8"/>
    </i>
    <i>
      <x v="10"/>
    </i>
    <i>
      <x v="9"/>
    </i>
    <i>
      <x v="4"/>
    </i>
    <i>
      <x v="3"/>
    </i>
    <i>
      <x v="6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5AA-C9C6-4649-A169-98089A9E7792}">
  <dimension ref="A1:D58"/>
  <sheetViews>
    <sheetView topLeftCell="A7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17.42578125" bestFit="1" customWidth="1"/>
    <col min="4" max="5" width="2.85546875" bestFit="1" customWidth="1"/>
    <col min="6" max="6" width="10.7109375" bestFit="1" customWidth="1"/>
    <col min="7" max="8" width="7.85546875" bestFit="1" customWidth="1"/>
    <col min="9" max="9" width="10.7109375" bestFit="1" customWidth="1"/>
    <col min="10" max="10" width="9.5703125" bestFit="1" customWidth="1"/>
    <col min="11" max="11" width="3.28515625" bestFit="1" customWidth="1"/>
    <col min="12" max="12" width="10.7109375" bestFit="1" customWidth="1"/>
  </cols>
  <sheetData>
    <row r="1" spans="1:2" x14ac:dyDescent="0.25">
      <c r="A1" s="1" t="s">
        <v>24</v>
      </c>
      <c r="B1" t="s">
        <v>28</v>
      </c>
    </row>
    <row r="3" spans="1:2" x14ac:dyDescent="0.25">
      <c r="A3" s="1" t="s">
        <v>26</v>
      </c>
      <c r="B3" t="s">
        <v>27</v>
      </c>
    </row>
    <row r="4" spans="1:2" x14ac:dyDescent="0.25">
      <c r="A4" s="2" t="s">
        <v>5</v>
      </c>
      <c r="B4">
        <v>31</v>
      </c>
    </row>
    <row r="5" spans="1:2" x14ac:dyDescent="0.25">
      <c r="A5" s="2" t="s">
        <v>2</v>
      </c>
      <c r="B5">
        <v>22</v>
      </c>
    </row>
    <row r="6" spans="1:2" x14ac:dyDescent="0.25">
      <c r="A6" s="2" t="s">
        <v>4</v>
      </c>
      <c r="B6">
        <v>11</v>
      </c>
    </row>
    <row r="7" spans="1:2" x14ac:dyDescent="0.25">
      <c r="A7" s="2" t="s">
        <v>10</v>
      </c>
      <c r="B7">
        <v>9</v>
      </c>
    </row>
    <row r="8" spans="1:2" x14ac:dyDescent="0.25">
      <c r="A8" s="2" t="s">
        <v>11</v>
      </c>
      <c r="B8">
        <v>8</v>
      </c>
    </row>
    <row r="9" spans="1:2" x14ac:dyDescent="0.25">
      <c r="A9" s="2" t="s">
        <v>3</v>
      </c>
      <c r="B9">
        <v>8</v>
      </c>
    </row>
    <row r="10" spans="1:2" x14ac:dyDescent="0.25">
      <c r="A10" s="2" t="s">
        <v>23</v>
      </c>
      <c r="B10">
        <v>4</v>
      </c>
    </row>
    <row r="11" spans="1:2" x14ac:dyDescent="0.25">
      <c r="A11" s="2" t="s">
        <v>1</v>
      </c>
      <c r="B11">
        <v>3</v>
      </c>
    </row>
    <row r="12" spans="1:2" x14ac:dyDescent="0.25">
      <c r="A12" s="2" t="s">
        <v>0</v>
      </c>
      <c r="B12">
        <v>2</v>
      </c>
    </row>
    <row r="13" spans="1:2" x14ac:dyDescent="0.25">
      <c r="A13" s="2" t="s">
        <v>14</v>
      </c>
      <c r="B13">
        <v>1</v>
      </c>
    </row>
    <row r="14" spans="1:2" x14ac:dyDescent="0.25">
      <c r="A14" s="2" t="s">
        <v>25</v>
      </c>
      <c r="B14">
        <v>99</v>
      </c>
    </row>
    <row r="21" spans="1:4" x14ac:dyDescent="0.25">
      <c r="D21" s="4"/>
    </row>
    <row r="22" spans="1:4" x14ac:dyDescent="0.25">
      <c r="A22" s="1" t="s">
        <v>24</v>
      </c>
      <c r="B22" t="s">
        <v>28</v>
      </c>
    </row>
    <row r="24" spans="1:4" x14ac:dyDescent="0.25">
      <c r="A24" s="1" t="s">
        <v>26</v>
      </c>
      <c r="B24" t="s">
        <v>27</v>
      </c>
    </row>
    <row r="25" spans="1:4" x14ac:dyDescent="0.25">
      <c r="A25" s="2" t="s">
        <v>5</v>
      </c>
      <c r="B25">
        <v>31</v>
      </c>
    </row>
    <row r="26" spans="1:4" x14ac:dyDescent="0.25">
      <c r="A26" s="3">
        <v>200000</v>
      </c>
      <c r="B26">
        <v>22</v>
      </c>
    </row>
    <row r="27" spans="1:4" x14ac:dyDescent="0.25">
      <c r="A27" s="3">
        <v>100000</v>
      </c>
      <c r="B27">
        <v>9</v>
      </c>
    </row>
    <row r="28" spans="1:4" x14ac:dyDescent="0.25">
      <c r="A28" s="2" t="s">
        <v>2</v>
      </c>
      <c r="B28">
        <v>22</v>
      </c>
    </row>
    <row r="29" spans="1:4" x14ac:dyDescent="0.25">
      <c r="A29" s="3">
        <v>200000</v>
      </c>
      <c r="B29">
        <v>19</v>
      </c>
    </row>
    <row r="30" spans="1:4" x14ac:dyDescent="0.25">
      <c r="A30" s="3">
        <v>1200000</v>
      </c>
      <c r="B30">
        <v>1</v>
      </c>
    </row>
    <row r="31" spans="1:4" x14ac:dyDescent="0.25">
      <c r="A31" s="3">
        <v>1800000</v>
      </c>
      <c r="B31">
        <v>1</v>
      </c>
    </row>
    <row r="32" spans="1:4" x14ac:dyDescent="0.25">
      <c r="A32" s="3">
        <v>300000</v>
      </c>
      <c r="B32">
        <v>1</v>
      </c>
    </row>
    <row r="33" spans="1:2" x14ac:dyDescent="0.25">
      <c r="A33" s="2" t="s">
        <v>4</v>
      </c>
      <c r="B33">
        <v>11</v>
      </c>
    </row>
    <row r="34" spans="1:2" x14ac:dyDescent="0.25">
      <c r="A34" s="3">
        <v>200000</v>
      </c>
      <c r="B34">
        <v>7</v>
      </c>
    </row>
    <row r="35" spans="1:2" x14ac:dyDescent="0.25">
      <c r="A35" s="3">
        <v>100000</v>
      </c>
      <c r="B35">
        <v>3</v>
      </c>
    </row>
    <row r="36" spans="1:2" x14ac:dyDescent="0.25">
      <c r="A36" s="3">
        <v>300000</v>
      </c>
      <c r="B36">
        <v>1</v>
      </c>
    </row>
    <row r="37" spans="1:2" x14ac:dyDescent="0.25">
      <c r="A37" s="2" t="s">
        <v>10</v>
      </c>
      <c r="B37">
        <v>9</v>
      </c>
    </row>
    <row r="38" spans="1:2" x14ac:dyDescent="0.25">
      <c r="A38" s="3">
        <v>100000</v>
      </c>
      <c r="B38">
        <v>6</v>
      </c>
    </row>
    <row r="39" spans="1:2" x14ac:dyDescent="0.25">
      <c r="A39" s="3">
        <v>200000</v>
      </c>
      <c r="B39">
        <v>3</v>
      </c>
    </row>
    <row r="40" spans="1:2" x14ac:dyDescent="0.25">
      <c r="A40" s="2" t="s">
        <v>11</v>
      </c>
      <c r="B40">
        <v>8</v>
      </c>
    </row>
    <row r="41" spans="1:2" x14ac:dyDescent="0.25">
      <c r="A41" s="3">
        <v>200000</v>
      </c>
      <c r="B41">
        <v>5</v>
      </c>
    </row>
    <row r="42" spans="1:2" x14ac:dyDescent="0.25">
      <c r="A42" s="3">
        <v>100000</v>
      </c>
      <c r="B42">
        <v>3</v>
      </c>
    </row>
    <row r="43" spans="1:2" x14ac:dyDescent="0.25">
      <c r="A43" s="2" t="s">
        <v>3</v>
      </c>
      <c r="B43">
        <v>8</v>
      </c>
    </row>
    <row r="44" spans="1:2" x14ac:dyDescent="0.25">
      <c r="A44" s="3">
        <v>200000</v>
      </c>
      <c r="B44">
        <v>6</v>
      </c>
    </row>
    <row r="45" spans="1:2" x14ac:dyDescent="0.25">
      <c r="A45" s="3">
        <v>500000</v>
      </c>
      <c r="B45">
        <v>1</v>
      </c>
    </row>
    <row r="46" spans="1:2" x14ac:dyDescent="0.25">
      <c r="A46" s="3">
        <v>300000</v>
      </c>
      <c r="B46">
        <v>1</v>
      </c>
    </row>
    <row r="47" spans="1:2" x14ac:dyDescent="0.25">
      <c r="A47" s="2" t="s">
        <v>23</v>
      </c>
      <c r="B47">
        <v>4</v>
      </c>
    </row>
    <row r="48" spans="1:2" x14ac:dyDescent="0.25">
      <c r="A48" s="3">
        <v>200000</v>
      </c>
      <c r="B48">
        <v>3</v>
      </c>
    </row>
    <row r="49" spans="1:2" x14ac:dyDescent="0.25">
      <c r="A49" s="3">
        <v>100000</v>
      </c>
      <c r="B49">
        <v>1</v>
      </c>
    </row>
    <row r="50" spans="1:2" x14ac:dyDescent="0.25">
      <c r="A50" s="2" t="s">
        <v>1</v>
      </c>
      <c r="B50">
        <v>3</v>
      </c>
    </row>
    <row r="51" spans="1:2" x14ac:dyDescent="0.25">
      <c r="A51" s="3">
        <v>500000</v>
      </c>
      <c r="B51">
        <v>2</v>
      </c>
    </row>
    <row r="52" spans="1:2" x14ac:dyDescent="0.25">
      <c r="A52" s="3">
        <v>400000</v>
      </c>
      <c r="B52">
        <v>1</v>
      </c>
    </row>
    <row r="53" spans="1:2" x14ac:dyDescent="0.25">
      <c r="A53" s="2" t="s">
        <v>0</v>
      </c>
      <c r="B53">
        <v>2</v>
      </c>
    </row>
    <row r="54" spans="1:2" x14ac:dyDescent="0.25">
      <c r="A54" s="3">
        <v>400000</v>
      </c>
      <c r="B54">
        <v>1</v>
      </c>
    </row>
    <row r="55" spans="1:2" x14ac:dyDescent="0.25">
      <c r="A55" s="3">
        <v>200000</v>
      </c>
      <c r="B55">
        <v>1</v>
      </c>
    </row>
    <row r="56" spans="1:2" x14ac:dyDescent="0.25">
      <c r="A56" s="2" t="s">
        <v>14</v>
      </c>
      <c r="B56">
        <v>1</v>
      </c>
    </row>
    <row r="57" spans="1:2" x14ac:dyDescent="0.25">
      <c r="A57" s="3">
        <v>200000</v>
      </c>
      <c r="B57">
        <v>1</v>
      </c>
    </row>
    <row r="58" spans="1:2" x14ac:dyDescent="0.25">
      <c r="A58" s="2" t="s">
        <v>25</v>
      </c>
      <c r="B58">
        <v>99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C5" sqref="C5"/>
    </sheetView>
  </sheetViews>
  <sheetFormatPr defaultRowHeight="15" x14ac:dyDescent="0.25"/>
  <cols>
    <col min="1" max="1" width="41.42578125" customWidth="1"/>
    <col min="2" max="2" width="25.140625" customWidth="1"/>
    <col min="3" max="3" width="50.28515625" customWidth="1"/>
    <col min="4" max="4" width="31.85546875" customWidth="1"/>
    <col min="8" max="8" width="18.28515625" customWidth="1"/>
    <col min="9" max="9" width="64" customWidth="1"/>
    <col min="12" max="12" width="17.140625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12" x14ac:dyDescent="0.25">
      <c r="A2" t="s">
        <v>36</v>
      </c>
      <c r="B2" t="s">
        <v>37</v>
      </c>
      <c r="C2" t="s">
        <v>38</v>
      </c>
      <c r="D2">
        <v>222164</v>
      </c>
      <c r="E2">
        <v>52</v>
      </c>
      <c r="F2" t="s">
        <v>39</v>
      </c>
      <c r="G2" t="b">
        <v>1</v>
      </c>
      <c r="I2" t="str" cm="1">
        <f t="array" ref="I2">INDEX(categories,MATCH(TRUE,ISNUMBER(SEARCH(keywords,C2)),0))</f>
        <v>VP/Head</v>
      </c>
      <c r="J2">
        <f>QUOTIENT(E2,10)*10</f>
        <v>50</v>
      </c>
      <c r="K2">
        <v>1</v>
      </c>
      <c r="L2">
        <f>(QUOTIENT(D2,100000)*100000)+100000</f>
        <v>300000</v>
      </c>
    </row>
    <row r="3" spans="1:12" x14ac:dyDescent="0.25">
      <c r="A3" t="s">
        <v>40</v>
      </c>
      <c r="B3" s="5" t="s">
        <v>41</v>
      </c>
      <c r="C3" t="s">
        <v>42</v>
      </c>
      <c r="D3">
        <v>421362</v>
      </c>
      <c r="E3">
        <v>64</v>
      </c>
      <c r="F3" t="s">
        <v>43</v>
      </c>
      <c r="G3" t="b">
        <v>1</v>
      </c>
      <c r="I3" t="str" cm="1">
        <f t="array" ref="I3">INDEX(categories,MATCH(TRUE,ISNUMBER(SEARCH(keywords,C3)),0))</f>
        <v>CXO</v>
      </c>
      <c r="J3">
        <f t="shared" ref="J3:J66" si="0">QUOTIENT(E3,10)*10</f>
        <v>60</v>
      </c>
      <c r="K3">
        <v>1</v>
      </c>
      <c r="L3">
        <f t="shared" ref="L3:L66" si="1">(QUOTIENT(D3,100000)*100000)+100000</f>
        <v>500000</v>
      </c>
    </row>
    <row r="4" spans="1:12" x14ac:dyDescent="0.25">
      <c r="A4" t="s">
        <v>44</v>
      </c>
      <c r="B4" s="5">
        <v>22923</v>
      </c>
      <c r="C4" t="s">
        <v>45</v>
      </c>
      <c r="D4">
        <v>466695</v>
      </c>
      <c r="E4">
        <v>61</v>
      </c>
      <c r="F4" t="s">
        <v>46</v>
      </c>
      <c r="G4" t="b">
        <v>1</v>
      </c>
      <c r="I4" t="str" cm="1">
        <f t="array" ref="I4">INDEX(categories,MATCH(TRUE,ISNUMBER(SEARCH(keywords,C4)),0))</f>
        <v>CXO</v>
      </c>
      <c r="J4">
        <f t="shared" si="0"/>
        <v>60</v>
      </c>
      <c r="K4">
        <v>1</v>
      </c>
      <c r="L4">
        <f t="shared" si="1"/>
        <v>500000</v>
      </c>
    </row>
    <row r="5" spans="1:12" x14ac:dyDescent="0.25">
      <c r="A5" t="s">
        <v>47</v>
      </c>
      <c r="B5" s="5" t="s">
        <v>48</v>
      </c>
      <c r="C5" t="s">
        <v>49</v>
      </c>
      <c r="D5">
        <v>346674</v>
      </c>
      <c r="E5">
        <v>56</v>
      </c>
      <c r="F5" t="s">
        <v>50</v>
      </c>
      <c r="G5" t="b">
        <v>1</v>
      </c>
      <c r="I5" t="str" cm="1">
        <f t="array" ref="I5">INDEX(categories,MATCH(TRUE,ISNUMBER(SEARCH(keywords,C5)),0))</f>
        <v>CXO</v>
      </c>
      <c r="J5">
        <f t="shared" si="0"/>
        <v>50</v>
      </c>
      <c r="K5">
        <v>1</v>
      </c>
      <c r="L5">
        <f t="shared" si="1"/>
        <v>400000</v>
      </c>
    </row>
    <row r="6" spans="1:12" x14ac:dyDescent="0.25">
      <c r="A6" t="s">
        <v>51</v>
      </c>
      <c r="B6" s="5">
        <v>20945</v>
      </c>
      <c r="C6" t="s">
        <v>0</v>
      </c>
      <c r="D6">
        <v>363962</v>
      </c>
      <c r="E6">
        <v>66</v>
      </c>
      <c r="F6" t="s">
        <v>52</v>
      </c>
      <c r="G6" t="b">
        <v>1</v>
      </c>
      <c r="I6" t="str" cm="1">
        <f t="array" ref="I6">INDEX(categories,MATCH(TRUE,ISNUMBER(SEARCH(keywords,C6)),0))</f>
        <v>Controller</v>
      </c>
      <c r="J6">
        <f t="shared" si="0"/>
        <v>60</v>
      </c>
      <c r="K6">
        <v>1</v>
      </c>
      <c r="L6">
        <f t="shared" si="1"/>
        <v>400000</v>
      </c>
    </row>
    <row r="7" spans="1:12" x14ac:dyDescent="0.25">
      <c r="A7" t="s">
        <v>53</v>
      </c>
      <c r="B7" t="s">
        <v>54</v>
      </c>
      <c r="C7" t="s">
        <v>55</v>
      </c>
      <c r="D7">
        <v>125755</v>
      </c>
      <c r="E7">
        <v>52</v>
      </c>
      <c r="F7" t="s">
        <v>56</v>
      </c>
      <c r="G7" t="b">
        <v>1</v>
      </c>
      <c r="I7" t="str" cm="1">
        <f t="array" ref="I7">INDEX(categories,MATCH(TRUE,ISNUMBER(SEARCH(keywords,C7)),0))</f>
        <v>Director</v>
      </c>
      <c r="J7">
        <f t="shared" si="0"/>
        <v>50</v>
      </c>
      <c r="K7">
        <v>1</v>
      </c>
      <c r="L7">
        <f t="shared" si="1"/>
        <v>200000</v>
      </c>
    </row>
    <row r="8" spans="1:12" x14ac:dyDescent="0.25">
      <c r="A8" t="s">
        <v>57</v>
      </c>
      <c r="B8" s="5" t="s">
        <v>58</v>
      </c>
      <c r="C8" t="s">
        <v>59</v>
      </c>
      <c r="D8">
        <v>150746</v>
      </c>
      <c r="E8">
        <v>54</v>
      </c>
      <c r="F8" t="s">
        <v>60</v>
      </c>
      <c r="G8" t="b">
        <v>1</v>
      </c>
      <c r="I8" t="str" cm="1">
        <f t="array" ref="I8">INDEX(categories,MATCH(TRUE,ISNUMBER(SEARCH(keywords,C8)),0))</f>
        <v>Director</v>
      </c>
      <c r="J8">
        <f t="shared" si="0"/>
        <v>50</v>
      </c>
      <c r="K8">
        <v>1</v>
      </c>
      <c r="L8">
        <f t="shared" si="1"/>
        <v>200000</v>
      </c>
    </row>
    <row r="9" spans="1:12" x14ac:dyDescent="0.25">
      <c r="A9" t="s">
        <v>61</v>
      </c>
      <c r="B9" s="5">
        <v>22505</v>
      </c>
      <c r="C9" t="s">
        <v>62</v>
      </c>
      <c r="D9">
        <v>145032</v>
      </c>
      <c r="E9">
        <v>62</v>
      </c>
      <c r="F9" t="s">
        <v>63</v>
      </c>
      <c r="G9" t="b">
        <v>1</v>
      </c>
      <c r="I9" t="str" cm="1">
        <f t="array" ref="I9">INDEX(categories,MATCH(TRUE,ISNUMBER(SEARCH(keywords,C9)),0))</f>
        <v>Director</v>
      </c>
      <c r="J9">
        <f t="shared" si="0"/>
        <v>60</v>
      </c>
      <c r="K9">
        <v>1</v>
      </c>
      <c r="L9">
        <f t="shared" si="1"/>
        <v>200000</v>
      </c>
    </row>
    <row r="10" spans="1:12" x14ac:dyDescent="0.25">
      <c r="A10" t="s">
        <v>64</v>
      </c>
      <c r="B10" s="5" t="s">
        <v>65</v>
      </c>
      <c r="C10" t="s">
        <v>66</v>
      </c>
      <c r="D10">
        <v>161515</v>
      </c>
      <c r="E10">
        <v>63</v>
      </c>
      <c r="F10" t="s">
        <v>67</v>
      </c>
      <c r="G10" t="b">
        <v>1</v>
      </c>
      <c r="I10" t="str" cm="1">
        <f t="array" ref="I10">INDEX(categories,MATCH(TRUE,ISNUMBER(SEARCH(keywords,C10)),0))</f>
        <v>Director</v>
      </c>
      <c r="J10">
        <f t="shared" si="0"/>
        <v>60</v>
      </c>
      <c r="K10">
        <v>1</v>
      </c>
      <c r="L10">
        <f t="shared" si="1"/>
        <v>200000</v>
      </c>
    </row>
    <row r="11" spans="1:12" x14ac:dyDescent="0.25">
      <c r="A11" t="s">
        <v>68</v>
      </c>
      <c r="B11" s="5">
        <v>28894</v>
      </c>
      <c r="C11" t="s">
        <v>69</v>
      </c>
      <c r="D11">
        <v>109418</v>
      </c>
      <c r="E11">
        <v>44</v>
      </c>
      <c r="F11" t="s">
        <v>70</v>
      </c>
      <c r="G11" t="b">
        <v>1</v>
      </c>
      <c r="I11" t="str" cm="1">
        <f t="array" ref="I11">INDEX(categories,MATCH(TRUE,ISNUMBER(SEARCH(keywords,C11)),0))</f>
        <v>Specialist</v>
      </c>
      <c r="J11">
        <f t="shared" si="0"/>
        <v>40</v>
      </c>
      <c r="K11">
        <v>1</v>
      </c>
      <c r="L11">
        <f t="shared" si="1"/>
        <v>200000</v>
      </c>
    </row>
    <row r="12" spans="1:12" x14ac:dyDescent="0.25">
      <c r="A12" t="s">
        <v>71</v>
      </c>
      <c r="B12" t="s">
        <v>72</v>
      </c>
      <c r="C12" t="s">
        <v>73</v>
      </c>
      <c r="D12">
        <v>96535</v>
      </c>
      <c r="E12">
        <v>53</v>
      </c>
      <c r="F12" t="s">
        <v>74</v>
      </c>
      <c r="G12" t="b">
        <v>1</v>
      </c>
      <c r="I12" t="str" cm="1">
        <f t="array" ref="I12">INDEX(categories,MATCH(TRUE,ISNUMBER(SEARCH(keywords,C12)),0))</f>
        <v>Analyst</v>
      </c>
      <c r="J12">
        <f t="shared" si="0"/>
        <v>50</v>
      </c>
      <c r="K12">
        <v>1</v>
      </c>
      <c r="L12">
        <f t="shared" si="1"/>
        <v>100000</v>
      </c>
    </row>
    <row r="13" spans="1:12" x14ac:dyDescent="0.25">
      <c r="A13" t="s">
        <v>75</v>
      </c>
      <c r="B13" t="s">
        <v>76</v>
      </c>
      <c r="C13" t="s">
        <v>77</v>
      </c>
      <c r="D13">
        <v>100876</v>
      </c>
      <c r="E13">
        <v>46</v>
      </c>
      <c r="F13" t="s">
        <v>78</v>
      </c>
      <c r="G13" t="b">
        <v>1</v>
      </c>
      <c r="I13" t="str" cm="1">
        <f t="array" ref="I13">INDEX(categories,MATCH(TRUE,ISNUMBER(SEARCH(keywords,C13)),0))</f>
        <v>HR</v>
      </c>
      <c r="J13">
        <f t="shared" si="0"/>
        <v>40</v>
      </c>
      <c r="K13">
        <v>1</v>
      </c>
      <c r="L13">
        <f t="shared" si="1"/>
        <v>200000</v>
      </c>
    </row>
    <row r="14" spans="1:12" x14ac:dyDescent="0.25">
      <c r="A14" t="s">
        <v>79</v>
      </c>
      <c r="B14" s="5" t="s">
        <v>80</v>
      </c>
      <c r="C14" t="s">
        <v>69</v>
      </c>
      <c r="D14">
        <v>103644</v>
      </c>
      <c r="E14">
        <v>56</v>
      </c>
      <c r="F14" t="s">
        <v>81</v>
      </c>
      <c r="G14" t="b">
        <v>1</v>
      </c>
      <c r="I14" t="str" cm="1">
        <f t="array" ref="I14">INDEX(categories,MATCH(TRUE,ISNUMBER(SEARCH(keywords,C14)),0))</f>
        <v>Specialist</v>
      </c>
      <c r="J14">
        <f t="shared" si="0"/>
        <v>50</v>
      </c>
      <c r="K14">
        <v>1</v>
      </c>
      <c r="L14">
        <f t="shared" si="1"/>
        <v>200000</v>
      </c>
    </row>
    <row r="15" spans="1:12" x14ac:dyDescent="0.25">
      <c r="A15" t="s">
        <v>82</v>
      </c>
      <c r="B15" s="5">
        <v>29411</v>
      </c>
      <c r="C15" t="s">
        <v>83</v>
      </c>
      <c r="D15">
        <v>106539</v>
      </c>
      <c r="E15">
        <v>43</v>
      </c>
      <c r="F15" t="s">
        <v>84</v>
      </c>
      <c r="G15" t="b">
        <v>1</v>
      </c>
      <c r="I15" t="str" cm="1">
        <f t="array" ref="I15">INDEX(categories,MATCH(TRUE,ISNUMBER(SEARCH(keywords,C15)),0))</f>
        <v>Specialist</v>
      </c>
      <c r="J15">
        <f t="shared" si="0"/>
        <v>40</v>
      </c>
      <c r="K15">
        <v>1</v>
      </c>
      <c r="L15">
        <f t="shared" si="1"/>
        <v>200000</v>
      </c>
    </row>
    <row r="16" spans="1:12" x14ac:dyDescent="0.25">
      <c r="A16" t="s">
        <v>85</v>
      </c>
      <c r="B16" t="s">
        <v>86</v>
      </c>
      <c r="C16" t="s">
        <v>87</v>
      </c>
      <c r="D16">
        <v>99892</v>
      </c>
      <c r="E16">
        <v>41</v>
      </c>
      <c r="F16" t="s">
        <v>88</v>
      </c>
      <c r="G16" t="b">
        <v>1</v>
      </c>
      <c r="I16" t="str" cm="1">
        <f t="array" ref="I16">INDEX(categories,MATCH(TRUE,ISNUMBER(SEARCH(keywords,C16)),0))</f>
        <v>Analyst</v>
      </c>
      <c r="J16">
        <f t="shared" si="0"/>
        <v>40</v>
      </c>
      <c r="K16">
        <v>1</v>
      </c>
      <c r="L16">
        <f t="shared" si="1"/>
        <v>100000</v>
      </c>
    </row>
    <row r="17" spans="1:12" x14ac:dyDescent="0.25">
      <c r="A17" t="s">
        <v>89</v>
      </c>
      <c r="B17" s="5" t="s">
        <v>90</v>
      </c>
      <c r="C17" t="s">
        <v>73</v>
      </c>
      <c r="D17">
        <v>85118</v>
      </c>
      <c r="E17">
        <v>49</v>
      </c>
      <c r="F17" t="s">
        <v>91</v>
      </c>
      <c r="G17" t="b">
        <v>1</v>
      </c>
      <c r="I17" t="str" cm="1">
        <f t="array" ref="I17">INDEX(categories,MATCH(TRUE,ISNUMBER(SEARCH(keywords,C17)),0))</f>
        <v>Analyst</v>
      </c>
      <c r="J17">
        <f t="shared" si="0"/>
        <v>40</v>
      </c>
      <c r="K17">
        <v>1</v>
      </c>
      <c r="L17">
        <f t="shared" si="1"/>
        <v>100000</v>
      </c>
    </row>
    <row r="18" spans="1:12" x14ac:dyDescent="0.25">
      <c r="A18" t="s">
        <v>92</v>
      </c>
      <c r="B18" s="5">
        <v>21308</v>
      </c>
      <c r="C18" t="s">
        <v>93</v>
      </c>
      <c r="D18">
        <v>150746</v>
      </c>
      <c r="E18">
        <v>65</v>
      </c>
      <c r="F18" t="s">
        <v>94</v>
      </c>
      <c r="G18" t="b">
        <v>1</v>
      </c>
      <c r="I18" t="str" cm="1">
        <f t="array" ref="I18">INDEX(categories,MATCH(TRUE,ISNUMBER(SEARCH(keywords,C18)),0))</f>
        <v>Director</v>
      </c>
      <c r="J18">
        <f t="shared" si="0"/>
        <v>60</v>
      </c>
      <c r="K18">
        <v>1</v>
      </c>
      <c r="L18">
        <f t="shared" si="1"/>
        <v>200000</v>
      </c>
    </row>
    <row r="19" spans="1:12" x14ac:dyDescent="0.25">
      <c r="A19" t="s">
        <v>95</v>
      </c>
      <c r="B19" t="s">
        <v>96</v>
      </c>
      <c r="C19" t="s">
        <v>97</v>
      </c>
      <c r="D19">
        <v>89224</v>
      </c>
      <c r="E19">
        <v>45</v>
      </c>
      <c r="F19" t="s">
        <v>98</v>
      </c>
      <c r="G19" t="b">
        <v>1</v>
      </c>
      <c r="I19" t="str" cm="1">
        <f t="array" ref="I19">INDEX(categories,MATCH(TRUE,ISNUMBER(SEARCH(keywords,C19)),0))</f>
        <v>Analyst</v>
      </c>
      <c r="J19">
        <f t="shared" si="0"/>
        <v>40</v>
      </c>
      <c r="K19">
        <v>1</v>
      </c>
      <c r="L19">
        <f t="shared" si="1"/>
        <v>100000</v>
      </c>
    </row>
    <row r="20" spans="1:12" x14ac:dyDescent="0.25">
      <c r="A20" t="s">
        <v>99</v>
      </c>
      <c r="B20" s="5" t="s">
        <v>100</v>
      </c>
      <c r="C20" t="s">
        <v>101</v>
      </c>
      <c r="D20">
        <v>95143</v>
      </c>
      <c r="E20">
        <v>56</v>
      </c>
      <c r="F20" t="s">
        <v>102</v>
      </c>
      <c r="G20" t="b">
        <v>1</v>
      </c>
      <c r="I20" t="str" cm="1">
        <f t="array" ref="I20">INDEX(categories,MATCH(TRUE,ISNUMBER(SEARCH(keywords,C20)),0))</f>
        <v>Specialist</v>
      </c>
      <c r="J20">
        <f t="shared" si="0"/>
        <v>50</v>
      </c>
      <c r="K20">
        <v>1</v>
      </c>
      <c r="L20">
        <f t="shared" si="1"/>
        <v>100000</v>
      </c>
    </row>
    <row r="21" spans="1:12" x14ac:dyDescent="0.25">
      <c r="A21" t="s">
        <v>103</v>
      </c>
      <c r="B21" s="5">
        <v>27125</v>
      </c>
      <c r="C21" t="s">
        <v>104</v>
      </c>
      <c r="D21">
        <v>117064</v>
      </c>
      <c r="E21">
        <v>49</v>
      </c>
      <c r="F21" t="s">
        <v>105</v>
      </c>
      <c r="G21" t="b">
        <v>1</v>
      </c>
      <c r="I21" t="str" cm="1">
        <f t="array" ref="I21">INDEX(categories,MATCH(TRUE,ISNUMBER(SEARCH(keywords,C21)),0))</f>
        <v>Analyst</v>
      </c>
      <c r="J21">
        <f t="shared" si="0"/>
        <v>40</v>
      </c>
      <c r="K21">
        <v>1</v>
      </c>
      <c r="L21">
        <f t="shared" si="1"/>
        <v>200000</v>
      </c>
    </row>
    <row r="22" spans="1:12" x14ac:dyDescent="0.25">
      <c r="A22" t="s">
        <v>106</v>
      </c>
      <c r="B22" t="s">
        <v>107</v>
      </c>
      <c r="C22" t="s">
        <v>108</v>
      </c>
      <c r="D22">
        <v>142902</v>
      </c>
      <c r="E22">
        <v>53</v>
      </c>
      <c r="F22" t="s">
        <v>109</v>
      </c>
      <c r="G22" t="b">
        <v>1</v>
      </c>
      <c r="I22" t="str" cm="1">
        <f t="array" ref="I22">INDEX(categories,MATCH(TRUE,ISNUMBER(SEARCH(keywords,C22)),0))</f>
        <v>Director</v>
      </c>
      <c r="J22">
        <f t="shared" si="0"/>
        <v>50</v>
      </c>
      <c r="K22">
        <v>1</v>
      </c>
      <c r="L22">
        <f t="shared" si="1"/>
        <v>200000</v>
      </c>
    </row>
    <row r="23" spans="1:12" x14ac:dyDescent="0.25">
      <c r="A23" t="s">
        <v>110</v>
      </c>
      <c r="B23" t="s">
        <v>111</v>
      </c>
      <c r="C23" t="s">
        <v>108</v>
      </c>
      <c r="D23">
        <v>162945</v>
      </c>
      <c r="E23">
        <v>52</v>
      </c>
      <c r="F23" t="s">
        <v>112</v>
      </c>
      <c r="G23" t="b">
        <v>1</v>
      </c>
      <c r="I23" t="str" cm="1">
        <f t="array" ref="I23">INDEX(categories,MATCH(TRUE,ISNUMBER(SEARCH(keywords,C23)),0))</f>
        <v>Director</v>
      </c>
      <c r="J23">
        <f t="shared" si="0"/>
        <v>50</v>
      </c>
      <c r="K23">
        <v>1</v>
      </c>
      <c r="L23">
        <f t="shared" si="1"/>
        <v>200000</v>
      </c>
    </row>
    <row r="24" spans="1:12" x14ac:dyDescent="0.25">
      <c r="A24" t="s">
        <v>113</v>
      </c>
      <c r="B24" s="5" t="s">
        <v>114</v>
      </c>
      <c r="C24" t="s">
        <v>115</v>
      </c>
      <c r="D24">
        <v>170602</v>
      </c>
      <c r="E24">
        <v>51</v>
      </c>
      <c r="F24" t="s">
        <v>116</v>
      </c>
      <c r="G24" t="b">
        <v>1</v>
      </c>
      <c r="I24" t="str" cm="1">
        <f t="array" ref="I24">INDEX(categories,MATCH(TRUE,ISNUMBER(SEARCH(keywords,C24)),0))</f>
        <v>Manager</v>
      </c>
      <c r="J24">
        <f t="shared" si="0"/>
        <v>50</v>
      </c>
      <c r="K24">
        <v>1</v>
      </c>
      <c r="L24">
        <f t="shared" si="1"/>
        <v>200000</v>
      </c>
    </row>
    <row r="25" spans="1:12" x14ac:dyDescent="0.25">
      <c r="A25" t="s">
        <v>117</v>
      </c>
      <c r="B25" s="5">
        <v>25752</v>
      </c>
      <c r="C25" t="s">
        <v>118</v>
      </c>
      <c r="D25">
        <v>124914</v>
      </c>
      <c r="E25">
        <v>53</v>
      </c>
      <c r="F25" t="s">
        <v>119</v>
      </c>
      <c r="G25" t="b">
        <v>1</v>
      </c>
      <c r="I25" t="str" cm="1">
        <f t="array" ref="I25">INDEX(categories,MATCH(TRUE,ISNUMBER(SEARCH(keywords,C25)),0))</f>
        <v>Manager</v>
      </c>
      <c r="J25">
        <f t="shared" si="0"/>
        <v>50</v>
      </c>
      <c r="K25">
        <v>1</v>
      </c>
      <c r="L25">
        <f t="shared" si="1"/>
        <v>200000</v>
      </c>
    </row>
    <row r="26" spans="1:12" x14ac:dyDescent="0.25">
      <c r="A26" t="s">
        <v>120</v>
      </c>
      <c r="B26" t="s">
        <v>121</v>
      </c>
      <c r="C26" t="s">
        <v>122</v>
      </c>
      <c r="D26">
        <v>75304</v>
      </c>
      <c r="E26">
        <v>54</v>
      </c>
      <c r="F26" t="s">
        <v>123</v>
      </c>
      <c r="G26" t="b">
        <v>1</v>
      </c>
      <c r="I26" t="str" cm="1">
        <f t="array" ref="I26">INDEX(categories,MATCH(TRUE,ISNUMBER(SEARCH(keywords,C26)),0))</f>
        <v>Specialist</v>
      </c>
      <c r="J26">
        <f t="shared" si="0"/>
        <v>50</v>
      </c>
      <c r="K26">
        <v>1</v>
      </c>
      <c r="L26">
        <f t="shared" si="1"/>
        <v>100000</v>
      </c>
    </row>
    <row r="27" spans="1:12" x14ac:dyDescent="0.25">
      <c r="A27" t="s">
        <v>124</v>
      </c>
      <c r="B27" s="5" t="s">
        <v>125</v>
      </c>
      <c r="C27" t="s">
        <v>115</v>
      </c>
      <c r="D27">
        <v>104885</v>
      </c>
      <c r="E27">
        <v>51</v>
      </c>
      <c r="F27" t="s">
        <v>126</v>
      </c>
      <c r="G27" t="b">
        <v>1</v>
      </c>
      <c r="I27" t="str" cm="1">
        <f t="array" ref="I27">INDEX(categories,MATCH(TRUE,ISNUMBER(SEARCH(keywords,C27)),0))</f>
        <v>Manager</v>
      </c>
      <c r="J27">
        <f t="shared" si="0"/>
        <v>50</v>
      </c>
      <c r="K27">
        <v>1</v>
      </c>
      <c r="L27">
        <f t="shared" si="1"/>
        <v>200000</v>
      </c>
    </row>
    <row r="28" spans="1:12" x14ac:dyDescent="0.25">
      <c r="A28" t="s">
        <v>127</v>
      </c>
      <c r="B28" s="5">
        <v>24508</v>
      </c>
      <c r="C28" t="s">
        <v>128</v>
      </c>
      <c r="D28">
        <v>142702</v>
      </c>
      <c r="E28">
        <v>56</v>
      </c>
      <c r="F28" t="s">
        <v>129</v>
      </c>
      <c r="G28" t="b">
        <v>1</v>
      </c>
      <c r="I28" t="str" cm="1">
        <f t="array" ref="I28">INDEX(categories,MATCH(TRUE,ISNUMBER(SEARCH(keywords,C28)),0))</f>
        <v>Controller</v>
      </c>
      <c r="J28">
        <f t="shared" si="0"/>
        <v>50</v>
      </c>
      <c r="K28">
        <v>1</v>
      </c>
      <c r="L28">
        <f t="shared" si="1"/>
        <v>200000</v>
      </c>
    </row>
    <row r="29" spans="1:12" x14ac:dyDescent="0.25">
      <c r="A29" t="s">
        <v>130</v>
      </c>
      <c r="B29" t="s">
        <v>131</v>
      </c>
      <c r="C29" t="s">
        <v>132</v>
      </c>
      <c r="D29">
        <v>265589</v>
      </c>
      <c r="E29">
        <v>67</v>
      </c>
      <c r="F29" t="s">
        <v>133</v>
      </c>
      <c r="G29" t="b">
        <v>0</v>
      </c>
      <c r="I29" t="str" cm="1">
        <f t="array" ref="I29">INDEX(categories,MATCH(TRUE,ISNUMBER(SEARCH(keywords,C29)),0))</f>
        <v>Consultants</v>
      </c>
      <c r="J29">
        <f t="shared" si="0"/>
        <v>60</v>
      </c>
      <c r="K29">
        <v>1</v>
      </c>
      <c r="L29">
        <f t="shared" si="1"/>
        <v>300000</v>
      </c>
    </row>
    <row r="30" spans="1:12" x14ac:dyDescent="0.25">
      <c r="A30" t="s">
        <v>134</v>
      </c>
      <c r="B30" t="s">
        <v>135</v>
      </c>
      <c r="C30" t="s">
        <v>136</v>
      </c>
      <c r="D30">
        <v>155074</v>
      </c>
      <c r="E30">
        <v>55</v>
      </c>
      <c r="F30" t="s">
        <v>137</v>
      </c>
      <c r="G30" t="b">
        <v>1</v>
      </c>
      <c r="I30" t="str" cm="1">
        <f t="array" ref="I30">INDEX(categories,MATCH(TRUE,ISNUMBER(SEARCH(keywords,C30)),0))</f>
        <v>Consultants</v>
      </c>
      <c r="J30">
        <f t="shared" si="0"/>
        <v>50</v>
      </c>
      <c r="K30">
        <v>1</v>
      </c>
      <c r="L30">
        <f t="shared" si="1"/>
        <v>200000</v>
      </c>
    </row>
    <row r="31" spans="1:12" x14ac:dyDescent="0.25">
      <c r="A31" t="s">
        <v>138</v>
      </c>
      <c r="B31" t="s">
        <v>139</v>
      </c>
      <c r="C31" t="s">
        <v>140</v>
      </c>
      <c r="D31">
        <v>90643</v>
      </c>
      <c r="E31">
        <v>50</v>
      </c>
      <c r="F31" t="s">
        <v>141</v>
      </c>
      <c r="G31" t="b">
        <v>1</v>
      </c>
      <c r="I31" t="str" cm="1">
        <f t="array" ref="I31">INDEX(categories,MATCH(TRUE,ISNUMBER(SEARCH(keywords,C31)),0))</f>
        <v>Analyst</v>
      </c>
      <c r="J31">
        <f t="shared" si="0"/>
        <v>50</v>
      </c>
      <c r="K31">
        <v>1</v>
      </c>
      <c r="L31">
        <f t="shared" si="1"/>
        <v>100000</v>
      </c>
    </row>
    <row r="32" spans="1:12" x14ac:dyDescent="0.25">
      <c r="A32" t="s">
        <v>142</v>
      </c>
      <c r="B32" t="s">
        <v>143</v>
      </c>
      <c r="C32" t="s">
        <v>144</v>
      </c>
      <c r="D32">
        <v>100024</v>
      </c>
      <c r="E32">
        <v>61</v>
      </c>
      <c r="F32" t="s">
        <v>145</v>
      </c>
      <c r="G32" t="b">
        <v>1</v>
      </c>
      <c r="I32" t="str" cm="1">
        <f t="array" ref="I32">INDEX(categories,MATCH(TRUE,ISNUMBER(SEARCH(keywords,C32)),0))</f>
        <v>Consultants</v>
      </c>
      <c r="J32">
        <f t="shared" si="0"/>
        <v>60</v>
      </c>
      <c r="K32">
        <v>1</v>
      </c>
      <c r="L32">
        <f t="shared" si="1"/>
        <v>200000</v>
      </c>
    </row>
    <row r="33" spans="1:12" x14ac:dyDescent="0.25">
      <c r="A33" t="s">
        <v>146</v>
      </c>
      <c r="B33" s="5" t="s">
        <v>147</v>
      </c>
      <c r="C33" t="s">
        <v>140</v>
      </c>
      <c r="D33">
        <v>94202</v>
      </c>
      <c r="E33">
        <v>71</v>
      </c>
      <c r="F33" t="s">
        <v>148</v>
      </c>
      <c r="G33" t="b">
        <v>1</v>
      </c>
      <c r="I33" t="str" cm="1">
        <f t="array" ref="I33">INDEX(categories,MATCH(TRUE,ISNUMBER(SEARCH(keywords,C33)),0))</f>
        <v>Analyst</v>
      </c>
      <c r="J33">
        <f t="shared" si="0"/>
        <v>70</v>
      </c>
      <c r="K33">
        <v>1</v>
      </c>
      <c r="L33">
        <f t="shared" si="1"/>
        <v>100000</v>
      </c>
    </row>
    <row r="34" spans="1:12" x14ac:dyDescent="0.25">
      <c r="A34" t="s">
        <v>149</v>
      </c>
      <c r="B34" s="5">
        <v>25693</v>
      </c>
      <c r="C34" t="s">
        <v>150</v>
      </c>
      <c r="D34">
        <v>136756</v>
      </c>
      <c r="E34">
        <v>53</v>
      </c>
      <c r="F34" t="s">
        <v>151</v>
      </c>
      <c r="G34" t="b">
        <v>1</v>
      </c>
      <c r="I34" t="str" cm="1">
        <f t="array" ref="I34">INDEX(categories,MATCH(TRUE,ISNUMBER(SEARCH(keywords,C34)),0))</f>
        <v>Manager</v>
      </c>
      <c r="J34">
        <f t="shared" si="0"/>
        <v>50</v>
      </c>
      <c r="K34">
        <v>1</v>
      </c>
      <c r="L34">
        <f t="shared" si="1"/>
        <v>200000</v>
      </c>
    </row>
    <row r="35" spans="1:12" x14ac:dyDescent="0.25">
      <c r="A35" t="s">
        <v>152</v>
      </c>
      <c r="B35" s="5">
        <v>23136</v>
      </c>
      <c r="C35" t="s">
        <v>150</v>
      </c>
      <c r="D35">
        <v>126502</v>
      </c>
      <c r="E35">
        <v>60</v>
      </c>
      <c r="F35" t="s">
        <v>153</v>
      </c>
      <c r="G35" t="b">
        <v>1</v>
      </c>
      <c r="I35" t="str" cm="1">
        <f t="array" ref="I35">INDEX(categories,MATCH(TRUE,ISNUMBER(SEARCH(keywords,C35)),0))</f>
        <v>Manager</v>
      </c>
      <c r="J35">
        <f t="shared" si="0"/>
        <v>60</v>
      </c>
      <c r="K35">
        <v>1</v>
      </c>
      <c r="L35">
        <f t="shared" si="1"/>
        <v>200000</v>
      </c>
    </row>
    <row r="36" spans="1:12" x14ac:dyDescent="0.25">
      <c r="A36" t="s">
        <v>154</v>
      </c>
      <c r="B36" s="5">
        <v>24147</v>
      </c>
      <c r="C36" t="s">
        <v>155</v>
      </c>
      <c r="D36">
        <v>95031</v>
      </c>
      <c r="E36">
        <v>57</v>
      </c>
      <c r="F36" t="s">
        <v>156</v>
      </c>
      <c r="G36" t="b">
        <v>1</v>
      </c>
      <c r="I36" t="str" cm="1">
        <f t="array" ref="I36">INDEX(categories,MATCH(TRUE,ISNUMBER(SEARCH(keywords,C36)),0))</f>
        <v>Manager</v>
      </c>
      <c r="J36">
        <f t="shared" si="0"/>
        <v>50</v>
      </c>
      <c r="K36">
        <v>1</v>
      </c>
      <c r="L36">
        <f t="shared" si="1"/>
        <v>100000</v>
      </c>
    </row>
    <row r="37" spans="1:12" x14ac:dyDescent="0.25">
      <c r="A37" t="s">
        <v>157</v>
      </c>
      <c r="B37" t="s">
        <v>158</v>
      </c>
      <c r="C37" t="s">
        <v>159</v>
      </c>
      <c r="D37">
        <v>153995</v>
      </c>
      <c r="E37">
        <v>61</v>
      </c>
      <c r="F37" t="s">
        <v>160</v>
      </c>
      <c r="G37" t="b">
        <v>1</v>
      </c>
      <c r="I37" t="str" cm="1">
        <f t="array" ref="I37">INDEX(categories,MATCH(TRUE,ISNUMBER(SEARCH(keywords,C37)),0))</f>
        <v>VP/Head</v>
      </c>
      <c r="J37">
        <f t="shared" si="0"/>
        <v>60</v>
      </c>
      <c r="K37">
        <v>1</v>
      </c>
      <c r="L37">
        <f t="shared" si="1"/>
        <v>200000</v>
      </c>
    </row>
    <row r="38" spans="1:12" x14ac:dyDescent="0.25">
      <c r="A38" t="s">
        <v>161</v>
      </c>
      <c r="B38" t="s">
        <v>162</v>
      </c>
      <c r="C38" t="s">
        <v>163</v>
      </c>
      <c r="D38">
        <v>175837</v>
      </c>
      <c r="E38">
        <v>55</v>
      </c>
      <c r="F38" t="s">
        <v>164</v>
      </c>
      <c r="G38" t="b">
        <v>1</v>
      </c>
      <c r="I38" t="str" cm="1">
        <f t="array" ref="I38">INDEX(categories,MATCH(TRUE,ISNUMBER(SEARCH(keywords,C38)),0))</f>
        <v>VP/Head</v>
      </c>
      <c r="J38">
        <f t="shared" si="0"/>
        <v>50</v>
      </c>
      <c r="K38">
        <v>1</v>
      </c>
      <c r="L38">
        <f t="shared" si="1"/>
        <v>200000</v>
      </c>
    </row>
    <row r="39" spans="1:12" x14ac:dyDescent="0.25">
      <c r="A39" t="s">
        <v>165</v>
      </c>
      <c r="B39" t="s">
        <v>166</v>
      </c>
      <c r="C39" t="s">
        <v>167</v>
      </c>
      <c r="D39">
        <v>119817</v>
      </c>
      <c r="E39">
        <v>53</v>
      </c>
      <c r="F39" t="s">
        <v>168</v>
      </c>
      <c r="G39" t="b">
        <v>1</v>
      </c>
      <c r="I39" t="str" cm="1">
        <f t="array" ref="I39">INDEX(categories,MATCH(TRUE,ISNUMBER(SEARCH(keywords,C39)),0))</f>
        <v>Director</v>
      </c>
      <c r="J39">
        <f t="shared" si="0"/>
        <v>50</v>
      </c>
      <c r="K39">
        <v>1</v>
      </c>
      <c r="L39">
        <f t="shared" si="1"/>
        <v>200000</v>
      </c>
    </row>
    <row r="40" spans="1:12" x14ac:dyDescent="0.25">
      <c r="A40" t="s">
        <v>169</v>
      </c>
      <c r="B40" s="5" t="s">
        <v>170</v>
      </c>
      <c r="C40" t="s">
        <v>171</v>
      </c>
      <c r="D40">
        <v>130295</v>
      </c>
      <c r="E40">
        <v>59</v>
      </c>
      <c r="F40" t="s">
        <v>172</v>
      </c>
      <c r="G40" t="b">
        <v>1</v>
      </c>
      <c r="I40" t="str" cm="1">
        <f t="array" ref="I40">INDEX(categories,MATCH(TRUE,ISNUMBER(SEARCH(keywords,C40)),0))</f>
        <v>Director</v>
      </c>
      <c r="J40">
        <f t="shared" si="0"/>
        <v>50</v>
      </c>
      <c r="K40">
        <v>1</v>
      </c>
      <c r="L40">
        <f t="shared" si="1"/>
        <v>200000</v>
      </c>
    </row>
    <row r="41" spans="1:12" x14ac:dyDescent="0.25">
      <c r="A41" t="s">
        <v>173</v>
      </c>
      <c r="B41" s="5">
        <v>21894</v>
      </c>
      <c r="C41" t="s">
        <v>174</v>
      </c>
      <c r="D41">
        <v>152716</v>
      </c>
      <c r="E41">
        <v>64</v>
      </c>
      <c r="F41" t="s">
        <v>175</v>
      </c>
      <c r="G41" t="b">
        <v>0</v>
      </c>
      <c r="I41" t="str" cm="1">
        <f t="array" ref="I41">INDEX(categories,MATCH(TRUE,ISNUMBER(SEARCH(keywords,C41)),0))</f>
        <v>VP/Head</v>
      </c>
      <c r="J41">
        <f t="shared" si="0"/>
        <v>60</v>
      </c>
      <c r="K41">
        <v>1</v>
      </c>
      <c r="L41">
        <f t="shared" si="1"/>
        <v>200000</v>
      </c>
    </row>
    <row r="42" spans="1:12" x14ac:dyDescent="0.25">
      <c r="A42" t="s">
        <v>176</v>
      </c>
      <c r="B42" t="s">
        <v>177</v>
      </c>
      <c r="C42" t="s">
        <v>101</v>
      </c>
      <c r="D42">
        <v>101865</v>
      </c>
      <c r="E42">
        <v>42</v>
      </c>
      <c r="F42" t="s">
        <v>178</v>
      </c>
      <c r="G42" t="b">
        <v>1</v>
      </c>
      <c r="I42" t="str" cm="1">
        <f t="array" ref="I42">INDEX(categories,MATCH(TRUE,ISNUMBER(SEARCH(keywords,C42)),0))</f>
        <v>Specialist</v>
      </c>
      <c r="J42">
        <f t="shared" si="0"/>
        <v>40</v>
      </c>
      <c r="K42">
        <v>1</v>
      </c>
      <c r="L42">
        <f t="shared" si="1"/>
        <v>200000</v>
      </c>
    </row>
    <row r="43" spans="1:12" x14ac:dyDescent="0.25">
      <c r="A43" t="s">
        <v>179</v>
      </c>
      <c r="B43" t="s">
        <v>180</v>
      </c>
      <c r="C43" t="s">
        <v>181</v>
      </c>
      <c r="D43">
        <v>156190</v>
      </c>
      <c r="E43">
        <v>62</v>
      </c>
      <c r="F43" t="s">
        <v>182</v>
      </c>
      <c r="G43" t="b">
        <v>1</v>
      </c>
      <c r="I43" t="str" cm="1">
        <f t="array" ref="I43">INDEX(categories,MATCH(TRUE,ISNUMBER(SEARCH(keywords,C43)),0))</f>
        <v>Director</v>
      </c>
      <c r="J43">
        <f t="shared" si="0"/>
        <v>60</v>
      </c>
      <c r="K43">
        <v>1</v>
      </c>
      <c r="L43">
        <f t="shared" si="1"/>
        <v>200000</v>
      </c>
    </row>
    <row r="44" spans="1:12" x14ac:dyDescent="0.25">
      <c r="A44" t="s">
        <v>183</v>
      </c>
      <c r="B44" s="5" t="s">
        <v>184</v>
      </c>
      <c r="C44" t="s">
        <v>185</v>
      </c>
      <c r="D44">
        <v>150916</v>
      </c>
      <c r="E44">
        <v>56</v>
      </c>
      <c r="F44" t="s">
        <v>186</v>
      </c>
      <c r="G44" t="b">
        <v>1</v>
      </c>
      <c r="I44" t="str" cm="1">
        <f t="array" ref="I44">INDEX(categories,MATCH(TRUE,ISNUMBER(SEARCH(keywords,C44)),0))</f>
        <v>Director</v>
      </c>
      <c r="J44">
        <f t="shared" si="0"/>
        <v>50</v>
      </c>
      <c r="K44">
        <v>1</v>
      </c>
      <c r="L44">
        <f t="shared" si="1"/>
        <v>200000</v>
      </c>
    </row>
    <row r="45" spans="1:12" x14ac:dyDescent="0.25">
      <c r="A45" t="s">
        <v>187</v>
      </c>
      <c r="B45" s="5">
        <v>26034</v>
      </c>
      <c r="C45" t="s">
        <v>181</v>
      </c>
      <c r="D45">
        <v>150916</v>
      </c>
      <c r="E45">
        <v>52</v>
      </c>
      <c r="F45" t="s">
        <v>188</v>
      </c>
      <c r="G45" t="b">
        <v>1</v>
      </c>
      <c r="I45" t="str" cm="1">
        <f t="array" ref="I45">INDEX(categories,MATCH(TRUE,ISNUMBER(SEARCH(keywords,C45)),0))</f>
        <v>Director</v>
      </c>
      <c r="J45">
        <f t="shared" si="0"/>
        <v>50</v>
      </c>
      <c r="K45">
        <v>1</v>
      </c>
      <c r="L45">
        <f t="shared" si="1"/>
        <v>200000</v>
      </c>
    </row>
    <row r="46" spans="1:12" x14ac:dyDescent="0.25">
      <c r="A46" t="s">
        <v>189</v>
      </c>
      <c r="B46" s="5" t="s">
        <v>190</v>
      </c>
      <c r="C46" t="s">
        <v>191</v>
      </c>
      <c r="D46">
        <v>92751</v>
      </c>
      <c r="E46">
        <v>50</v>
      </c>
      <c r="F46" t="s">
        <v>192</v>
      </c>
      <c r="G46" t="b">
        <v>1</v>
      </c>
      <c r="I46" t="str" cm="1">
        <f t="array" ref="I46">INDEX(categories,MATCH(TRUE,ISNUMBER(SEARCH(keywords,C46)),0))</f>
        <v>Specialist</v>
      </c>
      <c r="J46">
        <f t="shared" si="0"/>
        <v>50</v>
      </c>
      <c r="K46">
        <v>1</v>
      </c>
      <c r="L46">
        <f t="shared" si="1"/>
        <v>100000</v>
      </c>
    </row>
    <row r="47" spans="1:12" x14ac:dyDescent="0.25">
      <c r="A47" t="s">
        <v>193</v>
      </c>
      <c r="B47" s="5">
        <v>26299</v>
      </c>
      <c r="C47" t="s">
        <v>194</v>
      </c>
      <c r="D47">
        <v>108571</v>
      </c>
      <c r="E47">
        <v>51</v>
      </c>
      <c r="F47" t="s">
        <v>195</v>
      </c>
      <c r="G47" t="b">
        <v>1</v>
      </c>
      <c r="I47" t="str" cm="1">
        <f t="array" ref="I47">INDEX(categories,MATCH(TRUE,ISNUMBER(SEARCH(keywords,C47)),0))</f>
        <v>Manager</v>
      </c>
      <c r="J47">
        <f t="shared" si="0"/>
        <v>50</v>
      </c>
      <c r="K47">
        <v>1</v>
      </c>
      <c r="L47">
        <f t="shared" si="1"/>
        <v>200000</v>
      </c>
    </row>
    <row r="48" spans="1:12" x14ac:dyDescent="0.25">
      <c r="A48" t="s">
        <v>196</v>
      </c>
      <c r="B48" t="s">
        <v>197</v>
      </c>
      <c r="C48" t="s">
        <v>198</v>
      </c>
      <c r="D48">
        <v>95020</v>
      </c>
      <c r="E48">
        <v>53</v>
      </c>
      <c r="F48" t="s">
        <v>199</v>
      </c>
      <c r="G48" t="b">
        <v>1</v>
      </c>
      <c r="I48" t="str" cm="1">
        <f t="array" ref="I48">INDEX(categories,MATCH(TRUE,ISNUMBER(SEARCH(keywords,C48)),0))</f>
        <v>Consultants</v>
      </c>
      <c r="J48">
        <f t="shared" si="0"/>
        <v>50</v>
      </c>
      <c r="K48">
        <v>1</v>
      </c>
      <c r="L48">
        <f t="shared" si="1"/>
        <v>100000</v>
      </c>
    </row>
    <row r="49" spans="1:12" x14ac:dyDescent="0.25">
      <c r="A49" t="s">
        <v>200</v>
      </c>
      <c r="B49" t="s">
        <v>201</v>
      </c>
      <c r="C49" t="s">
        <v>198</v>
      </c>
      <c r="D49">
        <v>115578</v>
      </c>
      <c r="E49">
        <v>48</v>
      </c>
      <c r="F49" t="s">
        <v>202</v>
      </c>
      <c r="G49" t="b">
        <v>1</v>
      </c>
      <c r="I49" t="str" cm="1">
        <f t="array" ref="I49">INDEX(categories,MATCH(TRUE,ISNUMBER(SEARCH(keywords,C49)),0))</f>
        <v>Consultants</v>
      </c>
      <c r="J49">
        <f t="shared" si="0"/>
        <v>40</v>
      </c>
      <c r="K49">
        <v>1</v>
      </c>
      <c r="L49">
        <f t="shared" si="1"/>
        <v>200000</v>
      </c>
    </row>
    <row r="50" spans="1:12" x14ac:dyDescent="0.25">
      <c r="A50" t="s">
        <v>203</v>
      </c>
      <c r="B50" t="s">
        <v>204</v>
      </c>
      <c r="C50" t="s">
        <v>205</v>
      </c>
      <c r="D50">
        <v>135583</v>
      </c>
      <c r="E50">
        <v>51</v>
      </c>
      <c r="F50" t="s">
        <v>206</v>
      </c>
      <c r="G50" t="b">
        <v>1</v>
      </c>
      <c r="I50" t="str" cm="1">
        <f t="array" ref="I50">INDEX(categories,MATCH(TRUE,ISNUMBER(SEARCH(keywords,C50)),0))</f>
        <v>Manager</v>
      </c>
      <c r="J50">
        <f t="shared" si="0"/>
        <v>50</v>
      </c>
      <c r="K50">
        <v>1</v>
      </c>
      <c r="L50">
        <f t="shared" si="1"/>
        <v>200000</v>
      </c>
    </row>
    <row r="51" spans="1:12" x14ac:dyDescent="0.25">
      <c r="A51" t="s">
        <v>207</v>
      </c>
      <c r="B51" t="s">
        <v>208</v>
      </c>
      <c r="C51" t="s">
        <v>205</v>
      </c>
      <c r="D51">
        <v>145312</v>
      </c>
      <c r="E51">
        <v>48</v>
      </c>
      <c r="F51" t="s">
        <v>209</v>
      </c>
      <c r="G51" t="b">
        <v>1</v>
      </c>
      <c r="I51" t="str" cm="1">
        <f t="array" ref="I51">INDEX(categories,MATCH(TRUE,ISNUMBER(SEARCH(keywords,C51)),0))</f>
        <v>Manager</v>
      </c>
      <c r="J51">
        <f t="shared" si="0"/>
        <v>40</v>
      </c>
      <c r="K51">
        <v>1</v>
      </c>
      <c r="L51">
        <f t="shared" si="1"/>
        <v>200000</v>
      </c>
    </row>
    <row r="52" spans="1:12" x14ac:dyDescent="0.25">
      <c r="A52" t="s">
        <v>210</v>
      </c>
      <c r="B52" s="5" t="s">
        <v>211</v>
      </c>
      <c r="C52" t="s">
        <v>205</v>
      </c>
      <c r="D52">
        <v>131886</v>
      </c>
      <c r="E52">
        <v>54</v>
      </c>
      <c r="F52" t="s">
        <v>212</v>
      </c>
      <c r="G52" t="b">
        <v>1</v>
      </c>
      <c r="I52" t="str" cm="1">
        <f t="array" ref="I52">INDEX(categories,MATCH(TRUE,ISNUMBER(SEARCH(keywords,C52)),0))</f>
        <v>Manager</v>
      </c>
      <c r="J52">
        <f t="shared" si="0"/>
        <v>50</v>
      </c>
      <c r="K52">
        <v>1</v>
      </c>
      <c r="L52">
        <f t="shared" si="1"/>
        <v>200000</v>
      </c>
    </row>
    <row r="53" spans="1:12" x14ac:dyDescent="0.25">
      <c r="A53" t="s">
        <v>213</v>
      </c>
      <c r="B53" s="5">
        <v>24361</v>
      </c>
      <c r="C53" t="s">
        <v>205</v>
      </c>
      <c r="D53">
        <v>143990</v>
      </c>
      <c r="E53">
        <v>57</v>
      </c>
      <c r="F53" t="s">
        <v>214</v>
      </c>
      <c r="G53" t="b">
        <v>1</v>
      </c>
      <c r="I53" t="str" cm="1">
        <f t="array" ref="I53">INDEX(categories,MATCH(TRUE,ISNUMBER(SEARCH(keywords,C53)),0))</f>
        <v>Manager</v>
      </c>
      <c r="J53">
        <f t="shared" si="0"/>
        <v>50</v>
      </c>
      <c r="K53">
        <v>1</v>
      </c>
      <c r="L53">
        <f t="shared" si="1"/>
        <v>200000</v>
      </c>
    </row>
    <row r="54" spans="1:12" x14ac:dyDescent="0.25">
      <c r="A54" t="s">
        <v>215</v>
      </c>
      <c r="B54" s="5" t="s">
        <v>65</v>
      </c>
      <c r="C54" t="s">
        <v>216</v>
      </c>
      <c r="D54">
        <v>463706</v>
      </c>
      <c r="E54">
        <v>63</v>
      </c>
      <c r="F54" t="s">
        <v>217</v>
      </c>
      <c r="G54" t="b">
        <v>1</v>
      </c>
      <c r="I54" t="str" cm="1">
        <f t="array" ref="I54">INDEX(categories,MATCH(TRUE,ISNUMBER(SEARCH(keywords,C54)),0))</f>
        <v>VP/Head</v>
      </c>
      <c r="J54">
        <f t="shared" si="0"/>
        <v>60</v>
      </c>
      <c r="K54">
        <v>1</v>
      </c>
      <c r="L54">
        <f t="shared" si="1"/>
        <v>500000</v>
      </c>
    </row>
    <row r="55" spans="1:12" x14ac:dyDescent="0.25">
      <c r="A55" t="s">
        <v>218</v>
      </c>
      <c r="B55" s="5">
        <v>28126</v>
      </c>
      <c r="C55" t="s">
        <v>219</v>
      </c>
      <c r="D55">
        <v>109513</v>
      </c>
      <c r="E55">
        <v>46</v>
      </c>
      <c r="F55" t="s">
        <v>220</v>
      </c>
      <c r="G55" t="b">
        <v>1</v>
      </c>
      <c r="I55" t="str" cm="1">
        <f t="array" ref="I55">INDEX(categories,MATCH(TRUE,ISNUMBER(SEARCH(keywords,C55)),0))</f>
        <v>Consultants</v>
      </c>
      <c r="J55">
        <f t="shared" si="0"/>
        <v>40</v>
      </c>
      <c r="K55">
        <v>1</v>
      </c>
      <c r="L55">
        <f t="shared" si="1"/>
        <v>200000</v>
      </c>
    </row>
    <row r="56" spans="1:12" x14ac:dyDescent="0.25">
      <c r="A56" t="s">
        <v>221</v>
      </c>
      <c r="B56" s="5">
        <v>24935</v>
      </c>
      <c r="C56" t="s">
        <v>222</v>
      </c>
      <c r="D56">
        <v>139155</v>
      </c>
      <c r="E56">
        <v>55</v>
      </c>
      <c r="F56" t="s">
        <v>223</v>
      </c>
      <c r="G56" t="b">
        <v>1</v>
      </c>
      <c r="I56" t="str" cm="1">
        <f t="array" ref="I56">INDEX(categories,MATCH(TRUE,ISNUMBER(SEARCH(keywords,C56)),0))</f>
        <v>Director</v>
      </c>
      <c r="J56">
        <f t="shared" si="0"/>
        <v>50</v>
      </c>
      <c r="K56">
        <v>1</v>
      </c>
      <c r="L56">
        <f t="shared" si="1"/>
        <v>200000</v>
      </c>
    </row>
    <row r="57" spans="1:12" x14ac:dyDescent="0.25">
      <c r="A57" t="s">
        <v>224</v>
      </c>
      <c r="B57" s="5">
        <v>25328</v>
      </c>
      <c r="C57" t="s">
        <v>225</v>
      </c>
      <c r="D57">
        <v>100620</v>
      </c>
      <c r="E57">
        <v>54</v>
      </c>
      <c r="F57" t="s">
        <v>226</v>
      </c>
      <c r="G57" t="b">
        <v>1</v>
      </c>
      <c r="I57" t="str" cm="1">
        <f t="array" ref="I57">INDEX(categories,MATCH(TRUE,ISNUMBER(SEARCH(keywords,C57)),0))</f>
        <v>Strategist</v>
      </c>
      <c r="J57">
        <f t="shared" si="0"/>
        <v>50</v>
      </c>
      <c r="K57">
        <v>1</v>
      </c>
      <c r="L57">
        <f t="shared" si="1"/>
        <v>200000</v>
      </c>
    </row>
    <row r="58" spans="1:12" x14ac:dyDescent="0.25">
      <c r="A58" t="s">
        <v>227</v>
      </c>
      <c r="B58" s="5">
        <v>20821</v>
      </c>
      <c r="C58" t="s">
        <v>225</v>
      </c>
      <c r="D58">
        <v>93150</v>
      </c>
      <c r="E58">
        <v>66</v>
      </c>
      <c r="F58" t="s">
        <v>228</v>
      </c>
      <c r="G58" t="b">
        <v>0</v>
      </c>
      <c r="I58" t="str" cm="1">
        <f t="array" ref="I58">INDEX(categories,MATCH(TRUE,ISNUMBER(SEARCH(keywords,C58)),0))</f>
        <v>Strategist</v>
      </c>
      <c r="J58">
        <f t="shared" si="0"/>
        <v>60</v>
      </c>
      <c r="K58">
        <v>1</v>
      </c>
      <c r="L58">
        <f t="shared" si="1"/>
        <v>100000</v>
      </c>
    </row>
    <row r="59" spans="1:12" x14ac:dyDescent="0.25">
      <c r="A59" t="s">
        <v>229</v>
      </c>
      <c r="B59" s="5">
        <v>23597</v>
      </c>
      <c r="C59" t="s">
        <v>225</v>
      </c>
      <c r="D59">
        <v>144060</v>
      </c>
      <c r="E59">
        <v>59</v>
      </c>
      <c r="F59" t="s">
        <v>230</v>
      </c>
      <c r="G59" t="b">
        <v>1</v>
      </c>
      <c r="I59" t="str" cm="1">
        <f t="array" ref="I59">INDEX(categories,MATCH(TRUE,ISNUMBER(SEARCH(keywords,C59)),0))</f>
        <v>Strategist</v>
      </c>
      <c r="J59">
        <f t="shared" si="0"/>
        <v>50</v>
      </c>
      <c r="K59">
        <v>1</v>
      </c>
      <c r="L59">
        <f t="shared" si="1"/>
        <v>200000</v>
      </c>
    </row>
    <row r="60" spans="1:12" x14ac:dyDescent="0.25">
      <c r="A60" t="s">
        <v>231</v>
      </c>
      <c r="B60" t="s">
        <v>232</v>
      </c>
      <c r="C60" t="s">
        <v>233</v>
      </c>
      <c r="D60">
        <v>132894</v>
      </c>
      <c r="E60">
        <v>51</v>
      </c>
      <c r="F60" t="s">
        <v>234</v>
      </c>
      <c r="G60" t="b">
        <v>1</v>
      </c>
      <c r="I60" t="str" cm="1">
        <f t="array" ref="I60">INDEX(categories,MATCH(TRUE,ISNUMBER(SEARCH(keywords,C60)),0))</f>
        <v>Manager</v>
      </c>
      <c r="J60">
        <f t="shared" si="0"/>
        <v>50</v>
      </c>
      <c r="K60">
        <v>1</v>
      </c>
      <c r="L60">
        <f t="shared" si="1"/>
        <v>200000</v>
      </c>
    </row>
    <row r="61" spans="1:12" x14ac:dyDescent="0.25">
      <c r="A61" t="s">
        <v>235</v>
      </c>
      <c r="B61" t="s">
        <v>236</v>
      </c>
      <c r="C61" t="s">
        <v>233</v>
      </c>
      <c r="D61">
        <v>94582</v>
      </c>
      <c r="E61">
        <v>63</v>
      </c>
      <c r="F61" t="s">
        <v>237</v>
      </c>
      <c r="G61" t="b">
        <v>1</v>
      </c>
      <c r="I61" t="str" cm="1">
        <f t="array" ref="I61">INDEX(categories,MATCH(TRUE,ISNUMBER(SEARCH(keywords,C61)),0))</f>
        <v>Manager</v>
      </c>
      <c r="J61">
        <f t="shared" si="0"/>
        <v>60</v>
      </c>
      <c r="K61">
        <v>1</v>
      </c>
      <c r="L61">
        <f t="shared" si="1"/>
        <v>100000</v>
      </c>
    </row>
    <row r="62" spans="1:12" x14ac:dyDescent="0.25">
      <c r="A62" t="s">
        <v>238</v>
      </c>
      <c r="B62" t="s">
        <v>239</v>
      </c>
      <c r="C62" t="s">
        <v>225</v>
      </c>
      <c r="D62">
        <v>110395</v>
      </c>
      <c r="E62">
        <v>64</v>
      </c>
      <c r="F62" t="s">
        <v>240</v>
      </c>
      <c r="G62" t="b">
        <v>1</v>
      </c>
      <c r="I62" t="str" cm="1">
        <f t="array" ref="I62">INDEX(categories,MATCH(TRUE,ISNUMBER(SEARCH(keywords,C62)),0))</f>
        <v>Strategist</v>
      </c>
      <c r="J62">
        <f t="shared" si="0"/>
        <v>60</v>
      </c>
      <c r="K62">
        <v>1</v>
      </c>
      <c r="L62">
        <f t="shared" si="1"/>
        <v>200000</v>
      </c>
    </row>
    <row r="63" spans="1:12" x14ac:dyDescent="0.25">
      <c r="A63" t="s">
        <v>241</v>
      </c>
      <c r="B63" s="5" t="s">
        <v>242</v>
      </c>
      <c r="C63" t="s">
        <v>233</v>
      </c>
      <c r="D63">
        <v>113582</v>
      </c>
      <c r="E63">
        <v>55</v>
      </c>
      <c r="F63" t="s">
        <v>243</v>
      </c>
      <c r="G63" t="b">
        <v>1</v>
      </c>
      <c r="I63" t="str" cm="1">
        <f t="array" ref="I63">INDEX(categories,MATCH(TRUE,ISNUMBER(SEARCH(keywords,C63)),0))</f>
        <v>Manager</v>
      </c>
      <c r="J63">
        <f t="shared" si="0"/>
        <v>50</v>
      </c>
      <c r="K63">
        <v>1</v>
      </c>
      <c r="L63">
        <f t="shared" si="1"/>
        <v>200000</v>
      </c>
    </row>
    <row r="64" spans="1:12" x14ac:dyDescent="0.25">
      <c r="A64" t="s">
        <v>244</v>
      </c>
      <c r="B64" s="5">
        <v>28464</v>
      </c>
      <c r="C64" t="s">
        <v>198</v>
      </c>
      <c r="D64">
        <v>86539</v>
      </c>
      <c r="E64">
        <v>46</v>
      </c>
      <c r="F64" t="s">
        <v>245</v>
      </c>
      <c r="G64" t="b">
        <v>1</v>
      </c>
      <c r="I64" t="str" cm="1">
        <f t="array" ref="I64">INDEX(categories,MATCH(TRUE,ISNUMBER(SEARCH(keywords,C64)),0))</f>
        <v>Consultants</v>
      </c>
      <c r="J64">
        <f t="shared" si="0"/>
        <v>40</v>
      </c>
      <c r="K64">
        <v>1</v>
      </c>
      <c r="L64">
        <f t="shared" si="1"/>
        <v>100000</v>
      </c>
    </row>
    <row r="65" spans="1:12" x14ac:dyDescent="0.25">
      <c r="A65" t="s">
        <v>246</v>
      </c>
      <c r="B65" s="5">
        <v>28167</v>
      </c>
      <c r="C65" t="s">
        <v>219</v>
      </c>
      <c r="D65">
        <v>129232</v>
      </c>
      <c r="E65">
        <v>46</v>
      </c>
      <c r="F65" t="s">
        <v>247</v>
      </c>
      <c r="G65" t="b">
        <v>1</v>
      </c>
      <c r="I65" t="str" cm="1">
        <f t="array" ref="I65">INDEX(categories,MATCH(TRUE,ISNUMBER(SEARCH(keywords,C65)),0))</f>
        <v>Consultants</v>
      </c>
      <c r="J65">
        <f t="shared" si="0"/>
        <v>40</v>
      </c>
      <c r="K65">
        <v>1</v>
      </c>
      <c r="L65">
        <f t="shared" si="1"/>
        <v>200000</v>
      </c>
    </row>
    <row r="66" spans="1:12" x14ac:dyDescent="0.25">
      <c r="A66" t="s">
        <v>248</v>
      </c>
      <c r="B66" s="5">
        <v>27434</v>
      </c>
      <c r="C66" t="s">
        <v>219</v>
      </c>
      <c r="D66">
        <v>120701</v>
      </c>
      <c r="E66">
        <v>48</v>
      </c>
      <c r="F66" t="s">
        <v>249</v>
      </c>
      <c r="G66" t="b">
        <v>1</v>
      </c>
      <c r="I66" t="str" cm="1">
        <f t="array" ref="I66">INDEX(categories,MATCH(TRUE,ISNUMBER(SEARCH(keywords,C66)),0))</f>
        <v>Consultants</v>
      </c>
      <c r="J66">
        <f t="shared" si="0"/>
        <v>40</v>
      </c>
      <c r="K66">
        <v>1</v>
      </c>
      <c r="L66">
        <f t="shared" si="1"/>
        <v>200000</v>
      </c>
    </row>
    <row r="67" spans="1:12" x14ac:dyDescent="0.25">
      <c r="A67" t="s">
        <v>250</v>
      </c>
      <c r="B67" s="5">
        <v>25423</v>
      </c>
      <c r="C67" t="s">
        <v>219</v>
      </c>
      <c r="D67">
        <v>112938</v>
      </c>
      <c r="E67">
        <v>54</v>
      </c>
      <c r="F67" t="s">
        <v>251</v>
      </c>
      <c r="G67" t="b">
        <v>1</v>
      </c>
      <c r="I67" t="str" cm="1">
        <f t="array" ref="I67">INDEX(categories,MATCH(TRUE,ISNUMBER(SEARCH(keywords,C67)),0))</f>
        <v>Consultants</v>
      </c>
      <c r="J67">
        <f t="shared" ref="J67:J101" si="2">QUOTIENT(E67,10)*10</f>
        <v>50</v>
      </c>
      <c r="K67">
        <v>1</v>
      </c>
      <c r="L67">
        <f t="shared" ref="L67:L101" si="3">(QUOTIENT(D67,100000)*100000)+100000</f>
        <v>200000</v>
      </c>
    </row>
    <row r="68" spans="1:12" x14ac:dyDescent="0.25">
      <c r="A68" t="s">
        <v>252</v>
      </c>
      <c r="B68" t="s">
        <v>253</v>
      </c>
      <c r="C68" t="s">
        <v>205</v>
      </c>
      <c r="D68">
        <v>135222</v>
      </c>
      <c r="E68">
        <v>55</v>
      </c>
      <c r="F68" t="s">
        <v>254</v>
      </c>
      <c r="G68" t="b">
        <v>1</v>
      </c>
      <c r="I68" t="str" cm="1">
        <f t="array" ref="I68">INDEX(categories,MATCH(TRUE,ISNUMBER(SEARCH(keywords,C68)),0))</f>
        <v>Manager</v>
      </c>
      <c r="J68">
        <f t="shared" si="2"/>
        <v>50</v>
      </c>
      <c r="K68">
        <v>1</v>
      </c>
      <c r="L68">
        <f t="shared" si="3"/>
        <v>200000</v>
      </c>
    </row>
    <row r="69" spans="1:12" x14ac:dyDescent="0.25">
      <c r="A69" t="s">
        <v>255</v>
      </c>
      <c r="B69" t="s">
        <v>256</v>
      </c>
      <c r="C69" t="s">
        <v>205</v>
      </c>
      <c r="D69">
        <v>122970</v>
      </c>
      <c r="E69">
        <v>60</v>
      </c>
      <c r="F69" t="s">
        <v>257</v>
      </c>
      <c r="G69" t="b">
        <v>1</v>
      </c>
      <c r="I69" t="str" cm="1">
        <f t="array" ref="I69">INDEX(categories,MATCH(TRUE,ISNUMBER(SEARCH(keywords,C69)),0))</f>
        <v>Manager</v>
      </c>
      <c r="J69">
        <f t="shared" si="2"/>
        <v>60</v>
      </c>
      <c r="K69">
        <v>1</v>
      </c>
      <c r="L69">
        <f t="shared" si="3"/>
        <v>200000</v>
      </c>
    </row>
    <row r="70" spans="1:12" x14ac:dyDescent="0.25">
      <c r="A70" t="s">
        <v>258</v>
      </c>
      <c r="B70" t="s">
        <v>259</v>
      </c>
      <c r="C70" t="s">
        <v>205</v>
      </c>
      <c r="D70">
        <v>119580</v>
      </c>
      <c r="E70">
        <v>64</v>
      </c>
      <c r="F70" t="s">
        <v>260</v>
      </c>
      <c r="G70" t="b">
        <v>1</v>
      </c>
      <c r="I70" t="str" cm="1">
        <f t="array" ref="I70">INDEX(categories,MATCH(TRUE,ISNUMBER(SEARCH(keywords,C70)),0))</f>
        <v>Manager</v>
      </c>
      <c r="J70">
        <f t="shared" si="2"/>
        <v>60</v>
      </c>
      <c r="K70">
        <v>1</v>
      </c>
      <c r="L70">
        <f t="shared" si="3"/>
        <v>200000</v>
      </c>
    </row>
    <row r="71" spans="1:12" x14ac:dyDescent="0.25">
      <c r="A71" t="s">
        <v>261</v>
      </c>
      <c r="B71" s="5" t="s">
        <v>262</v>
      </c>
      <c r="C71" t="s">
        <v>263</v>
      </c>
      <c r="D71">
        <v>124086</v>
      </c>
      <c r="E71">
        <v>53</v>
      </c>
      <c r="F71" t="s">
        <v>264</v>
      </c>
      <c r="G71" t="b">
        <v>1</v>
      </c>
      <c r="I71" t="str" cm="1">
        <f t="array" ref="I71">INDEX(categories,MATCH(TRUE,ISNUMBER(SEARCH(keywords,C71)),0))</f>
        <v>Specialist</v>
      </c>
      <c r="J71">
        <f t="shared" si="2"/>
        <v>50</v>
      </c>
      <c r="K71">
        <v>1</v>
      </c>
      <c r="L71">
        <f t="shared" si="3"/>
        <v>200000</v>
      </c>
    </row>
    <row r="72" spans="1:12" x14ac:dyDescent="0.25">
      <c r="A72" t="s">
        <v>265</v>
      </c>
      <c r="B72" s="5">
        <v>24049</v>
      </c>
      <c r="C72" t="s">
        <v>205</v>
      </c>
      <c r="D72">
        <v>131886</v>
      </c>
      <c r="E72">
        <v>58</v>
      </c>
      <c r="F72" t="s">
        <v>266</v>
      </c>
      <c r="G72" t="b">
        <v>1</v>
      </c>
      <c r="I72" t="str" cm="1">
        <f t="array" ref="I72">INDEX(categories,MATCH(TRUE,ISNUMBER(SEARCH(keywords,C72)),0))</f>
        <v>Manager</v>
      </c>
      <c r="J72">
        <f t="shared" si="2"/>
        <v>50</v>
      </c>
      <c r="K72">
        <v>1</v>
      </c>
      <c r="L72">
        <f t="shared" si="3"/>
        <v>200000</v>
      </c>
    </row>
    <row r="73" spans="1:12" x14ac:dyDescent="0.25">
      <c r="A73" t="s">
        <v>267</v>
      </c>
      <c r="B73" s="5" t="s">
        <v>268</v>
      </c>
      <c r="C73" t="s">
        <v>269</v>
      </c>
      <c r="D73">
        <v>126549</v>
      </c>
      <c r="E73">
        <v>61</v>
      </c>
      <c r="F73" t="s">
        <v>270</v>
      </c>
      <c r="G73" t="b">
        <v>1</v>
      </c>
      <c r="I73" t="str" cm="1">
        <f t="array" ref="I73">INDEX(categories,MATCH(TRUE,ISNUMBER(SEARCH(keywords,C73)),0))</f>
        <v>Analyst</v>
      </c>
      <c r="J73">
        <f t="shared" si="2"/>
        <v>60</v>
      </c>
      <c r="K73">
        <v>1</v>
      </c>
      <c r="L73">
        <f t="shared" si="3"/>
        <v>200000</v>
      </c>
    </row>
    <row r="74" spans="1:12" x14ac:dyDescent="0.25">
      <c r="A74" t="s">
        <v>271</v>
      </c>
      <c r="B74" s="5">
        <v>24722</v>
      </c>
      <c r="C74" t="s">
        <v>272</v>
      </c>
      <c r="D74">
        <v>142277</v>
      </c>
      <c r="E74">
        <v>56</v>
      </c>
      <c r="F74" t="s">
        <v>273</v>
      </c>
      <c r="G74" t="b">
        <v>1</v>
      </c>
      <c r="I74" t="str" cm="1">
        <f t="array" ref="I74">INDEX(categories,MATCH(TRUE,ISNUMBER(SEARCH(keywords,C74)),0))</f>
        <v>Manager</v>
      </c>
      <c r="J74">
        <f t="shared" si="2"/>
        <v>50</v>
      </c>
      <c r="K74">
        <v>1</v>
      </c>
      <c r="L74">
        <f t="shared" si="3"/>
        <v>200000</v>
      </c>
    </row>
    <row r="75" spans="1:12" x14ac:dyDescent="0.25">
      <c r="A75" t="s">
        <v>274</v>
      </c>
      <c r="B75" t="s">
        <v>275</v>
      </c>
      <c r="C75" t="s">
        <v>276</v>
      </c>
      <c r="D75">
        <v>115258</v>
      </c>
      <c r="E75">
        <v>51</v>
      </c>
      <c r="F75" t="s">
        <v>277</v>
      </c>
      <c r="G75" t="b">
        <v>1</v>
      </c>
      <c r="I75" t="str" cm="1">
        <f t="array" ref="I75">INDEX(categories,MATCH(TRUE,ISNUMBER(SEARCH(keywords,C75)),0))</f>
        <v>Analyst</v>
      </c>
      <c r="J75">
        <f t="shared" si="2"/>
        <v>50</v>
      </c>
      <c r="K75">
        <v>1</v>
      </c>
      <c r="L75">
        <f t="shared" si="3"/>
        <v>200000</v>
      </c>
    </row>
    <row r="76" spans="1:12" x14ac:dyDescent="0.25">
      <c r="A76" t="s">
        <v>278</v>
      </c>
      <c r="B76" t="s">
        <v>279</v>
      </c>
      <c r="C76" t="s">
        <v>280</v>
      </c>
      <c r="D76">
        <v>172214</v>
      </c>
      <c r="E76">
        <v>64</v>
      </c>
      <c r="F76" t="s">
        <v>281</v>
      </c>
      <c r="G76" t="b">
        <v>1</v>
      </c>
      <c r="I76" t="str" cm="1">
        <f t="array" ref="I76">INDEX(categories,MATCH(TRUE,ISNUMBER(SEARCH(keywords,C76)),0))</f>
        <v>VP/Head</v>
      </c>
      <c r="J76">
        <f t="shared" si="2"/>
        <v>60</v>
      </c>
      <c r="K76">
        <v>1</v>
      </c>
      <c r="L76">
        <f t="shared" si="3"/>
        <v>200000</v>
      </c>
    </row>
    <row r="77" spans="1:12" x14ac:dyDescent="0.25">
      <c r="A77" t="s">
        <v>282</v>
      </c>
      <c r="B77" t="s">
        <v>283</v>
      </c>
      <c r="C77" t="s">
        <v>284</v>
      </c>
      <c r="D77">
        <v>1765255</v>
      </c>
      <c r="E77">
        <v>62</v>
      </c>
      <c r="F77" t="s">
        <v>285</v>
      </c>
      <c r="G77" t="b">
        <v>1</v>
      </c>
      <c r="I77" t="str" cm="1">
        <f t="array" ref="I77">INDEX(categories,MATCH(TRUE,ISNUMBER(SEARCH(keywords,C77)),0))</f>
        <v>Director</v>
      </c>
      <c r="J77">
        <f t="shared" si="2"/>
        <v>60</v>
      </c>
      <c r="K77">
        <v>1</v>
      </c>
      <c r="L77">
        <f t="shared" si="3"/>
        <v>1800000</v>
      </c>
    </row>
    <row r="78" spans="1:12" x14ac:dyDescent="0.25">
      <c r="A78" t="s">
        <v>286</v>
      </c>
      <c r="B78" t="s">
        <v>287</v>
      </c>
      <c r="C78" t="s">
        <v>284</v>
      </c>
      <c r="D78">
        <v>1116026</v>
      </c>
      <c r="E78">
        <v>55</v>
      </c>
      <c r="F78" t="s">
        <v>288</v>
      </c>
      <c r="G78" t="b">
        <v>1</v>
      </c>
      <c r="I78" t="str" cm="1">
        <f t="array" ref="I78">INDEX(categories,MATCH(TRUE,ISNUMBER(SEARCH(keywords,C78)),0))</f>
        <v>Director</v>
      </c>
      <c r="J78">
        <f t="shared" si="2"/>
        <v>50</v>
      </c>
      <c r="K78">
        <v>1</v>
      </c>
      <c r="L78">
        <f t="shared" si="3"/>
        <v>1200000</v>
      </c>
    </row>
    <row r="79" spans="1:12" x14ac:dyDescent="0.25">
      <c r="A79" t="s">
        <v>289</v>
      </c>
      <c r="B79" s="5" t="s">
        <v>290</v>
      </c>
      <c r="C79" t="s">
        <v>284</v>
      </c>
      <c r="D79">
        <v>240902</v>
      </c>
      <c r="E79">
        <v>54</v>
      </c>
      <c r="F79" t="s">
        <v>291</v>
      </c>
      <c r="G79" t="b">
        <v>1</v>
      </c>
      <c r="I79" t="str" cm="1">
        <f t="array" ref="I79">INDEX(categories,MATCH(TRUE,ISNUMBER(SEARCH(keywords,C79)),0))</f>
        <v>Director</v>
      </c>
      <c r="J79">
        <f t="shared" si="2"/>
        <v>50</v>
      </c>
      <c r="K79">
        <v>1</v>
      </c>
      <c r="L79">
        <f t="shared" si="3"/>
        <v>300000</v>
      </c>
    </row>
    <row r="80" spans="1:12" x14ac:dyDescent="0.25">
      <c r="A80" t="s">
        <v>292</v>
      </c>
      <c r="B80" s="5">
        <v>24207</v>
      </c>
      <c r="C80" t="s">
        <v>293</v>
      </c>
      <c r="D80">
        <v>155859</v>
      </c>
      <c r="E80">
        <v>57</v>
      </c>
      <c r="F80" t="s">
        <v>294</v>
      </c>
      <c r="G80" t="b">
        <v>1</v>
      </c>
      <c r="I80" t="str" cm="1">
        <f t="array" ref="I80">INDEX(categories,MATCH(TRUE,ISNUMBER(SEARCH(keywords,C80)),0))</f>
        <v>Director</v>
      </c>
      <c r="J80">
        <f t="shared" si="2"/>
        <v>50</v>
      </c>
      <c r="K80">
        <v>1</v>
      </c>
      <c r="L80">
        <f t="shared" si="3"/>
        <v>200000</v>
      </c>
    </row>
    <row r="81" spans="1:12" x14ac:dyDescent="0.25">
      <c r="A81" t="s">
        <v>295</v>
      </c>
      <c r="B81" t="s">
        <v>296</v>
      </c>
      <c r="C81" t="s">
        <v>297</v>
      </c>
      <c r="D81">
        <v>70947</v>
      </c>
      <c r="E81">
        <v>53</v>
      </c>
      <c r="F81" t="s">
        <v>298</v>
      </c>
      <c r="G81" t="b">
        <v>1</v>
      </c>
      <c r="I81" t="str" cm="1">
        <f t="array" ref="I81">INDEX(categories,MATCH(TRUE,ISNUMBER(SEARCH(keywords,C81)),0))</f>
        <v>Consultants</v>
      </c>
      <c r="J81">
        <f t="shared" si="2"/>
        <v>50</v>
      </c>
      <c r="K81">
        <v>1</v>
      </c>
      <c r="L81">
        <f t="shared" si="3"/>
        <v>100000</v>
      </c>
    </row>
    <row r="82" spans="1:12" x14ac:dyDescent="0.25">
      <c r="A82" t="s">
        <v>299</v>
      </c>
      <c r="B82" t="s">
        <v>300</v>
      </c>
      <c r="C82" t="s">
        <v>301</v>
      </c>
      <c r="D82">
        <v>157707</v>
      </c>
      <c r="E82">
        <v>64</v>
      </c>
      <c r="F82" t="s">
        <v>302</v>
      </c>
      <c r="G82" t="b">
        <v>1</v>
      </c>
      <c r="I82" t="str" cm="1">
        <f t="array" ref="I82">INDEX(categories,MATCH(TRUE,ISNUMBER(SEARCH(keywords,C82)),0))</f>
        <v>Director</v>
      </c>
      <c r="J82">
        <f t="shared" si="2"/>
        <v>60</v>
      </c>
      <c r="K82">
        <v>1</v>
      </c>
      <c r="L82">
        <f t="shared" si="3"/>
        <v>200000</v>
      </c>
    </row>
    <row r="83" spans="1:12" x14ac:dyDescent="0.25">
      <c r="A83" t="s">
        <v>303</v>
      </c>
      <c r="B83" t="s">
        <v>304</v>
      </c>
      <c r="C83" t="s">
        <v>305</v>
      </c>
      <c r="D83">
        <v>135323</v>
      </c>
      <c r="E83">
        <v>59</v>
      </c>
      <c r="F83" t="s">
        <v>306</v>
      </c>
      <c r="G83" t="b">
        <v>1</v>
      </c>
      <c r="I83" t="str" cm="1">
        <f t="array" ref="I83">INDEX(categories,MATCH(TRUE,ISNUMBER(SEARCH(keywords,C83)),0))</f>
        <v>VP/Head</v>
      </c>
      <c r="J83">
        <f t="shared" si="2"/>
        <v>50</v>
      </c>
      <c r="K83">
        <v>1</v>
      </c>
      <c r="L83">
        <f t="shared" si="3"/>
        <v>200000</v>
      </c>
    </row>
    <row r="84" spans="1:12" x14ac:dyDescent="0.25">
      <c r="A84" t="s">
        <v>307</v>
      </c>
      <c r="B84" t="s">
        <v>308</v>
      </c>
      <c r="C84" t="s">
        <v>309</v>
      </c>
      <c r="D84">
        <v>108000</v>
      </c>
      <c r="E84">
        <v>58</v>
      </c>
      <c r="F84" t="s">
        <v>310</v>
      </c>
      <c r="G84" t="b">
        <v>1</v>
      </c>
      <c r="I84" t="str" cm="1">
        <f t="array" ref="I84">INDEX(categories,MATCH(TRUE,ISNUMBER(SEARCH(keywords,C84)),0))</f>
        <v>Director</v>
      </c>
      <c r="J84">
        <f t="shared" si="2"/>
        <v>50</v>
      </c>
      <c r="K84">
        <v>1</v>
      </c>
      <c r="L84">
        <f t="shared" si="3"/>
        <v>200000</v>
      </c>
    </row>
    <row r="85" spans="1:12" x14ac:dyDescent="0.25">
      <c r="A85" t="s">
        <v>311</v>
      </c>
      <c r="B85" s="5" t="s">
        <v>312</v>
      </c>
      <c r="C85" t="s">
        <v>313</v>
      </c>
      <c r="D85">
        <v>80275</v>
      </c>
      <c r="E85">
        <v>52</v>
      </c>
      <c r="F85" t="s">
        <v>314</v>
      </c>
      <c r="G85" t="b">
        <v>1</v>
      </c>
      <c r="I85" cm="1">
        <f t="array" ref="I85">INDEX(categories,MATCH(TRUE,ISNUMBER(SEARCH(keywords,C85)),0))</f>
        <v>0</v>
      </c>
      <c r="J85">
        <f t="shared" si="2"/>
        <v>50</v>
      </c>
      <c r="K85">
        <v>1</v>
      </c>
      <c r="L85">
        <f t="shared" si="3"/>
        <v>100000</v>
      </c>
    </row>
    <row r="86" spans="1:12" x14ac:dyDescent="0.25">
      <c r="A86" t="s">
        <v>315</v>
      </c>
      <c r="B86" s="5">
        <v>25606</v>
      </c>
      <c r="C86" t="s">
        <v>316</v>
      </c>
      <c r="D86">
        <v>140290</v>
      </c>
      <c r="E86">
        <v>53</v>
      </c>
      <c r="F86" t="s">
        <v>317</v>
      </c>
      <c r="G86" t="b">
        <v>1</v>
      </c>
      <c r="I86" t="str" cm="1">
        <f t="array" ref="I86">INDEX(categories,MATCH(TRUE,ISNUMBER(SEARCH(keywords,C86)),0))</f>
        <v>Manager</v>
      </c>
      <c r="J86">
        <f t="shared" si="2"/>
        <v>50</v>
      </c>
      <c r="K86">
        <v>1</v>
      </c>
      <c r="L86">
        <f t="shared" si="3"/>
        <v>200000</v>
      </c>
    </row>
    <row r="87" spans="1:12" x14ac:dyDescent="0.25">
      <c r="A87" t="s">
        <v>318</v>
      </c>
      <c r="B87" s="5">
        <v>22744</v>
      </c>
      <c r="C87" t="s">
        <v>319</v>
      </c>
      <c r="D87">
        <v>133838</v>
      </c>
      <c r="E87">
        <v>61</v>
      </c>
      <c r="F87" t="s">
        <v>320</v>
      </c>
      <c r="G87" t="b">
        <v>1</v>
      </c>
      <c r="I87" t="str" cm="1">
        <f t="array" ref="I87">INDEX(categories,MATCH(TRUE,ISNUMBER(SEARCH(keywords,C87)),0))</f>
        <v>Manager</v>
      </c>
      <c r="J87">
        <f t="shared" si="2"/>
        <v>60</v>
      </c>
      <c r="K87">
        <v>1</v>
      </c>
      <c r="L87">
        <f t="shared" si="3"/>
        <v>200000</v>
      </c>
    </row>
    <row r="88" spans="1:12" x14ac:dyDescent="0.25">
      <c r="A88" t="s">
        <v>321</v>
      </c>
      <c r="B88" s="5">
        <v>22382</v>
      </c>
      <c r="C88" t="s">
        <v>319</v>
      </c>
      <c r="D88">
        <v>177565</v>
      </c>
      <c r="E88">
        <v>62</v>
      </c>
      <c r="F88" t="s">
        <v>322</v>
      </c>
      <c r="G88" t="b">
        <v>1</v>
      </c>
      <c r="I88" t="str" cm="1">
        <f t="array" ref="I88">INDEX(categories,MATCH(TRUE,ISNUMBER(SEARCH(keywords,C88)),0))</f>
        <v>Manager</v>
      </c>
      <c r="J88">
        <f t="shared" si="2"/>
        <v>60</v>
      </c>
      <c r="K88">
        <v>1</v>
      </c>
      <c r="L88">
        <f t="shared" si="3"/>
        <v>200000</v>
      </c>
    </row>
    <row r="89" spans="1:12" x14ac:dyDescent="0.25">
      <c r="A89" t="s">
        <v>323</v>
      </c>
      <c r="B89" s="5">
        <v>21432</v>
      </c>
      <c r="C89" t="s">
        <v>324</v>
      </c>
      <c r="D89">
        <v>170724</v>
      </c>
      <c r="E89">
        <v>65</v>
      </c>
      <c r="F89" t="s">
        <v>325</v>
      </c>
      <c r="G89" t="b">
        <v>1</v>
      </c>
      <c r="I89" t="str" cm="1">
        <f t="array" ref="I89">INDEX(categories,MATCH(TRUE,ISNUMBER(SEARCH(keywords,C89)),0))</f>
        <v>VP/Head</v>
      </c>
      <c r="J89">
        <f t="shared" si="2"/>
        <v>60</v>
      </c>
      <c r="K89">
        <v>1</v>
      </c>
      <c r="L89">
        <f t="shared" si="3"/>
        <v>200000</v>
      </c>
    </row>
    <row r="90" spans="1:12" x14ac:dyDescent="0.25">
      <c r="A90" t="s">
        <v>326</v>
      </c>
      <c r="B90" s="5" t="s">
        <v>327</v>
      </c>
      <c r="C90" t="s">
        <v>319</v>
      </c>
      <c r="D90">
        <v>147957</v>
      </c>
      <c r="E90">
        <v>60</v>
      </c>
      <c r="F90" t="s">
        <v>328</v>
      </c>
      <c r="G90" t="b">
        <v>1</v>
      </c>
      <c r="I90" t="str" cm="1">
        <f t="array" ref="I90">INDEX(categories,MATCH(TRUE,ISNUMBER(SEARCH(keywords,C90)),0))</f>
        <v>Manager</v>
      </c>
      <c r="J90">
        <f t="shared" si="2"/>
        <v>60</v>
      </c>
      <c r="K90">
        <v>1</v>
      </c>
      <c r="L90">
        <f t="shared" si="3"/>
        <v>200000</v>
      </c>
    </row>
    <row r="91" spans="1:12" x14ac:dyDescent="0.25">
      <c r="A91" t="s">
        <v>329</v>
      </c>
      <c r="B91" s="5">
        <v>23478</v>
      </c>
      <c r="C91" t="s">
        <v>319</v>
      </c>
      <c r="D91">
        <v>146911</v>
      </c>
      <c r="E91">
        <v>59</v>
      </c>
      <c r="F91" t="s">
        <v>330</v>
      </c>
      <c r="G91" t="b">
        <v>1</v>
      </c>
      <c r="I91" t="str" cm="1">
        <f t="array" ref="I91">INDEX(categories,MATCH(TRUE,ISNUMBER(SEARCH(keywords,C91)),0))</f>
        <v>Manager</v>
      </c>
      <c r="J91">
        <f t="shared" si="2"/>
        <v>50</v>
      </c>
      <c r="K91">
        <v>1</v>
      </c>
      <c r="L91">
        <f t="shared" si="3"/>
        <v>200000</v>
      </c>
    </row>
    <row r="92" spans="1:12" x14ac:dyDescent="0.25">
      <c r="A92" t="s">
        <v>331</v>
      </c>
      <c r="B92" t="s">
        <v>332</v>
      </c>
      <c r="C92" t="s">
        <v>333</v>
      </c>
      <c r="D92">
        <v>151160</v>
      </c>
      <c r="E92">
        <v>55</v>
      </c>
      <c r="F92" t="s">
        <v>334</v>
      </c>
      <c r="G92" t="b">
        <v>1</v>
      </c>
      <c r="I92" t="str" cm="1">
        <f t="array" ref="I92">INDEX(categories,MATCH(TRUE,ISNUMBER(SEARCH(keywords,C92)),0))</f>
        <v>Director</v>
      </c>
      <c r="J92">
        <f t="shared" si="2"/>
        <v>50</v>
      </c>
      <c r="K92">
        <v>1</v>
      </c>
      <c r="L92">
        <f t="shared" si="3"/>
        <v>200000</v>
      </c>
    </row>
    <row r="93" spans="1:12" x14ac:dyDescent="0.25">
      <c r="A93" t="s">
        <v>335</v>
      </c>
      <c r="B93" s="5" t="s">
        <v>336</v>
      </c>
      <c r="C93" t="s">
        <v>337</v>
      </c>
      <c r="D93">
        <v>129060</v>
      </c>
      <c r="E93">
        <v>54</v>
      </c>
      <c r="F93" t="s">
        <v>338</v>
      </c>
      <c r="G93" t="b">
        <v>1</v>
      </c>
      <c r="I93" t="str" cm="1">
        <f t="array" ref="I93">INDEX(categories,MATCH(TRUE,ISNUMBER(SEARCH(keywords,C93)),0))</f>
        <v>Director</v>
      </c>
      <c r="J93">
        <f t="shared" si="2"/>
        <v>50</v>
      </c>
      <c r="K93">
        <v>1</v>
      </c>
      <c r="L93">
        <f t="shared" si="3"/>
        <v>200000</v>
      </c>
    </row>
    <row r="94" spans="1:12" x14ac:dyDescent="0.25">
      <c r="A94" t="s">
        <v>339</v>
      </c>
      <c r="B94" s="5">
        <v>24939</v>
      </c>
      <c r="C94" t="s">
        <v>340</v>
      </c>
      <c r="D94">
        <v>162422</v>
      </c>
      <c r="E94">
        <v>55</v>
      </c>
      <c r="F94" t="s">
        <v>341</v>
      </c>
      <c r="G94" t="b">
        <v>1</v>
      </c>
      <c r="I94" t="str" cm="1">
        <f t="array" ref="I94">INDEX(categories,MATCH(TRUE,ISNUMBER(SEARCH(keywords,C94)),0))</f>
        <v>Director</v>
      </c>
      <c r="J94">
        <f t="shared" si="2"/>
        <v>50</v>
      </c>
      <c r="K94">
        <v>1</v>
      </c>
      <c r="L94">
        <f t="shared" si="3"/>
        <v>200000</v>
      </c>
    </row>
    <row r="95" spans="1:12" x14ac:dyDescent="0.25">
      <c r="A95" t="s">
        <v>342</v>
      </c>
      <c r="B95" t="s">
        <v>343</v>
      </c>
      <c r="C95" t="s">
        <v>344</v>
      </c>
      <c r="D95">
        <v>93478</v>
      </c>
      <c r="E95">
        <v>50</v>
      </c>
      <c r="F95" t="s">
        <v>345</v>
      </c>
      <c r="G95" t="b">
        <v>1</v>
      </c>
      <c r="I95" t="str" cm="1">
        <f t="array" ref="I95">INDEX(categories,MATCH(TRUE,ISNUMBER(SEARCH(keywords,C95)),0))</f>
        <v>Manager</v>
      </c>
      <c r="J95">
        <f t="shared" si="2"/>
        <v>50</v>
      </c>
      <c r="K95">
        <v>1</v>
      </c>
      <c r="L95">
        <f t="shared" si="3"/>
        <v>100000</v>
      </c>
    </row>
    <row r="96" spans="1:12" x14ac:dyDescent="0.25">
      <c r="A96" t="s">
        <v>346</v>
      </c>
      <c r="B96" t="s">
        <v>347</v>
      </c>
      <c r="C96" t="s">
        <v>348</v>
      </c>
      <c r="D96">
        <v>74233</v>
      </c>
      <c r="E96">
        <v>55</v>
      </c>
      <c r="F96" t="s">
        <v>349</v>
      </c>
      <c r="G96" t="b">
        <v>1</v>
      </c>
      <c r="I96" t="str" cm="1">
        <f t="array" ref="I96">INDEX(categories,MATCH(TRUE,ISNUMBER(SEARCH(keywords,C96)),0))</f>
        <v>Manager</v>
      </c>
      <c r="J96">
        <f t="shared" si="2"/>
        <v>50</v>
      </c>
      <c r="K96">
        <v>1</v>
      </c>
      <c r="L96">
        <f t="shared" si="3"/>
        <v>100000</v>
      </c>
    </row>
    <row r="97" spans="1:12" x14ac:dyDescent="0.25">
      <c r="A97" t="s">
        <v>350</v>
      </c>
      <c r="B97" t="s">
        <v>351</v>
      </c>
      <c r="C97" t="s">
        <v>348</v>
      </c>
      <c r="D97">
        <v>58000</v>
      </c>
      <c r="E97">
        <v>57</v>
      </c>
      <c r="F97" t="s">
        <v>352</v>
      </c>
      <c r="G97" t="b">
        <v>1</v>
      </c>
      <c r="I97" t="str" cm="1">
        <f t="array" ref="I97">INDEX(categories,MATCH(TRUE,ISNUMBER(SEARCH(keywords,C97)),0))</f>
        <v>Manager</v>
      </c>
      <c r="J97">
        <f t="shared" si="2"/>
        <v>50</v>
      </c>
      <c r="K97">
        <v>1</v>
      </c>
      <c r="L97">
        <f t="shared" si="3"/>
        <v>100000</v>
      </c>
    </row>
    <row r="98" spans="1:12" x14ac:dyDescent="0.25">
      <c r="A98" t="s">
        <v>353</v>
      </c>
      <c r="B98" s="5" t="s">
        <v>354</v>
      </c>
      <c r="C98" t="s">
        <v>348</v>
      </c>
      <c r="D98">
        <v>92562</v>
      </c>
      <c r="E98">
        <v>54</v>
      </c>
      <c r="F98" t="s">
        <v>355</v>
      </c>
      <c r="G98" t="b">
        <v>1</v>
      </c>
      <c r="I98" t="str" cm="1">
        <f t="array" ref="I98">INDEX(categories,MATCH(TRUE,ISNUMBER(SEARCH(keywords,C98)),0))</f>
        <v>Manager</v>
      </c>
      <c r="J98">
        <f t="shared" si="2"/>
        <v>50</v>
      </c>
      <c r="K98">
        <v>1</v>
      </c>
      <c r="L98">
        <f t="shared" si="3"/>
        <v>100000</v>
      </c>
    </row>
    <row r="99" spans="1:12" x14ac:dyDescent="0.25">
      <c r="A99" t="s">
        <v>356</v>
      </c>
      <c r="B99" s="5">
        <v>26034</v>
      </c>
      <c r="C99" t="s">
        <v>348</v>
      </c>
      <c r="D99">
        <v>79811</v>
      </c>
      <c r="E99">
        <v>52</v>
      </c>
      <c r="F99" t="s">
        <v>357</v>
      </c>
      <c r="G99" t="b">
        <v>1</v>
      </c>
      <c r="I99" t="str" cm="1">
        <f t="array" ref="I99">INDEX(categories,MATCH(TRUE,ISNUMBER(SEARCH(keywords,C99)),0))</f>
        <v>Manager</v>
      </c>
      <c r="J99">
        <f t="shared" si="2"/>
        <v>50</v>
      </c>
      <c r="K99">
        <v>1</v>
      </c>
      <c r="L99">
        <f t="shared" si="3"/>
        <v>100000</v>
      </c>
    </row>
    <row r="100" spans="1:12" x14ac:dyDescent="0.25">
      <c r="A100" t="s">
        <v>358</v>
      </c>
      <c r="B100" s="5">
        <v>24574</v>
      </c>
      <c r="C100" t="s">
        <v>348</v>
      </c>
      <c r="D100">
        <v>72179</v>
      </c>
      <c r="E100">
        <v>56</v>
      </c>
      <c r="F100" t="s">
        <v>359</v>
      </c>
      <c r="G100" t="b">
        <v>1</v>
      </c>
      <c r="I100" t="str" cm="1">
        <f t="array" ref="I100">INDEX(categories,MATCH(TRUE,ISNUMBER(SEARCH(keywords,C100)),0))</f>
        <v>Manager</v>
      </c>
      <c r="J100">
        <f t="shared" si="2"/>
        <v>50</v>
      </c>
      <c r="K100">
        <v>1</v>
      </c>
      <c r="L100">
        <f t="shared" si="3"/>
        <v>100000</v>
      </c>
    </row>
    <row r="101" spans="1:12" x14ac:dyDescent="0.25">
      <c r="A101" t="s">
        <v>360</v>
      </c>
      <c r="B101" t="s">
        <v>361</v>
      </c>
      <c r="C101" t="s">
        <v>348</v>
      </c>
      <c r="D101">
        <v>93478</v>
      </c>
      <c r="E101">
        <v>52</v>
      </c>
      <c r="F101" t="s">
        <v>362</v>
      </c>
      <c r="G101" t="b">
        <v>1</v>
      </c>
      <c r="I101" t="str" cm="1">
        <f t="array" ref="I101">INDEX(categories,MATCH(TRUE,ISNUMBER(SEARCH(keywords,C101)),0))</f>
        <v>Manager</v>
      </c>
      <c r="J101">
        <f t="shared" si="2"/>
        <v>50</v>
      </c>
      <c r="K101">
        <v>1</v>
      </c>
      <c r="L101">
        <f t="shared" si="3"/>
        <v>100000</v>
      </c>
    </row>
  </sheetData>
  <autoFilter ref="L1:L101" xr:uid="{2AD0C2F3-955A-4B1C-ACD6-006FF4E29715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4162-AEF3-444C-872D-3A79EAFE9F45}">
  <dimension ref="A1:B19"/>
  <sheetViews>
    <sheetView workbookViewId="0">
      <selection activeCell="D15" sqref="D15"/>
    </sheetView>
  </sheetViews>
  <sheetFormatPr defaultRowHeight="15" x14ac:dyDescent="0.25"/>
  <cols>
    <col min="1" max="1" width="27.7109375" customWidth="1"/>
    <col min="2" max="2" width="30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11</v>
      </c>
      <c r="B7" t="s">
        <v>11</v>
      </c>
    </row>
    <row r="8" spans="1:2" x14ac:dyDescent="0.25">
      <c r="A8" t="s">
        <v>10</v>
      </c>
      <c r="B8" t="s">
        <v>10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4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22</v>
      </c>
      <c r="B18" t="s">
        <v>10</v>
      </c>
    </row>
    <row r="19" spans="1:2" x14ac:dyDescent="0.25">
      <c r="A19" t="s">
        <v>23</v>
      </c>
      <c r="B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buckets</vt:lpstr>
      <vt:lpstr>categories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Constantin Belciu</cp:lastModifiedBy>
  <dcterms:created xsi:type="dcterms:W3CDTF">2020-10-05T10:43:56Z</dcterms:created>
  <dcterms:modified xsi:type="dcterms:W3CDTF">2023-02-15T10:03:53Z</dcterms:modified>
</cp:coreProperties>
</file>