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DOKUMEN\1. DESA\1. KAUR PERENCANAAN DESA\2. RKPDes\2020 (Masih Proses)\6. LAINNYA\"/>
    </mc:Choice>
  </mc:AlternateContent>
  <bookViews>
    <workbookView xWindow="0" yWindow="0" windowWidth="20490" windowHeight="7755"/>
  </bookViews>
  <sheets>
    <sheet name="3.G KAFILAH " sheetId="1" r:id="rId1"/>
  </sheets>
  <externalReferences>
    <externalReference r:id="rId2"/>
  </externalReferences>
  <definedNames>
    <definedName name="\Z">#REF!</definedName>
    <definedName name="_xlnm.Print_Area">'[1]F-25.b LEMBAR CATATAN'!$A$3:$L$68</definedName>
    <definedName name="Z_B7ECE3D3_2ECC_46BB_8023_6ED3FA0C614C_.wvu.PrintTitles" localSheetId="0" hidden="1">'3.G KAFILAH '!$9:$11</definedName>
    <definedName name="Z_B7ECE3D3_2ECC_46BB_8023_6ED3FA0C614C_.wvu.Rows" localSheetId="0" hidden="1">'3.G KAFILAH '!$62:$62</definedName>
    <definedName name="Z_EE0AB749_9D8D_49CF_BCD2_882EB5ACC90E_.wvu.PrintTitles" localSheetId="0" hidden="1">'3.G KAFILAH '!$9:$11</definedName>
    <definedName name="Z_EE0AB749_9D8D_49CF_BCD2_882EB5ACC90E_.wvu.Rows" localSheetId="0" hidden="1">'3.G KAFILAH '!$62:$62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38" i="1"/>
  <c r="E34" i="1"/>
  <c r="H34" i="1" s="1"/>
  <c r="I36" i="1" s="1"/>
  <c r="H31" i="1"/>
  <c r="H30" i="1"/>
  <c r="H29" i="1"/>
  <c r="H28" i="1"/>
  <c r="H27" i="1"/>
  <c r="H26" i="1"/>
  <c r="H25" i="1"/>
  <c r="H23" i="1"/>
  <c r="H22" i="1"/>
  <c r="H21" i="1"/>
  <c r="I32" i="1" s="1"/>
  <c r="I19" i="1"/>
  <c r="I41" i="1" s="1"/>
  <c r="H18" i="1"/>
  <c r="H17" i="1"/>
  <c r="H16" i="1"/>
  <c r="I14" i="1"/>
  <c r="H13" i="1"/>
  <c r="E13" i="1"/>
  <c r="F7" i="1"/>
</calcChain>
</file>

<file path=xl/sharedStrings.xml><?xml version="1.0" encoding="utf-8"?>
<sst xmlns="http://schemas.openxmlformats.org/spreadsheetml/2006/main" count="75" uniqueCount="68">
  <si>
    <t>RANCANGAN ANGGARAN BIAYA</t>
  </si>
  <si>
    <t>(RAB)</t>
  </si>
  <si>
    <t>DESA</t>
  </si>
  <si>
    <t>: TANJUNG MULIA</t>
  </si>
  <si>
    <t>KECAMATAN</t>
  </si>
  <si>
    <t>: BAHAR SELATAN</t>
  </si>
  <si>
    <t>No RAB</t>
  </si>
  <si>
    <t>: 3 G</t>
  </si>
  <si>
    <t>KABUPATEN</t>
  </si>
  <si>
    <t>: MUARO JAMBI</t>
  </si>
  <si>
    <t>Bidang</t>
  </si>
  <si>
    <t>: Pembinaan Kemasyarakatan Desa</t>
  </si>
  <si>
    <t>PROVINSI</t>
  </si>
  <si>
    <t>: JAMBI</t>
  </si>
  <si>
    <t>Kegiatan</t>
  </si>
  <si>
    <t>: Pelaksanaan Musabaqah Tilawatil Qur'an</t>
  </si>
  <si>
    <t>URAIAN</t>
  </si>
  <si>
    <t>VOLUME</t>
  </si>
  <si>
    <t>SATUAN</t>
  </si>
  <si>
    <t>HARGA   SATUAN</t>
  </si>
  <si>
    <t>JUMLAH  TOTAL</t>
  </si>
  <si>
    <t xml:space="preserve">JUMLAH  </t>
  </si>
  <si>
    <t>a</t>
  </si>
  <si>
    <t>b</t>
  </si>
  <si>
    <t>c</t>
  </si>
  <si>
    <t>d</t>
  </si>
  <si>
    <t>e=bxd</t>
  </si>
  <si>
    <t>f</t>
  </si>
  <si>
    <t>Cetak dan penggandaan</t>
  </si>
  <si>
    <t>1.1</t>
  </si>
  <si>
    <t>Pembuatan Spanduk</t>
  </si>
  <si>
    <t>Lbr</t>
  </si>
  <si>
    <t>Sub Total ( 1 )</t>
  </si>
  <si>
    <t>Makanan dan minuman</t>
  </si>
  <si>
    <t>Nasi Kotak</t>
  </si>
  <si>
    <t>Ktk</t>
  </si>
  <si>
    <t>Snack</t>
  </si>
  <si>
    <t>Arthes</t>
  </si>
  <si>
    <t>Dust</t>
  </si>
  <si>
    <t>Sub Total ( 2 )</t>
  </si>
  <si>
    <t>Barang untuk diberikan kepada masyarakat</t>
  </si>
  <si>
    <t xml:space="preserve"> Cat minyak</t>
  </si>
  <si>
    <t>Klg</t>
  </si>
  <si>
    <t>Kuas</t>
  </si>
  <si>
    <t>Set</t>
  </si>
  <si>
    <t>Tiner</t>
  </si>
  <si>
    <t>Paku kecil</t>
  </si>
  <si>
    <t>1/2</t>
  </si>
  <si>
    <t>Kg</t>
  </si>
  <si>
    <t>Kertas karton</t>
  </si>
  <si>
    <t>Lem</t>
  </si>
  <si>
    <t>Btl</t>
  </si>
  <si>
    <t>Mistar</t>
  </si>
  <si>
    <t>Bh</t>
  </si>
  <si>
    <t>Pensil</t>
  </si>
  <si>
    <t>Penghapus</t>
  </si>
  <si>
    <t>Gunting</t>
  </si>
  <si>
    <t>Paku pitnes</t>
  </si>
  <si>
    <t>Sub Total ( 3 )</t>
  </si>
  <si>
    <t>Pakaian Seragam lainya</t>
  </si>
  <si>
    <t>Baju Kafillah dan Official</t>
  </si>
  <si>
    <t>lbr</t>
  </si>
  <si>
    <t>Sub Total ( 4 )</t>
  </si>
  <si>
    <t xml:space="preserve">Uang saku </t>
  </si>
  <si>
    <t>Official dan Kafillah</t>
  </si>
  <si>
    <t>Org</t>
  </si>
  <si>
    <t>Sub Total ( 5 )</t>
  </si>
  <si>
    <t>TOTAL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</si>
</sst>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Arial Rounded MT Bold"/>
      <family val="2"/>
    </font>
    <font>
      <b/>
      <sz val="11"/>
      <color theme="0"/>
      <name val="Calibri Light"/>
      <family val="1"/>
      <scheme val="major"/>
    </font>
    <font>
      <b/>
      <sz val="11"/>
      <name val="Arial Black"/>
      <family val="2"/>
    </font>
    <font>
      <sz val="9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Cambria"/>
      <family val="1"/>
    </font>
    <font>
      <sz val="9"/>
      <color theme="0"/>
      <name val="Cambria"/>
      <family val="1"/>
    </font>
    <font>
      <b/>
      <sz val="11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sz val="9"/>
      <color theme="1"/>
      <name val="Arial Rounded MT Bold"/>
      <family val="2"/>
    </font>
    <font>
      <b/>
      <sz val="9"/>
      <color theme="1"/>
      <name val="Arial Rounded MT Bold"/>
      <family val="2"/>
    </font>
    <font>
      <b/>
      <sz val="9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91">
    <xf numFmtId="0" fontId="0" fillId="0" borderId="0" xfId="0"/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7" fillId="0" borderId="0" xfId="2" applyFont="1" applyBorder="1" applyAlignment="1">
      <alignment horizontal="left"/>
    </xf>
    <xf numFmtId="164" fontId="8" fillId="0" borderId="0" xfId="1" applyNumberFormat="1" applyFont="1"/>
    <xf numFmtId="164" fontId="7" fillId="0" borderId="0" xfId="1" applyNumberFormat="1" applyFont="1" applyBorder="1" applyAlignment="1">
      <alignment horizontal="left"/>
    </xf>
    <xf numFmtId="0" fontId="9" fillId="0" borderId="0" xfId="2" applyFont="1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10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/>
    </xf>
    <xf numFmtId="0" fontId="12" fillId="0" borderId="12" xfId="2" applyFont="1" applyBorder="1"/>
    <xf numFmtId="0" fontId="13" fillId="0" borderId="12" xfId="2" applyFont="1" applyBorder="1"/>
    <xf numFmtId="0" fontId="13" fillId="0" borderId="13" xfId="2" applyFont="1" applyBorder="1"/>
    <xf numFmtId="0" fontId="13" fillId="0" borderId="14" xfId="2" applyFont="1" applyBorder="1" applyAlignment="1">
      <alignment horizontal="center"/>
    </xf>
    <xf numFmtId="164" fontId="13" fillId="0" borderId="14" xfId="1" applyNumberFormat="1" applyFont="1" applyBorder="1" applyAlignment="1">
      <alignment horizontal="center"/>
    </xf>
    <xf numFmtId="41" fontId="12" fillId="0" borderId="14" xfId="3" applyFont="1" applyFill="1" applyBorder="1"/>
    <xf numFmtId="0" fontId="11" fillId="0" borderId="12" xfId="0" applyFont="1" applyBorder="1"/>
    <xf numFmtId="20" fontId="11" fillId="0" borderId="11" xfId="0" quotePrefix="1" applyNumberFormat="1" applyFont="1" applyBorder="1" applyAlignment="1">
      <alignment horizontal="left"/>
    </xf>
    <xf numFmtId="0" fontId="14" fillId="0" borderId="12" xfId="2" applyFont="1" applyBorder="1"/>
    <xf numFmtId="0" fontId="14" fillId="0" borderId="13" xfId="2" applyFont="1" applyBorder="1"/>
    <xf numFmtId="0" fontId="2" fillId="0" borderId="8" xfId="0" applyFont="1" applyBorder="1" applyAlignment="1">
      <alignment horizontal="left"/>
    </xf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/>
    <xf numFmtId="164" fontId="15" fillId="0" borderId="10" xfId="1" applyNumberFormat="1" applyFont="1" applyBorder="1" applyAlignment="1">
      <alignment horizontal="center"/>
    </xf>
    <xf numFmtId="164" fontId="15" fillId="0" borderId="10" xfId="0" applyNumberFormat="1" applyFont="1" applyBorder="1"/>
    <xf numFmtId="0" fontId="11" fillId="0" borderId="15" xfId="0" applyFont="1" applyBorder="1" applyAlignment="1">
      <alignment horizontal="left"/>
    </xf>
    <xf numFmtId="0" fontId="12" fillId="0" borderId="16" xfId="2" applyFont="1" applyBorder="1"/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41" fontId="12" fillId="0" borderId="18" xfId="3" applyFont="1" applyFill="1" applyBorder="1"/>
    <xf numFmtId="49" fontId="13" fillId="0" borderId="14" xfId="2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5" xfId="2" applyFont="1" applyBorder="1" applyAlignment="1">
      <alignment horizontal="center"/>
    </xf>
    <xf numFmtId="164" fontId="13" fillId="0" borderId="17" xfId="1" applyNumberFormat="1" applyFont="1" applyBorder="1" applyAlignment="1">
      <alignment horizontal="center"/>
    </xf>
    <xf numFmtId="0" fontId="11" fillId="0" borderId="0" xfId="0" applyFont="1"/>
    <xf numFmtId="0" fontId="13" fillId="0" borderId="11" xfId="2" applyFont="1" applyBorder="1" applyAlignment="1">
      <alignment horizontal="center"/>
    </xf>
    <xf numFmtId="164" fontId="13" fillId="0" borderId="13" xfId="1" applyNumberFormat="1" applyFont="1" applyBorder="1" applyAlignment="1">
      <alignment horizontal="center"/>
    </xf>
    <xf numFmtId="0" fontId="12" fillId="0" borderId="19" xfId="2" applyFont="1" applyBorder="1"/>
    <xf numFmtId="0" fontId="13" fillId="0" borderId="19" xfId="2" applyFont="1" applyBorder="1"/>
    <xf numFmtId="0" fontId="13" fillId="0" borderId="20" xfId="2" applyFont="1" applyBorder="1" applyAlignment="1">
      <alignment horizontal="center"/>
    </xf>
    <xf numFmtId="0" fontId="13" fillId="0" borderId="21" xfId="2" applyFont="1" applyBorder="1" applyAlignment="1">
      <alignment horizontal="center"/>
    </xf>
    <xf numFmtId="164" fontId="13" fillId="0" borderId="22" xfId="1" applyNumberFormat="1" applyFont="1" applyBorder="1" applyAlignment="1">
      <alignment horizontal="center"/>
    </xf>
    <xf numFmtId="41" fontId="12" fillId="0" borderId="23" xfId="3" applyFont="1" applyFill="1" applyBorder="1"/>
    <xf numFmtId="0" fontId="7" fillId="0" borderId="1" xfId="2" applyFont="1" applyBorder="1" applyAlignment="1">
      <alignment horizontal="left" vertical="center"/>
    </xf>
    <xf numFmtId="0" fontId="5" fillId="0" borderId="0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/>
    </xf>
    <xf numFmtId="0" fontId="13" fillId="0" borderId="22" xfId="2" applyFont="1" applyBorder="1"/>
    <xf numFmtId="164" fontId="13" fillId="0" borderId="21" xfId="1" applyNumberFormat="1" applyFont="1" applyBorder="1" applyAlignment="1">
      <alignment horizontal="center"/>
    </xf>
    <xf numFmtId="41" fontId="12" fillId="0" borderId="21" xfId="3" applyFont="1" applyFill="1" applyBorder="1"/>
    <xf numFmtId="0" fontId="16" fillId="0" borderId="1" xfId="0" applyFont="1" applyBorder="1" applyAlignment="1">
      <alignment horizontal="left"/>
    </xf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23" xfId="0" applyFont="1" applyBorder="1" applyAlignment="1"/>
    <xf numFmtId="164" fontId="15" fillId="0" borderId="23" xfId="1" applyNumberFormat="1" applyFont="1" applyBorder="1" applyAlignment="1">
      <alignment horizontal="center"/>
    </xf>
    <xf numFmtId="164" fontId="15" fillId="0" borderId="23" xfId="0" applyNumberFormat="1" applyFont="1" applyBorder="1"/>
    <xf numFmtId="0" fontId="18" fillId="0" borderId="6" xfId="0" applyFont="1" applyBorder="1" applyAlignment="1">
      <alignment horizontal="left"/>
    </xf>
    <xf numFmtId="164" fontId="19" fillId="0" borderId="7" xfId="1" applyNumberFormat="1" applyFont="1" applyBorder="1"/>
    <xf numFmtId="41" fontId="20" fillId="0" borderId="7" xfId="3" applyFont="1" applyFill="1" applyBorder="1"/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1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 applyBorder="1"/>
    <xf numFmtId="164" fontId="7" fillId="0" borderId="0" xfId="1" applyNumberFormat="1" applyFont="1" applyBorder="1"/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 wrapText="1"/>
    </xf>
  </cellXfs>
  <cellStyles count="4">
    <cellStyle name="Comma" xfId="1" builtinId="3"/>
    <cellStyle name="Comm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35719</xdr:rowOff>
    </xdr:from>
    <xdr:to>
      <xdr:col>2</xdr:col>
      <xdr:colOff>0</xdr:colOff>
      <xdr:row>53</xdr:row>
      <xdr:rowOff>23813</xdr:rowOff>
    </xdr:to>
    <xdr:sp macro="" textlink="">
      <xdr:nvSpPr>
        <xdr:cNvPr id="2" name="TextBox 1"/>
        <xdr:cNvSpPr txBox="1"/>
      </xdr:nvSpPr>
      <xdr:spPr>
        <a:xfrm>
          <a:off x="0" y="7798594"/>
          <a:ext cx="2095500" cy="16740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00"/>
        </a:p>
        <a:p>
          <a:pPr algn="ctr"/>
          <a:r>
            <a:rPr lang="en-US" sz="1200" baseline="0"/>
            <a:t>MENGETAHUI,</a:t>
          </a:r>
        </a:p>
        <a:p>
          <a:pPr algn="ctr"/>
          <a:r>
            <a:rPr lang="en-US" sz="1200" baseline="0"/>
            <a:t>KEPALA DESA TANJUNG MULIA</a:t>
          </a:r>
        </a:p>
        <a:p>
          <a:pPr algn="ctr"/>
          <a:endParaRPr lang="en-US" sz="1200" baseline="0"/>
        </a:p>
        <a:p>
          <a:pPr algn="ctr"/>
          <a:endParaRPr lang="en-US" sz="1200" baseline="0"/>
        </a:p>
        <a:p>
          <a:pPr algn="ctr"/>
          <a:endParaRPr lang="en-US" sz="1200" baseline="0"/>
        </a:p>
        <a:p>
          <a:pPr algn="ctr"/>
          <a:r>
            <a:rPr lang="en-US" sz="1200" u="sng" baseline="0"/>
            <a:t>TIRTONADI</a:t>
          </a:r>
        </a:p>
      </xdr:txBody>
    </xdr:sp>
    <xdr:clientData/>
  </xdr:twoCellAnchor>
  <xdr:twoCellAnchor>
    <xdr:from>
      <xdr:col>6</xdr:col>
      <xdr:colOff>531013</xdr:colOff>
      <xdr:row>44</xdr:row>
      <xdr:rowOff>42863</xdr:rowOff>
    </xdr:from>
    <xdr:to>
      <xdr:col>8</xdr:col>
      <xdr:colOff>1009644</xdr:colOff>
      <xdr:row>53</xdr:row>
      <xdr:rowOff>33337</xdr:rowOff>
    </xdr:to>
    <xdr:sp macro="" textlink="">
      <xdr:nvSpPr>
        <xdr:cNvPr id="3" name="TextBox 2"/>
        <xdr:cNvSpPr txBox="1"/>
      </xdr:nvSpPr>
      <xdr:spPr>
        <a:xfrm>
          <a:off x="4722013" y="7967663"/>
          <a:ext cx="2574131" cy="151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Tanjung Mulia, </a:t>
          </a:r>
          <a:r>
            <a:rPr lang="id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September  201</a:t>
          </a:r>
          <a:r>
            <a:rPr lang="id-ID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n-US" sz="1200">
            <a:effectLst/>
          </a:endParaRP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PENYUSUN RKPDES</a:t>
          </a:r>
          <a:endParaRPr lang="en-US" sz="1200">
            <a:effectLst/>
          </a:endParaRP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KETUA,</a:t>
          </a:r>
        </a:p>
        <a:p>
          <a:pPr algn="ctr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200">
            <a:effectLst/>
          </a:endParaRPr>
        </a:p>
        <a:p>
          <a:pPr algn="ctr"/>
          <a:r>
            <a:rPr lang="en-US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SUPARNO</a:t>
          </a:r>
          <a:endParaRPr lang="en-US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RSIP%20DUK%20TANJUNG%20MULYA%20%202018\RKPDES_2018\Form_Rapermen_Pemdes_141007\Form_Rapermen_PPD_Perancanaan_141007\FORM%20PELAKSANAAN%20PEMBANGUNAN%20DESA\Form.25.b.%20Lembar%20Catatan%20Pemeriksaan%20Des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25.b LEMBAR CATATAN"/>
    </sheetNames>
    <sheetDataSet>
      <sheetData sheetId="0">
        <row r="3">
          <cell r="A3" t="str">
            <v>LEMBAR CATATAN PEMERIKSAAN</v>
          </cell>
        </row>
        <row r="5">
          <cell r="B5" t="str">
            <v xml:space="preserve">Lokasi                    </v>
          </cell>
          <cell r="D5" t="str">
            <v>:</v>
          </cell>
        </row>
        <row r="7">
          <cell r="B7" t="str">
            <v xml:space="preserve">Dibuat oleh        </v>
          </cell>
          <cell r="D7" t="str">
            <v>:</v>
          </cell>
          <cell r="I7" t="str">
            <v>Pemeriksaan ke :</v>
          </cell>
        </row>
        <row r="9">
          <cell r="B9" t="str">
            <v xml:space="preserve">Jabatan           </v>
          </cell>
          <cell r="D9" t="str">
            <v>:</v>
          </cell>
          <cell r="I9" t="str">
            <v>Tanggal diserahkan :</v>
          </cell>
        </row>
        <row r="11">
          <cell r="B11" t="str">
            <v>Jenis Prasarana :</v>
          </cell>
          <cell r="I11" t="str">
            <v>Tanggal diperiksa :</v>
          </cell>
        </row>
        <row r="15">
          <cell r="B15" t="str">
            <v>Hal-hal yang harus diperhatikan/diperbaiki 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4"/>
  <sheetViews>
    <sheetView tabSelected="1" topLeftCell="A25" workbookViewId="0">
      <selection sqref="A1:I1"/>
    </sheetView>
  </sheetViews>
  <sheetFormatPr defaultColWidth="4.42578125" defaultRowHeight="15" x14ac:dyDescent="0.25"/>
  <cols>
    <col min="1" max="1" width="5.85546875" style="73" customWidth="1"/>
    <col min="2" max="2" width="25.5703125" style="74" customWidth="1"/>
    <col min="3" max="3" width="3.85546875" style="74" bestFit="1" customWidth="1"/>
    <col min="4" max="4" width="4.85546875" style="74" customWidth="1"/>
    <col min="5" max="5" width="11.42578125" style="75" customWidth="1"/>
    <col min="6" max="6" width="11.28515625" style="75" customWidth="1"/>
    <col min="7" max="7" width="14.28515625" style="7" customWidth="1"/>
    <col min="8" max="8" width="17.140625" style="74" customWidth="1"/>
    <col min="9" max="9" width="17.140625" customWidth="1"/>
    <col min="11" max="11" width="15" customWidth="1"/>
    <col min="12" max="12" width="16.85546875" customWidth="1"/>
    <col min="13" max="13" width="15.140625" customWidth="1"/>
    <col min="14" max="14" width="18.42578125" customWidth="1"/>
    <col min="15" max="15" width="20" customWidth="1"/>
  </cols>
  <sheetData>
    <row r="1" spans="1:9" ht="18" customHeight="1" x14ac:dyDescent="0.3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9" ht="18" customHeight="1" x14ac:dyDescent="0.3">
      <c r="A2" s="82" t="s">
        <v>1</v>
      </c>
      <c r="B2" s="82"/>
      <c r="C2" s="82"/>
      <c r="D2" s="82"/>
      <c r="E2" s="82"/>
      <c r="F2" s="82"/>
      <c r="G2" s="82"/>
      <c r="H2" s="82"/>
      <c r="I2" s="82"/>
    </row>
    <row r="3" spans="1:9" ht="18" customHeight="1" x14ac:dyDescent="0.25">
      <c r="A3" s="1"/>
      <c r="B3" s="2"/>
      <c r="C3" s="2"/>
      <c r="D3" s="2"/>
      <c r="E3" s="2"/>
      <c r="F3" s="2"/>
      <c r="G3" s="3"/>
      <c r="H3" s="4"/>
      <c r="I3" s="5"/>
    </row>
    <row r="4" spans="1:9" ht="18" customHeight="1" x14ac:dyDescent="0.25">
      <c r="A4" s="1"/>
      <c r="B4" s="6" t="s">
        <v>2</v>
      </c>
      <c r="C4" s="6" t="s">
        <v>3</v>
      </c>
      <c r="D4" s="2"/>
      <c r="E4" s="2"/>
      <c r="F4" s="2"/>
      <c r="H4" s="4"/>
      <c r="I4" s="5"/>
    </row>
    <row r="5" spans="1:9" ht="18" customHeight="1" x14ac:dyDescent="0.25">
      <c r="A5" s="1"/>
      <c r="B5" s="6" t="s">
        <v>4</v>
      </c>
      <c r="C5" s="6" t="s">
        <v>5</v>
      </c>
      <c r="D5" s="2"/>
      <c r="E5" s="2"/>
      <c r="F5" s="2"/>
      <c r="G5" s="8" t="s">
        <v>6</v>
      </c>
      <c r="H5" s="4" t="s">
        <v>7</v>
      </c>
      <c r="I5" s="5"/>
    </row>
    <row r="6" spans="1:9" ht="18" customHeight="1" x14ac:dyDescent="0.25">
      <c r="A6" s="1"/>
      <c r="B6" s="6" t="s">
        <v>8</v>
      </c>
      <c r="C6" s="6" t="s">
        <v>9</v>
      </c>
      <c r="D6" s="2"/>
      <c r="E6" s="2"/>
      <c r="F6" s="2"/>
      <c r="G6" s="8" t="s">
        <v>10</v>
      </c>
      <c r="H6" s="4" t="s">
        <v>11</v>
      </c>
      <c r="I6" s="5"/>
    </row>
    <row r="7" spans="1:9" ht="18" customHeight="1" x14ac:dyDescent="0.25">
      <c r="A7" s="1"/>
      <c r="B7" s="6" t="s">
        <v>12</v>
      </c>
      <c r="C7" s="6" t="s">
        <v>13</v>
      </c>
      <c r="D7" s="2"/>
      <c r="E7" s="2"/>
      <c r="F7" s="9">
        <f>LEN(H7)-2</f>
        <v>38</v>
      </c>
      <c r="G7" s="8" t="s">
        <v>14</v>
      </c>
      <c r="H7" s="83" t="s">
        <v>15</v>
      </c>
      <c r="I7" s="83"/>
    </row>
    <row r="8" spans="1:9" ht="18" customHeight="1" x14ac:dyDescent="0.25">
      <c r="A8" s="10"/>
      <c r="B8" s="2"/>
      <c r="C8" s="2"/>
      <c r="D8" s="2"/>
      <c r="E8" s="2"/>
      <c r="F8" s="2"/>
      <c r="G8" s="3"/>
      <c r="H8" s="84"/>
      <c r="I8" s="84"/>
    </row>
    <row r="9" spans="1:9" ht="18" customHeight="1" x14ac:dyDescent="0.25">
      <c r="A9" s="85" t="s">
        <v>16</v>
      </c>
      <c r="B9" s="86"/>
      <c r="C9" s="86"/>
      <c r="D9" s="86"/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</row>
    <row r="10" spans="1:9" ht="18" customHeight="1" x14ac:dyDescent="0.25">
      <c r="A10" s="87"/>
      <c r="B10" s="88"/>
      <c r="C10" s="88"/>
      <c r="D10" s="88"/>
      <c r="E10" s="90"/>
      <c r="F10" s="90"/>
      <c r="G10" s="90"/>
      <c r="H10" s="90"/>
      <c r="I10" s="90"/>
    </row>
    <row r="11" spans="1:9" ht="18" customHeight="1" x14ac:dyDescent="0.25">
      <c r="A11" s="78" t="s">
        <v>22</v>
      </c>
      <c r="B11" s="79"/>
      <c r="C11" s="79"/>
      <c r="D11" s="79"/>
      <c r="E11" s="11" t="s">
        <v>23</v>
      </c>
      <c r="F11" s="11" t="s">
        <v>24</v>
      </c>
      <c r="G11" s="12" t="s">
        <v>25</v>
      </c>
      <c r="H11" s="13" t="s">
        <v>26</v>
      </c>
      <c r="I11" s="13" t="s">
        <v>27</v>
      </c>
    </row>
    <row r="12" spans="1:9" s="21" customFormat="1" ht="12.95" customHeight="1" x14ac:dyDescent="0.2">
      <c r="A12" s="14">
        <v>1</v>
      </c>
      <c r="B12" s="15" t="s">
        <v>28</v>
      </c>
      <c r="C12" s="16"/>
      <c r="D12" s="17"/>
      <c r="E12" s="18"/>
      <c r="F12" s="18"/>
      <c r="G12" s="19"/>
      <c r="H12" s="20"/>
      <c r="I12" s="20"/>
    </row>
    <row r="13" spans="1:9" s="21" customFormat="1" ht="12.95" customHeight="1" x14ac:dyDescent="0.2">
      <c r="A13" s="22" t="s">
        <v>29</v>
      </c>
      <c r="B13" s="15" t="s">
        <v>30</v>
      </c>
      <c r="C13" s="23">
        <v>1</v>
      </c>
      <c r="D13" s="24">
        <v>1</v>
      </c>
      <c r="E13" s="18">
        <f>C13*D13</f>
        <v>1</v>
      </c>
      <c r="F13" s="18" t="s">
        <v>31</v>
      </c>
      <c r="G13" s="19">
        <v>315000</v>
      </c>
      <c r="H13" s="20">
        <f>G13</f>
        <v>315000</v>
      </c>
      <c r="I13" s="20"/>
    </row>
    <row r="14" spans="1:9" s="21" customFormat="1" ht="12.95" customHeight="1" x14ac:dyDescent="0.25">
      <c r="A14" s="25"/>
      <c r="B14" s="26"/>
      <c r="C14" s="27"/>
      <c r="D14" s="27"/>
      <c r="E14" s="28"/>
      <c r="F14" s="27"/>
      <c r="G14" s="29" t="s">
        <v>32</v>
      </c>
      <c r="H14" s="30"/>
      <c r="I14" s="30">
        <f>H13</f>
        <v>315000</v>
      </c>
    </row>
    <row r="15" spans="1:9" s="21" customFormat="1" ht="12.95" customHeight="1" x14ac:dyDescent="0.2">
      <c r="A15" s="31">
        <v>2</v>
      </c>
      <c r="B15" s="32" t="s">
        <v>33</v>
      </c>
      <c r="C15" s="33"/>
      <c r="D15" s="34"/>
      <c r="E15" s="35"/>
      <c r="F15" s="35"/>
      <c r="G15" s="36"/>
      <c r="H15" s="37"/>
      <c r="I15" s="37"/>
    </row>
    <row r="16" spans="1:9" s="21" customFormat="1" ht="12.95" customHeight="1" x14ac:dyDescent="0.2">
      <c r="A16" s="14">
        <v>2.2000000000000002</v>
      </c>
      <c r="B16" s="15" t="s">
        <v>34</v>
      </c>
      <c r="C16" s="16"/>
      <c r="D16" s="17"/>
      <c r="E16" s="18">
        <v>207</v>
      </c>
      <c r="F16" s="18" t="s">
        <v>35</v>
      </c>
      <c r="G16" s="19">
        <v>15000</v>
      </c>
      <c r="H16" s="20">
        <f>E16*G16</f>
        <v>3105000</v>
      </c>
      <c r="I16" s="20"/>
    </row>
    <row r="17" spans="1:9" s="21" customFormat="1" ht="12.95" customHeight="1" x14ac:dyDescent="0.2">
      <c r="A17" s="14">
        <v>2.2000000000000002</v>
      </c>
      <c r="B17" s="15" t="s">
        <v>36</v>
      </c>
      <c r="C17" s="16"/>
      <c r="D17" s="17"/>
      <c r="E17" s="18">
        <v>315</v>
      </c>
      <c r="F17" s="18" t="s">
        <v>35</v>
      </c>
      <c r="G17" s="19">
        <v>5000</v>
      </c>
      <c r="H17" s="20">
        <f>E17*G17</f>
        <v>1575000</v>
      </c>
      <c r="I17" s="20"/>
    </row>
    <row r="18" spans="1:9" s="21" customFormat="1" ht="12.95" customHeight="1" x14ac:dyDescent="0.2">
      <c r="A18" s="14">
        <v>2.2999999999999998</v>
      </c>
      <c r="B18" s="15" t="s">
        <v>37</v>
      </c>
      <c r="C18" s="16"/>
      <c r="D18" s="17"/>
      <c r="E18" s="18">
        <v>30</v>
      </c>
      <c r="F18" s="18" t="s">
        <v>38</v>
      </c>
      <c r="G18" s="19">
        <v>26000</v>
      </c>
      <c r="H18" s="20">
        <f>E18*G18</f>
        <v>780000</v>
      </c>
      <c r="I18" s="20"/>
    </row>
    <row r="19" spans="1:9" s="21" customFormat="1" ht="12.95" customHeight="1" x14ac:dyDescent="0.25">
      <c r="A19" s="25"/>
      <c r="B19" s="26"/>
      <c r="C19" s="27"/>
      <c r="D19" s="27"/>
      <c r="E19" s="28"/>
      <c r="F19" s="27"/>
      <c r="G19" s="29" t="s">
        <v>39</v>
      </c>
      <c r="H19" s="30"/>
      <c r="I19" s="30">
        <f>H16+H17+H18</f>
        <v>5460000</v>
      </c>
    </row>
    <row r="20" spans="1:9" s="21" customFormat="1" ht="12.95" customHeight="1" x14ac:dyDescent="0.2">
      <c r="A20" s="14">
        <v>3</v>
      </c>
      <c r="B20" s="15" t="s">
        <v>40</v>
      </c>
      <c r="C20" s="23"/>
      <c r="D20" s="24"/>
      <c r="E20" s="18"/>
      <c r="F20" s="18"/>
      <c r="G20" s="19"/>
      <c r="H20" s="20"/>
      <c r="I20" s="20"/>
    </row>
    <row r="21" spans="1:9" s="21" customFormat="1" ht="12.95" customHeight="1" x14ac:dyDescent="0.2">
      <c r="A21" s="14">
        <v>3.2</v>
      </c>
      <c r="B21" s="15" t="s">
        <v>41</v>
      </c>
      <c r="C21" s="16"/>
      <c r="D21" s="17"/>
      <c r="E21" s="18">
        <v>7</v>
      </c>
      <c r="F21" s="18" t="s">
        <v>42</v>
      </c>
      <c r="G21" s="19">
        <v>20000</v>
      </c>
      <c r="H21" s="20">
        <f>E21*G21</f>
        <v>140000</v>
      </c>
      <c r="I21" s="20"/>
    </row>
    <row r="22" spans="1:9" s="21" customFormat="1" ht="12.95" customHeight="1" x14ac:dyDescent="0.2">
      <c r="A22" s="14">
        <v>3.3</v>
      </c>
      <c r="B22" s="15" t="s">
        <v>43</v>
      </c>
      <c r="C22" s="16"/>
      <c r="D22" s="17"/>
      <c r="E22" s="18">
        <v>1</v>
      </c>
      <c r="F22" s="18" t="s">
        <v>44</v>
      </c>
      <c r="G22" s="19">
        <v>100000</v>
      </c>
      <c r="H22" s="20">
        <f t="shared" ref="H22:H26" si="0">E22*G22</f>
        <v>100000</v>
      </c>
      <c r="I22" s="20"/>
    </row>
    <row r="23" spans="1:9" s="21" customFormat="1" ht="12.95" customHeight="1" x14ac:dyDescent="0.2">
      <c r="A23" s="14">
        <v>3.3</v>
      </c>
      <c r="B23" s="15" t="s">
        <v>45</v>
      </c>
      <c r="C23" s="16"/>
      <c r="D23" s="17"/>
      <c r="E23" s="18">
        <v>1</v>
      </c>
      <c r="F23" s="18" t="s">
        <v>42</v>
      </c>
      <c r="G23" s="19">
        <v>20000</v>
      </c>
      <c r="H23" s="20">
        <f t="shared" si="0"/>
        <v>20000</v>
      </c>
      <c r="I23" s="20"/>
    </row>
    <row r="24" spans="1:9" s="21" customFormat="1" ht="12.95" customHeight="1" x14ac:dyDescent="0.2">
      <c r="A24" s="14">
        <v>3.5</v>
      </c>
      <c r="B24" s="15" t="s">
        <v>46</v>
      </c>
      <c r="C24" s="16"/>
      <c r="D24" s="17"/>
      <c r="E24" s="38" t="s">
        <v>47</v>
      </c>
      <c r="F24" s="18" t="s">
        <v>48</v>
      </c>
      <c r="G24" s="19">
        <v>16000</v>
      </c>
      <c r="H24" s="20">
        <v>8000</v>
      </c>
      <c r="I24" s="20"/>
    </row>
    <row r="25" spans="1:9" s="21" customFormat="1" ht="12.95" customHeight="1" x14ac:dyDescent="0.2">
      <c r="A25" s="14">
        <v>3.6</v>
      </c>
      <c r="B25" s="15" t="s">
        <v>49</v>
      </c>
      <c r="C25" s="16"/>
      <c r="D25" s="17"/>
      <c r="E25" s="18">
        <v>6</v>
      </c>
      <c r="F25" s="18" t="s">
        <v>31</v>
      </c>
      <c r="G25" s="19">
        <v>2000</v>
      </c>
      <c r="H25" s="20">
        <f t="shared" si="0"/>
        <v>12000</v>
      </c>
      <c r="I25" s="20"/>
    </row>
    <row r="26" spans="1:9" s="21" customFormat="1" ht="12.95" customHeight="1" x14ac:dyDescent="0.2">
      <c r="A26" s="14">
        <v>3.7</v>
      </c>
      <c r="B26" s="15" t="s">
        <v>50</v>
      </c>
      <c r="C26" s="16"/>
      <c r="D26" s="17"/>
      <c r="E26" s="18">
        <v>1</v>
      </c>
      <c r="F26" s="18" t="s">
        <v>51</v>
      </c>
      <c r="G26" s="19">
        <v>20000</v>
      </c>
      <c r="H26" s="20">
        <f t="shared" si="0"/>
        <v>20000</v>
      </c>
      <c r="I26" s="20"/>
    </row>
    <row r="27" spans="1:9" s="21" customFormat="1" ht="12.95" customHeight="1" x14ac:dyDescent="0.2">
      <c r="A27" s="14">
        <v>3.8</v>
      </c>
      <c r="B27" s="32" t="s">
        <v>52</v>
      </c>
      <c r="C27" s="33"/>
      <c r="D27" s="34"/>
      <c r="E27" s="35">
        <v>1</v>
      </c>
      <c r="F27" s="35" t="s">
        <v>53</v>
      </c>
      <c r="G27" s="36">
        <v>25000</v>
      </c>
      <c r="H27" s="37">
        <f>G27*E27</f>
        <v>25000</v>
      </c>
      <c r="I27" s="37"/>
    </row>
    <row r="28" spans="1:9" s="21" customFormat="1" ht="12.95" customHeight="1" x14ac:dyDescent="0.2">
      <c r="A28" s="14">
        <v>3.9</v>
      </c>
      <c r="B28" s="15" t="s">
        <v>54</v>
      </c>
      <c r="C28" s="16"/>
      <c r="D28" s="17"/>
      <c r="E28" s="18">
        <v>2</v>
      </c>
      <c r="F28" s="35" t="s">
        <v>53</v>
      </c>
      <c r="G28" s="19">
        <v>10000</v>
      </c>
      <c r="H28" s="37">
        <f t="shared" ref="H28:H31" si="1">G28*E28</f>
        <v>20000</v>
      </c>
      <c r="I28" s="37"/>
    </row>
    <row r="29" spans="1:9" s="42" customFormat="1" ht="12.95" customHeight="1" x14ac:dyDescent="0.2">
      <c r="A29" s="39">
        <v>3.1</v>
      </c>
      <c r="B29" s="32" t="s">
        <v>55</v>
      </c>
      <c r="C29" s="33"/>
      <c r="D29" s="33"/>
      <c r="E29" s="40">
        <v>2</v>
      </c>
      <c r="F29" s="35" t="s">
        <v>53</v>
      </c>
      <c r="G29" s="41">
        <v>5000</v>
      </c>
      <c r="H29" s="37">
        <f t="shared" si="1"/>
        <v>10000</v>
      </c>
      <c r="I29" s="37"/>
    </row>
    <row r="30" spans="1:9" s="42" customFormat="1" ht="12.95" customHeight="1" x14ac:dyDescent="0.2">
      <c r="A30" s="39">
        <v>3.11</v>
      </c>
      <c r="B30" s="15" t="s">
        <v>56</v>
      </c>
      <c r="C30" s="16"/>
      <c r="D30" s="16"/>
      <c r="E30" s="43">
        <v>2</v>
      </c>
      <c r="F30" s="35" t="s">
        <v>53</v>
      </c>
      <c r="G30" s="44">
        <v>15000</v>
      </c>
      <c r="H30" s="37">
        <f t="shared" si="1"/>
        <v>30000</v>
      </c>
      <c r="I30" s="37"/>
    </row>
    <row r="31" spans="1:9" s="42" customFormat="1" ht="12.95" customHeight="1" x14ac:dyDescent="0.2">
      <c r="A31" s="39">
        <v>3.12</v>
      </c>
      <c r="B31" s="45" t="s">
        <v>57</v>
      </c>
      <c r="C31" s="46"/>
      <c r="D31" s="46"/>
      <c r="E31" s="47">
        <v>2</v>
      </c>
      <c r="F31" s="48" t="s">
        <v>35</v>
      </c>
      <c r="G31" s="49">
        <v>5000</v>
      </c>
      <c r="H31" s="50">
        <f t="shared" si="1"/>
        <v>10000</v>
      </c>
      <c r="I31" s="50"/>
    </row>
    <row r="32" spans="1:9" s="42" customFormat="1" ht="12.95" customHeight="1" x14ac:dyDescent="0.25">
      <c r="A32" s="25"/>
      <c r="B32" s="26"/>
      <c r="C32" s="27"/>
      <c r="D32" s="27"/>
      <c r="E32" s="28"/>
      <c r="F32" s="27"/>
      <c r="G32" s="29" t="s">
        <v>58</v>
      </c>
      <c r="H32" s="30"/>
      <c r="I32" s="30">
        <f>SUM(H20:H31)</f>
        <v>395000</v>
      </c>
    </row>
    <row r="33" spans="1:9" ht="18" customHeight="1" x14ac:dyDescent="0.25">
      <c r="A33" s="51">
        <v>4</v>
      </c>
      <c r="B33" s="15" t="s">
        <v>59</v>
      </c>
      <c r="C33" s="52"/>
      <c r="D33" s="53"/>
      <c r="E33" s="54"/>
      <c r="F33" s="54"/>
      <c r="G33" s="54"/>
      <c r="H33" s="55"/>
      <c r="I33" s="55"/>
    </row>
    <row r="34" spans="1:9" s="21" customFormat="1" ht="12.95" customHeight="1" x14ac:dyDescent="0.2">
      <c r="A34" s="14">
        <v>4.0999999999999996</v>
      </c>
      <c r="B34" s="15" t="s">
        <v>60</v>
      </c>
      <c r="C34" s="23">
        <v>1</v>
      </c>
      <c r="D34" s="24">
        <v>23</v>
      </c>
      <c r="E34" s="18">
        <f>C34*D34</f>
        <v>23</v>
      </c>
      <c r="F34" s="18" t="s">
        <v>61</v>
      </c>
      <c r="G34" s="19">
        <v>150000</v>
      </c>
      <c r="H34" s="20">
        <f>E34*G34</f>
        <v>3450000</v>
      </c>
      <c r="I34" s="20"/>
    </row>
    <row r="35" spans="1:9" s="21" customFormat="1" ht="12.95" customHeight="1" x14ac:dyDescent="0.2">
      <c r="A35" s="56"/>
      <c r="B35" s="45"/>
      <c r="C35" s="46"/>
      <c r="D35" s="57"/>
      <c r="E35" s="48"/>
      <c r="F35" s="48"/>
      <c r="G35" s="58"/>
      <c r="H35" s="59"/>
      <c r="I35" s="59"/>
    </row>
    <row r="36" spans="1:9" s="42" customFormat="1" ht="12.95" customHeight="1" x14ac:dyDescent="0.25">
      <c r="A36" s="25"/>
      <c r="B36" s="26"/>
      <c r="C36" s="27"/>
      <c r="D36" s="27"/>
      <c r="E36" s="28"/>
      <c r="F36" s="27"/>
      <c r="G36" s="29" t="s">
        <v>62</v>
      </c>
      <c r="H36" s="30"/>
      <c r="I36" s="30">
        <f>SUM(H33:H35)</f>
        <v>3450000</v>
      </c>
    </row>
    <row r="37" spans="1:9" s="21" customFormat="1" ht="12.95" customHeight="1" x14ac:dyDescent="0.25">
      <c r="A37" s="60">
        <v>5</v>
      </c>
      <c r="B37" s="61" t="s">
        <v>63</v>
      </c>
      <c r="C37" s="62"/>
      <c r="D37" s="62"/>
      <c r="E37" s="63"/>
      <c r="F37" s="62"/>
      <c r="G37" s="64"/>
      <c r="H37" s="65"/>
      <c r="I37" s="65"/>
    </row>
    <row r="38" spans="1:9" s="21" customFormat="1" ht="12.95" customHeight="1" x14ac:dyDescent="0.2">
      <c r="A38" s="14">
        <v>5.0999999999999996</v>
      </c>
      <c r="B38" s="15" t="s">
        <v>64</v>
      </c>
      <c r="C38" s="16"/>
      <c r="D38" s="17"/>
      <c r="E38" s="18">
        <v>23</v>
      </c>
      <c r="F38" s="18" t="s">
        <v>65</v>
      </c>
      <c r="G38" s="19">
        <v>100000</v>
      </c>
      <c r="H38" s="20">
        <f>E38*G38</f>
        <v>2300000</v>
      </c>
      <c r="I38" s="20"/>
    </row>
    <row r="39" spans="1:9" s="21" customFormat="1" ht="12.95" customHeight="1" x14ac:dyDescent="0.2">
      <c r="A39" s="14"/>
      <c r="B39" s="15"/>
      <c r="C39" s="16"/>
      <c r="D39" s="17"/>
      <c r="E39" s="18"/>
      <c r="F39" s="18"/>
      <c r="G39" s="19"/>
      <c r="H39" s="20"/>
      <c r="I39" s="20"/>
    </row>
    <row r="40" spans="1:9" s="21" customFormat="1" ht="12.95" customHeight="1" x14ac:dyDescent="0.25">
      <c r="A40" s="25"/>
      <c r="B40" s="26"/>
      <c r="C40" s="27"/>
      <c r="D40" s="27"/>
      <c r="E40" s="28"/>
      <c r="F40" s="27"/>
      <c r="G40" s="29" t="s">
        <v>66</v>
      </c>
      <c r="H40" s="30"/>
      <c r="I40" s="30">
        <f>H38</f>
        <v>2300000</v>
      </c>
    </row>
    <row r="41" spans="1:9" s="42" customFormat="1" ht="12.95" customHeight="1" x14ac:dyDescent="0.2">
      <c r="A41" s="66"/>
      <c r="B41" s="80" t="s">
        <v>67</v>
      </c>
      <c r="C41" s="80"/>
      <c r="D41" s="80"/>
      <c r="E41" s="80"/>
      <c r="F41" s="81"/>
      <c r="G41" s="67"/>
      <c r="H41" s="68"/>
      <c r="I41" s="68">
        <f>SUM(I19,I40,I32,I36,I14)</f>
        <v>11920000</v>
      </c>
    </row>
    <row r="42" spans="1:9" s="42" customFormat="1" ht="12.95" customHeight="1" x14ac:dyDescent="0.2">
      <c r="A42" s="69"/>
      <c r="B42" s="70"/>
      <c r="C42" s="70"/>
      <c r="D42" s="70"/>
      <c r="E42" s="71"/>
      <c r="F42" s="71"/>
      <c r="G42" s="72"/>
      <c r="H42" s="70"/>
    </row>
    <row r="43" spans="1:9" s="42" customFormat="1" ht="12.95" customHeight="1" x14ac:dyDescent="0.2">
      <c r="A43" s="69"/>
      <c r="B43" s="70"/>
      <c r="C43" s="70"/>
      <c r="D43" s="70"/>
      <c r="E43" s="71"/>
      <c r="F43" s="71"/>
      <c r="G43" s="72"/>
      <c r="H43" s="70"/>
    </row>
    <row r="44" spans="1:9" s="42" customFormat="1" ht="12.95" customHeight="1" x14ac:dyDescent="0.2">
      <c r="A44" s="69"/>
      <c r="B44" s="70"/>
      <c r="C44" s="70"/>
      <c r="D44" s="70"/>
      <c r="E44" s="71"/>
      <c r="F44" s="71"/>
      <c r="G44" s="72"/>
      <c r="H44" s="70"/>
    </row>
    <row r="45" spans="1:9" s="42" customFormat="1" ht="12.95" customHeight="1" x14ac:dyDescent="0.2">
      <c r="A45" s="69"/>
      <c r="B45" s="70"/>
      <c r="C45" s="70"/>
      <c r="D45" s="70"/>
      <c r="E45" s="71"/>
      <c r="F45" s="71"/>
      <c r="G45" s="72"/>
      <c r="H45" s="70"/>
    </row>
    <row r="46" spans="1:9" s="42" customFormat="1" ht="12.95" customHeight="1" x14ac:dyDescent="0.2">
      <c r="A46" s="69"/>
      <c r="B46" s="70"/>
      <c r="C46" s="70"/>
      <c r="D46" s="70"/>
      <c r="E46" s="71"/>
      <c r="F46" s="71"/>
      <c r="G46" s="72"/>
      <c r="H46" s="70"/>
    </row>
    <row r="47" spans="1:9" s="42" customFormat="1" ht="12.95" customHeight="1" x14ac:dyDescent="0.2">
      <c r="A47" s="69"/>
      <c r="B47" s="70"/>
      <c r="C47" s="70"/>
      <c r="D47" s="70"/>
      <c r="E47" s="71"/>
      <c r="F47" s="71"/>
      <c r="G47" s="72"/>
      <c r="H47" s="70"/>
    </row>
    <row r="48" spans="1:9" s="42" customFormat="1" ht="12.95" customHeight="1" x14ac:dyDescent="0.2">
      <c r="A48" s="69"/>
      <c r="B48" s="70"/>
      <c r="C48" s="70"/>
      <c r="D48" s="70"/>
      <c r="E48" s="71"/>
      <c r="F48" s="71"/>
      <c r="G48" s="72"/>
      <c r="H48" s="70"/>
    </row>
    <row r="49" spans="1:11" s="42" customFormat="1" ht="12.95" customHeight="1" x14ac:dyDescent="0.2">
      <c r="A49" s="69"/>
      <c r="B49" s="70"/>
      <c r="C49" s="70"/>
      <c r="D49" s="70"/>
      <c r="E49" s="71"/>
      <c r="F49" s="71"/>
      <c r="G49" s="72"/>
      <c r="H49" s="70"/>
    </row>
    <row r="50" spans="1:11" s="42" customFormat="1" ht="12.95" customHeight="1" x14ac:dyDescent="0.2">
      <c r="A50" s="69"/>
      <c r="B50" s="70"/>
      <c r="C50" s="70"/>
      <c r="D50" s="70"/>
      <c r="E50" s="71"/>
      <c r="F50" s="71"/>
      <c r="G50" s="72"/>
      <c r="H50" s="70"/>
    </row>
    <row r="51" spans="1:11" s="42" customFormat="1" ht="12.95" customHeight="1" x14ac:dyDescent="0.2">
      <c r="A51" s="69"/>
      <c r="B51" s="70"/>
      <c r="C51" s="70"/>
      <c r="D51" s="70"/>
      <c r="E51" s="71"/>
      <c r="F51" s="71"/>
      <c r="G51" s="72"/>
      <c r="H51" s="70"/>
    </row>
    <row r="52" spans="1:11" s="42" customFormat="1" ht="12.95" customHeight="1" x14ac:dyDescent="0.2">
      <c r="A52" s="69"/>
      <c r="B52" s="70"/>
      <c r="C52" s="70"/>
      <c r="D52" s="70"/>
      <c r="E52" s="71"/>
      <c r="F52" s="71"/>
      <c r="G52" s="72"/>
      <c r="H52" s="70"/>
    </row>
    <row r="53" spans="1:11" s="42" customFormat="1" ht="18" customHeight="1" x14ac:dyDescent="0.2">
      <c r="A53" s="69"/>
      <c r="B53" s="70"/>
      <c r="C53" s="70"/>
      <c r="D53" s="70"/>
      <c r="E53" s="71"/>
      <c r="F53" s="71"/>
      <c r="G53" s="72"/>
      <c r="H53" s="70"/>
    </row>
    <row r="54" spans="1:11" s="42" customFormat="1" ht="12" x14ac:dyDescent="0.2">
      <c r="A54" s="69"/>
      <c r="B54" s="70"/>
      <c r="C54" s="70"/>
      <c r="D54" s="70"/>
      <c r="E54" s="71"/>
      <c r="F54" s="71"/>
      <c r="G54" s="72"/>
      <c r="H54" s="70"/>
    </row>
    <row r="62" spans="1:11" s="74" customFormat="1" hidden="1" x14ac:dyDescent="0.25">
      <c r="A62" s="73"/>
      <c r="E62" s="75"/>
      <c r="F62" s="75"/>
      <c r="G62" s="7"/>
      <c r="I62"/>
      <c r="J62"/>
      <c r="K62"/>
    </row>
    <row r="81" spans="7:8" x14ac:dyDescent="0.25">
      <c r="G81" s="76"/>
      <c r="H81" s="77"/>
    </row>
    <row r="82" spans="7:8" x14ac:dyDescent="0.25">
      <c r="G82" s="76"/>
      <c r="H82" s="77"/>
    </row>
    <row r="83" spans="7:8" x14ac:dyDescent="0.25">
      <c r="G83" s="76"/>
      <c r="H83" s="77"/>
    </row>
    <row r="84" spans="7:8" x14ac:dyDescent="0.25">
      <c r="G84" s="76"/>
      <c r="H84" s="77"/>
    </row>
  </sheetData>
  <mergeCells count="11">
    <mergeCell ref="A11:D11"/>
    <mergeCell ref="B41:F41"/>
    <mergeCell ref="A1:I1"/>
    <mergeCell ref="A2:I2"/>
    <mergeCell ref="H7:I8"/>
    <mergeCell ref="A9:D10"/>
    <mergeCell ref="E9:E10"/>
    <mergeCell ref="F9:F10"/>
    <mergeCell ref="G9:G10"/>
    <mergeCell ref="H9:H10"/>
    <mergeCell ref="I9:I10"/>
  </mergeCells>
  <pageMargins left="0.5" right="0.5" top="0.5" bottom="0.5" header="0.3" footer="0.45"/>
  <pageSetup paperSize="5" scale="85" orientation="portrait" horizontalDpi="4294967293" verticalDpi="4294967293" r:id="rId1"/>
  <headerFooter scaleWithDoc="0" alignWithMargins="0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3.G KAFILAH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2019-09-24T07:02:03Z</dcterms:created>
  <dcterms:modified xsi:type="dcterms:W3CDTF">2019-09-24T07:49:26Z</dcterms:modified>
</cp:coreProperties>
</file>