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\Documents\Docs New\"/>
    </mc:Choice>
  </mc:AlternateContent>
  <bookViews>
    <workbookView xWindow="0" yWindow="0" windowWidth="15350" windowHeight="4550"/>
  </bookViews>
  <sheets>
    <sheet name="2022" sheetId="1" r:id="rId1"/>
    <sheet name="JAN" sheetId="3" r:id="rId2"/>
    <sheet name="FEB" sheetId="4" r:id="rId3"/>
    <sheet name="MAR" sheetId="5" r:id="rId4"/>
    <sheet name="Avril" sheetId="6" r:id="rId5"/>
    <sheet name="Mai" sheetId="7" r:id="rId6"/>
    <sheet name="Juin" sheetId="8" r:id="rId7"/>
    <sheet name="Juillet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9" l="1"/>
  <c r="L13" i="9"/>
  <c r="L24" i="9"/>
  <c r="L11" i="7"/>
  <c r="L11" i="8" s="1"/>
  <c r="L13" i="7"/>
  <c r="L24" i="7"/>
  <c r="I31" i="9"/>
  <c r="H31" i="9"/>
  <c r="G31" i="9"/>
  <c r="F31" i="9"/>
  <c r="C31" i="9"/>
  <c r="B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L13" i="8"/>
  <c r="L24" i="8"/>
  <c r="I31" i="8"/>
  <c r="H31" i="8"/>
  <c r="G31" i="8"/>
  <c r="F31" i="8"/>
  <c r="C31" i="8"/>
  <c r="B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I31" i="7"/>
  <c r="H31" i="7"/>
  <c r="G31" i="7"/>
  <c r="F31" i="7"/>
  <c r="C31" i="7"/>
  <c r="B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L7" i="7" s="1"/>
  <c r="L7" i="8" s="1"/>
  <c r="L7" i="9" s="1"/>
  <c r="J6" i="7"/>
  <c r="J5" i="7"/>
  <c r="L5" i="7" s="1"/>
  <c r="L5" i="8" s="1"/>
  <c r="L5" i="9" l="1"/>
  <c r="J31" i="7"/>
  <c r="J31" i="8"/>
  <c r="J31" i="9"/>
  <c r="L24" i="6"/>
  <c r="I31" i="6"/>
  <c r="H31" i="6"/>
  <c r="G31" i="6"/>
  <c r="F31" i="6"/>
  <c r="C31" i="6"/>
  <c r="B31" i="6"/>
  <c r="J30" i="6"/>
  <c r="J29" i="6"/>
  <c r="J28" i="6"/>
  <c r="J27" i="6"/>
  <c r="J26" i="6"/>
  <c r="J25" i="6"/>
  <c r="J24" i="6"/>
  <c r="J23" i="6"/>
  <c r="L23" i="6" s="1"/>
  <c r="L23" i="7" s="1"/>
  <c r="L23" i="8" s="1"/>
  <c r="L23" i="9" s="1"/>
  <c r="J22" i="6"/>
  <c r="J21" i="6"/>
  <c r="J20" i="6"/>
  <c r="L20" i="6" s="1"/>
  <c r="L20" i="7" s="1"/>
  <c r="L20" i="8" s="1"/>
  <c r="L20" i="9" s="1"/>
  <c r="J19" i="6"/>
  <c r="J18" i="6"/>
  <c r="J17" i="6"/>
  <c r="L17" i="6" s="1"/>
  <c r="L17" i="7" s="1"/>
  <c r="L17" i="8" s="1"/>
  <c r="L17" i="9" s="1"/>
  <c r="J16" i="6"/>
  <c r="J15" i="6"/>
  <c r="J14" i="6"/>
  <c r="J13" i="6"/>
  <c r="J12" i="6"/>
  <c r="J11" i="6"/>
  <c r="L11" i="6" s="1"/>
  <c r="J10" i="6"/>
  <c r="J9" i="6"/>
  <c r="J8" i="6"/>
  <c r="J7" i="6"/>
  <c r="J6" i="6"/>
  <c r="J5" i="6"/>
  <c r="L5" i="6" s="1"/>
  <c r="J31" i="6" l="1"/>
  <c r="J23" i="5"/>
  <c r="J29" i="5" l="1"/>
  <c r="C31" i="5"/>
  <c r="D31" i="5"/>
  <c r="E31" i="5"/>
  <c r="F31" i="5"/>
  <c r="G31" i="5"/>
  <c r="H31" i="5"/>
  <c r="I31" i="5"/>
  <c r="B31" i="5"/>
  <c r="J29" i="4"/>
  <c r="J29" i="3"/>
  <c r="L29" i="3" s="1"/>
  <c r="J30" i="4"/>
  <c r="C31" i="4"/>
  <c r="D31" i="4"/>
  <c r="E31" i="4"/>
  <c r="F31" i="4"/>
  <c r="G31" i="4"/>
  <c r="H31" i="4"/>
  <c r="I31" i="4"/>
  <c r="B31" i="4"/>
  <c r="D31" i="3"/>
  <c r="E31" i="3"/>
  <c r="F31" i="3"/>
  <c r="G31" i="3"/>
  <c r="H31" i="3"/>
  <c r="I31" i="3"/>
  <c r="C31" i="3"/>
  <c r="B31" i="3"/>
  <c r="J12" i="4"/>
  <c r="L29" i="4" l="1"/>
  <c r="O28" i="1"/>
  <c r="O29" i="1"/>
  <c r="O30" i="1"/>
  <c r="G31" i="1"/>
  <c r="H31" i="1"/>
  <c r="I31" i="1"/>
  <c r="J31" i="1"/>
  <c r="K31" i="1"/>
  <c r="L31" i="1"/>
  <c r="M31" i="1"/>
  <c r="N31" i="1"/>
  <c r="F31" i="1"/>
  <c r="E31" i="1"/>
  <c r="D31" i="1"/>
  <c r="C31" i="1"/>
  <c r="L29" i="5" l="1"/>
  <c r="L29" i="6" s="1"/>
  <c r="L29" i="7" s="1"/>
  <c r="L29" i="8" s="1"/>
  <c r="L29" i="9" s="1"/>
  <c r="J28" i="5"/>
  <c r="J28" i="4"/>
  <c r="J28" i="3"/>
  <c r="L28" i="3" s="1"/>
  <c r="L28" i="4" l="1"/>
  <c r="L28" i="5" s="1"/>
  <c r="L28" i="6" s="1"/>
  <c r="L28" i="7" s="1"/>
  <c r="L28" i="8" s="1"/>
  <c r="L28" i="9" s="1"/>
  <c r="O9" i="1"/>
  <c r="O10" i="1"/>
  <c r="J30" i="5"/>
  <c r="J27" i="5"/>
  <c r="J26" i="5"/>
  <c r="J25" i="5"/>
  <c r="J24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1" i="4"/>
  <c r="J10" i="4"/>
  <c r="J9" i="4"/>
  <c r="J8" i="4"/>
  <c r="J7" i="4"/>
  <c r="J6" i="4"/>
  <c r="J5" i="4"/>
  <c r="J31" i="4" l="1"/>
  <c r="J31" i="5"/>
  <c r="O11" i="1"/>
  <c r="J6" i="3"/>
  <c r="J7" i="3"/>
  <c r="J8" i="3"/>
  <c r="J9" i="3"/>
  <c r="J10" i="3"/>
  <c r="L10" i="3" s="1"/>
  <c r="L10" i="4" s="1"/>
  <c r="L10" i="5" s="1"/>
  <c r="L10" i="6" s="1"/>
  <c r="L10" i="7" s="1"/>
  <c r="L10" i="8" s="1"/>
  <c r="L10" i="9" s="1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30" i="3"/>
  <c r="J5" i="3"/>
  <c r="J31" i="3" l="1"/>
  <c r="L11" i="3"/>
  <c r="L11" i="4" s="1"/>
  <c r="L11" i="5" s="1"/>
  <c r="L30" i="3"/>
  <c r="L30" i="4" s="1"/>
  <c r="L30" i="5" s="1"/>
  <c r="L30" i="6" s="1"/>
  <c r="L30" i="7" s="1"/>
  <c r="L30" i="8" s="1"/>
  <c r="L30" i="9" s="1"/>
  <c r="O27" i="1"/>
  <c r="L27" i="3" s="1"/>
  <c r="L27" i="4" s="1"/>
  <c r="L27" i="5" s="1"/>
  <c r="L27" i="6" s="1"/>
  <c r="L27" i="7" s="1"/>
  <c r="L27" i="8" s="1"/>
  <c r="L27" i="9" s="1"/>
  <c r="O26" i="1"/>
  <c r="L26" i="3" s="1"/>
  <c r="L26" i="4" s="1"/>
  <c r="L26" i="5" s="1"/>
  <c r="L26" i="6" s="1"/>
  <c r="L26" i="7" s="1"/>
  <c r="L26" i="8" s="1"/>
  <c r="L26" i="9" s="1"/>
  <c r="O25" i="1"/>
  <c r="L25" i="3" s="1"/>
  <c r="L25" i="4" s="1"/>
  <c r="L25" i="5" s="1"/>
  <c r="L25" i="6" s="1"/>
  <c r="L25" i="7" s="1"/>
  <c r="O24" i="1"/>
  <c r="O23" i="1"/>
  <c r="L23" i="3" s="1"/>
  <c r="L23" i="4" s="1"/>
  <c r="L23" i="5" s="1"/>
  <c r="O22" i="1"/>
  <c r="L22" i="3" s="1"/>
  <c r="L22" i="4" s="1"/>
  <c r="O21" i="1"/>
  <c r="L21" i="3" s="1"/>
  <c r="L21" i="4" s="1"/>
  <c r="L21" i="5" s="1"/>
  <c r="L21" i="6" s="1"/>
  <c r="L21" i="7" s="1"/>
  <c r="L21" i="8" s="1"/>
  <c r="L21" i="9" s="1"/>
  <c r="O20" i="1"/>
  <c r="L20" i="3" s="1"/>
  <c r="L20" i="4" s="1"/>
  <c r="L20" i="5" s="1"/>
  <c r="O19" i="1"/>
  <c r="O18" i="1"/>
  <c r="L18" i="3" s="1"/>
  <c r="L18" i="4" s="1"/>
  <c r="L18" i="5" s="1"/>
  <c r="L18" i="6" s="1"/>
  <c r="L18" i="7" s="1"/>
  <c r="L18" i="8" s="1"/>
  <c r="L18" i="9" s="1"/>
  <c r="O17" i="1"/>
  <c r="L17" i="3" s="1"/>
  <c r="L17" i="4" s="1"/>
  <c r="L17" i="5" s="1"/>
  <c r="O16" i="1"/>
  <c r="L16" i="3" s="1"/>
  <c r="L16" i="4" s="1"/>
  <c r="L16" i="5" s="1"/>
  <c r="L16" i="6" s="1"/>
  <c r="L16" i="7" s="1"/>
  <c r="L16" i="8" s="1"/>
  <c r="L16" i="9" s="1"/>
  <c r="O15" i="1"/>
  <c r="L15" i="3" s="1"/>
  <c r="L15" i="5" s="1"/>
  <c r="L15" i="6" s="1"/>
  <c r="L15" i="7" s="1"/>
  <c r="L15" i="8" s="1"/>
  <c r="L15" i="9" s="1"/>
  <c r="O14" i="1"/>
  <c r="L14" i="3" s="1"/>
  <c r="L14" i="4" s="1"/>
  <c r="L14" i="5" s="1"/>
  <c r="L14" i="6" s="1"/>
  <c r="L14" i="7" s="1"/>
  <c r="L14" i="8" s="1"/>
  <c r="L14" i="9" s="1"/>
  <c r="O13" i="1"/>
  <c r="O12" i="1"/>
  <c r="L12" i="3" s="1"/>
  <c r="L12" i="4" s="1"/>
  <c r="L12" i="5" s="1"/>
  <c r="L12" i="6" s="1"/>
  <c r="L12" i="7" s="1"/>
  <c r="L12" i="8" s="1"/>
  <c r="L12" i="9" s="1"/>
  <c r="O8" i="1"/>
  <c r="L8" i="3" s="1"/>
  <c r="L8" i="4" s="1"/>
  <c r="L8" i="5" s="1"/>
  <c r="L8" i="6" s="1"/>
  <c r="L8" i="7" s="1"/>
  <c r="L8" i="8" s="1"/>
  <c r="L8" i="9" s="1"/>
  <c r="O7" i="1"/>
  <c r="L7" i="3" s="1"/>
  <c r="L7" i="4" s="1"/>
  <c r="L7" i="5" s="1"/>
  <c r="L7" i="6" s="1"/>
  <c r="O6" i="1"/>
  <c r="L6" i="3" s="1"/>
  <c r="L6" i="4" s="1"/>
  <c r="L6" i="5" s="1"/>
  <c r="L6" i="6" s="1"/>
  <c r="L6" i="7" s="1"/>
  <c r="L6" i="8" s="1"/>
  <c r="L6" i="9" s="1"/>
  <c r="O5" i="1"/>
  <c r="B31" i="1"/>
  <c r="L25" i="8" l="1"/>
  <c r="L22" i="5"/>
  <c r="L22" i="6" s="1"/>
  <c r="L22" i="7" s="1"/>
  <c r="L22" i="8" s="1"/>
  <c r="L22" i="9" s="1"/>
  <c r="L13" i="3"/>
  <c r="O31" i="1"/>
  <c r="L13" i="4"/>
  <c r="L13" i="5" s="1"/>
  <c r="L13" i="6" s="1"/>
  <c r="L19" i="3"/>
  <c r="L19" i="4" s="1"/>
  <c r="L19" i="5" s="1"/>
  <c r="L19" i="6" s="1"/>
  <c r="L19" i="7" s="1"/>
  <c r="L19" i="8" s="1"/>
  <c r="L19" i="9" s="1"/>
  <c r="L24" i="3"/>
  <c r="L24" i="4" s="1"/>
  <c r="L24" i="5" s="1"/>
  <c r="L5" i="3"/>
  <c r="L5" i="4" s="1"/>
  <c r="L5" i="5" s="1"/>
  <c r="L9" i="3"/>
  <c r="L31" i="3" s="1"/>
  <c r="L25" i="9" l="1"/>
  <c r="L9" i="4"/>
  <c r="L9" i="5" l="1"/>
  <c r="L31" i="4"/>
  <c r="L31" i="5" l="1"/>
  <c r="L9" i="6"/>
  <c r="L31" i="6" l="1"/>
  <c r="L9" i="7"/>
  <c r="L9" i="8" l="1"/>
  <c r="L31" i="7"/>
  <c r="L9" i="9" l="1"/>
  <c r="L31" i="9" s="1"/>
  <c r="L31" i="8"/>
</calcChain>
</file>

<file path=xl/sharedStrings.xml><?xml version="1.0" encoding="utf-8"?>
<sst xmlns="http://schemas.openxmlformats.org/spreadsheetml/2006/main" count="324" uniqueCount="55">
  <si>
    <t>NOMS</t>
  </si>
  <si>
    <t>Hebdo</t>
  </si>
  <si>
    <t>Siege</t>
  </si>
  <si>
    <t>Match</t>
  </si>
  <si>
    <t>Fete</t>
  </si>
  <si>
    <t>Aide</t>
  </si>
  <si>
    <t>Sanction</t>
  </si>
  <si>
    <t>Ballon</t>
  </si>
  <si>
    <t>|Match 20 Mai</t>
  </si>
  <si>
    <t>Rentree Scolaire</t>
  </si>
  <si>
    <t>Noukeu C</t>
  </si>
  <si>
    <t>Fokou N</t>
  </si>
  <si>
    <t>Mambou A</t>
  </si>
  <si>
    <t>Dakleu B</t>
  </si>
  <si>
    <t>Fongho H</t>
  </si>
  <si>
    <t>Nguemaha J.P</t>
  </si>
  <si>
    <t>Freh J.P</t>
  </si>
  <si>
    <t>Chika D</t>
  </si>
  <si>
    <t>Mougoue O</t>
  </si>
  <si>
    <t>Noubissi A</t>
  </si>
  <si>
    <t>Ekoule J</t>
  </si>
  <si>
    <t>Ekoule E</t>
  </si>
  <si>
    <t>Ngako M</t>
  </si>
  <si>
    <t>Nuefelie R</t>
  </si>
  <si>
    <t>Noubissi C</t>
  </si>
  <si>
    <t>Menga B</t>
  </si>
  <si>
    <t>Kamga G</t>
  </si>
  <si>
    <t>Ndassi S</t>
  </si>
  <si>
    <t>Moudio A</t>
  </si>
  <si>
    <t>Ngako G</t>
  </si>
  <si>
    <t>Manga A</t>
  </si>
  <si>
    <t>Ngnouyepie L</t>
  </si>
  <si>
    <t>Enguelle E</t>
  </si>
  <si>
    <t>Transport match Edea</t>
  </si>
  <si>
    <t>Location stade</t>
  </si>
  <si>
    <t>Cas Manga</t>
  </si>
  <si>
    <t>Cas Ndomche</t>
  </si>
  <si>
    <t>VETERANS FC DE NGWELE VV BONANERI</t>
  </si>
  <si>
    <t>ETAT DES DETTES DE FIN D' ANNEE 2022</t>
  </si>
  <si>
    <t>TOTAL</t>
  </si>
  <si>
    <t>Engene N</t>
  </si>
  <si>
    <t>ETAT DES DETTES DE FIN D' JAN 2023</t>
  </si>
  <si>
    <t>Aide ( Moudio)</t>
  </si>
  <si>
    <t>Total mis à jour jusqu'à fin janvier</t>
  </si>
  <si>
    <t>ETAT DES DETTES DE FIN D' FEV 2023</t>
  </si>
  <si>
    <t>Total mis à jour jusqu'à fin FEV</t>
  </si>
  <si>
    <t>Feukouo C</t>
  </si>
  <si>
    <t>Total mis à jour jusqu'à fin MAR</t>
  </si>
  <si>
    <t>Nguesse B</t>
  </si>
  <si>
    <t>Aide ( Mougoue)</t>
  </si>
  <si>
    <t>ETAT DES DETTES DE FIN D' Juillet 2023</t>
  </si>
  <si>
    <t>ETAT DES DETTES DE FIN D'Juin 2023</t>
  </si>
  <si>
    <t>ETAT DES DETTES DE FIN D' Avril 2023</t>
  </si>
  <si>
    <t>ETAT DES DETTES DE FIN D' Mai 2023</t>
  </si>
  <si>
    <t>ETAT DES DETTES DE FIN D' Mars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</si>
</sst>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zoomScaleNormal="100" workbookViewId="0">
      <pane ySplit="4" topLeftCell="A5" activePane="bottomLeft" state="frozen"/>
      <selection pane="bottomLeft" activeCell="J11" sqref="J11"/>
    </sheetView>
  </sheetViews>
  <sheetFormatPr defaultColWidth="9.1796875" defaultRowHeight="14.5" x14ac:dyDescent="0.35"/>
  <cols>
    <col min="1" max="1" width="15.453125" style="1" bestFit="1" customWidth="1"/>
    <col min="2" max="2" width="8" style="1" customWidth="1"/>
    <col min="3" max="3" width="9.1796875" style="1"/>
    <col min="4" max="4" width="7.453125" style="1" customWidth="1"/>
    <col min="5" max="5" width="6.26953125" style="1" customWidth="1"/>
    <col min="6" max="6" width="7.54296875" style="1" customWidth="1"/>
    <col min="7" max="7" width="7.26953125" style="1" customWidth="1"/>
    <col min="8" max="8" width="8.1796875" style="1" customWidth="1"/>
    <col min="9" max="10" width="9.1796875" style="1"/>
    <col min="11" max="11" width="8.453125" style="1" customWidth="1"/>
    <col min="12" max="12" width="9.1796875" style="1" customWidth="1"/>
    <col min="13" max="13" width="9.453125" style="1" customWidth="1"/>
    <col min="14" max="14" width="11.1796875" style="1" customWidth="1"/>
    <col min="15" max="16384" width="9.1796875" style="1"/>
  </cols>
  <sheetData>
    <row r="1" spans="1:15" ht="15" customHeight="1" x14ac:dyDescent="0.35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5" ht="18.5" x14ac:dyDescent="0.45">
      <c r="A3" s="24" t="s">
        <v>38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15" ht="46.5" x14ac:dyDescent="0.3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19" t="s">
        <v>35</v>
      </c>
      <c r="H4" s="19" t="s">
        <v>36</v>
      </c>
      <c r="I4" s="3" t="s">
        <v>6</v>
      </c>
      <c r="J4" s="3" t="s">
        <v>7</v>
      </c>
      <c r="K4" s="19" t="s">
        <v>8</v>
      </c>
      <c r="L4" s="19" t="s">
        <v>33</v>
      </c>
      <c r="M4" s="19" t="s">
        <v>34</v>
      </c>
      <c r="N4" s="19" t="s">
        <v>9</v>
      </c>
      <c r="O4" s="15" t="s">
        <v>39</v>
      </c>
    </row>
    <row r="5" spans="1:15" x14ac:dyDescent="0.35">
      <c r="A5" s="20" t="s">
        <v>10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6">
        <f t="shared" ref="O5:O11" si="0">B5+C5+D5+E5+F5+G5+H5+I5+J5+K5+L5+M5+N5</f>
        <v>0</v>
      </c>
    </row>
    <row r="6" spans="1:15" x14ac:dyDescent="0.35">
      <c r="A6" s="20" t="s">
        <v>11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6">
        <f t="shared" si="0"/>
        <v>0</v>
      </c>
    </row>
    <row r="7" spans="1:15" x14ac:dyDescent="0.35">
      <c r="A7" s="20" t="s">
        <v>12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6">
        <f t="shared" si="0"/>
        <v>0</v>
      </c>
    </row>
    <row r="8" spans="1:15" x14ac:dyDescent="0.35">
      <c r="A8" s="20" t="s">
        <v>13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6">
        <f t="shared" si="0"/>
        <v>0</v>
      </c>
    </row>
    <row r="9" spans="1:15" x14ac:dyDescent="0.35">
      <c r="A9" s="20" t="s">
        <v>14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6">
        <f t="shared" si="0"/>
        <v>0</v>
      </c>
    </row>
    <row r="10" spans="1:15" x14ac:dyDescent="0.35">
      <c r="A10" s="20" t="s">
        <v>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6">
        <f t="shared" si="0"/>
        <v>0</v>
      </c>
    </row>
    <row r="11" spans="1:15" x14ac:dyDescent="0.35">
      <c r="A11" s="20" t="s">
        <v>16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6">
        <f t="shared" si="0"/>
        <v>0</v>
      </c>
    </row>
    <row r="12" spans="1:15" x14ac:dyDescent="0.35">
      <c r="A12" s="20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6">
        <f t="shared" ref="O12:O30" si="1">B12+C12+D12+E12+F12+G12+H12+I12+J12+K12+L12+M12+N12</f>
        <v>0</v>
      </c>
    </row>
    <row r="13" spans="1:15" x14ac:dyDescent="0.35">
      <c r="A13" s="20" t="s">
        <v>18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6">
        <f t="shared" si="1"/>
        <v>0</v>
      </c>
    </row>
    <row r="14" spans="1:15" x14ac:dyDescent="0.35">
      <c r="A14" s="20" t="s">
        <v>19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6">
        <f t="shared" si="1"/>
        <v>0</v>
      </c>
    </row>
    <row r="15" spans="1:15" x14ac:dyDescent="0.35">
      <c r="A15" s="20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6">
        <f t="shared" si="1"/>
        <v>0</v>
      </c>
    </row>
    <row r="16" spans="1:15" x14ac:dyDescent="0.35">
      <c r="A16" s="20" t="s">
        <v>21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6">
        <f t="shared" si="1"/>
        <v>0</v>
      </c>
    </row>
    <row r="17" spans="1:15" x14ac:dyDescent="0.35">
      <c r="A17" s="20" t="s">
        <v>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6">
        <f t="shared" si="1"/>
        <v>0</v>
      </c>
    </row>
    <row r="18" spans="1:15" x14ac:dyDescent="0.35">
      <c r="A18" s="20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16">
        <f t="shared" si="1"/>
        <v>0</v>
      </c>
    </row>
    <row r="19" spans="1:15" x14ac:dyDescent="0.35">
      <c r="A19" s="20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16">
        <f t="shared" si="1"/>
        <v>0</v>
      </c>
    </row>
    <row r="20" spans="1:15" x14ac:dyDescent="0.35">
      <c r="A20" s="20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6">
        <f t="shared" si="1"/>
        <v>0</v>
      </c>
    </row>
    <row r="21" spans="1:15" x14ac:dyDescent="0.35">
      <c r="A21" s="20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6">
        <f t="shared" si="1"/>
        <v>0</v>
      </c>
    </row>
    <row r="22" spans="1:15" x14ac:dyDescent="0.35">
      <c r="A22" s="20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6">
        <f t="shared" si="1"/>
        <v>0</v>
      </c>
    </row>
    <row r="23" spans="1:15" x14ac:dyDescent="0.35">
      <c r="A23" s="20" t="s">
        <v>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6">
        <f t="shared" si="1"/>
        <v>0</v>
      </c>
    </row>
    <row r="24" spans="1:15" x14ac:dyDescent="0.35">
      <c r="A24" s="20" t="s">
        <v>29</v>
      </c>
      <c r="B24" s="2"/>
      <c r="C24" s="2"/>
      <c r="D24" s="2"/>
      <c r="E24" s="2"/>
      <c r="F24" s="2"/>
      <c r="G24" s="2">
        <v>5000</v>
      </c>
      <c r="H24" s="2">
        <v>2500</v>
      </c>
      <c r="I24" s="2"/>
      <c r="J24" s="2"/>
      <c r="K24" s="2"/>
      <c r="L24" s="2"/>
      <c r="M24" s="2"/>
      <c r="N24" s="2"/>
      <c r="O24" s="16">
        <f t="shared" si="1"/>
        <v>7500</v>
      </c>
    </row>
    <row r="25" spans="1:15" x14ac:dyDescent="0.35">
      <c r="A25" s="20" t="s">
        <v>30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6">
        <f t="shared" si="1"/>
        <v>0</v>
      </c>
    </row>
    <row r="26" spans="1:15" x14ac:dyDescent="0.35">
      <c r="A26" s="20" t="s">
        <v>31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6">
        <f t="shared" si="1"/>
        <v>0</v>
      </c>
    </row>
    <row r="27" spans="1:15" x14ac:dyDescent="0.35">
      <c r="A27" s="20" t="s">
        <v>40</v>
      </c>
      <c r="B27" s="2"/>
      <c r="C27" s="2"/>
      <c r="D27" s="2">
        <v>8000</v>
      </c>
      <c r="E27" s="2">
        <v>5000</v>
      </c>
      <c r="F27" s="2"/>
      <c r="G27" s="2">
        <v>5000</v>
      </c>
      <c r="H27" s="2"/>
      <c r="I27" s="2"/>
      <c r="J27" s="2"/>
      <c r="K27" s="2"/>
      <c r="L27" s="2"/>
      <c r="M27" s="2"/>
      <c r="N27" s="2"/>
      <c r="O27" s="16">
        <f t="shared" si="1"/>
        <v>18000</v>
      </c>
    </row>
    <row r="28" spans="1:15" x14ac:dyDescent="0.35">
      <c r="A28" s="20" t="s">
        <v>46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6">
        <f t="shared" si="1"/>
        <v>0</v>
      </c>
    </row>
    <row r="29" spans="1:15" x14ac:dyDescent="0.35">
      <c r="A29" s="20" t="s">
        <v>48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6">
        <f t="shared" si="1"/>
        <v>0</v>
      </c>
    </row>
    <row r="30" spans="1:15" x14ac:dyDescent="0.35">
      <c r="A30" s="20" t="s">
        <v>32</v>
      </c>
      <c r="B30" s="2"/>
      <c r="C30" s="2"/>
      <c r="D30" s="2">
        <v>2000</v>
      </c>
      <c r="E30" s="2"/>
      <c r="F30" s="2"/>
      <c r="G30" s="2"/>
      <c r="H30" s="2"/>
      <c r="I30" s="2"/>
      <c r="J30" s="2">
        <v>1000</v>
      </c>
      <c r="K30" s="2">
        <v>2500</v>
      </c>
      <c r="L30" s="2">
        <v>2000</v>
      </c>
      <c r="M30" s="2">
        <v>2000</v>
      </c>
      <c r="N30" s="2">
        <v>3000</v>
      </c>
      <c r="O30" s="16">
        <f t="shared" si="1"/>
        <v>12500</v>
      </c>
    </row>
    <row r="31" spans="1:15" ht="15.5" x14ac:dyDescent="0.35">
      <c r="A31" s="5" t="s">
        <v>39</v>
      </c>
      <c r="B31" s="2">
        <f t="shared" ref="B31" si="2">B5+B6+B7+B8+B9+B10+B11+B12+B13+B14+B15+B16+B17+B18+B19+B20+B21+B22+B23+B24+B25+B26+B27+B30</f>
        <v>0</v>
      </c>
      <c r="C31" s="4">
        <f>C5+C6+C7+C8+C9+C10+C11+C12+C13+C14+C15+C16+C17+C18+C19+C20+C21+C22+C23+C24+C25+C26+C27+C28+C29+C30</f>
        <v>0</v>
      </c>
      <c r="D31" s="4">
        <f>D5+D6+D7+D8+D9+D10+D11+D12+D13+D14+D15+D16+D17+D18+D19+D20+D21+D22+D23+D24+D25+D26+D27+D28+D29+D30</f>
        <v>10000</v>
      </c>
      <c r="E31" s="4">
        <f>E5+E6+E7+E8+E9+E10+E11+E12+E13+E14+E15+E16+E17+E18+E19+E20+E21+E22+E23+E24+E25+E26+E27+E28+E29+E30</f>
        <v>5000</v>
      </c>
      <c r="F31" s="4">
        <f>F5+F6+F7+F8+F9+F10+F11+F12+F13+F14+F15+F16+F17+F18+F19+F20+F21+F22+F23+F24+F25+F26+F27+F28+F29+F30</f>
        <v>0</v>
      </c>
      <c r="G31" s="4">
        <f t="shared" ref="G31:N31" si="3">G5+G6+G7+G8+G9+G10+G11+G12+G13+G14+G15+G16+G17+G18+G19+G20+G21+G22+G23+G24+G25+G26+G27+G28+G29+G30</f>
        <v>10000</v>
      </c>
      <c r="H31" s="4">
        <f t="shared" si="3"/>
        <v>2500</v>
      </c>
      <c r="I31" s="4">
        <f t="shared" si="3"/>
        <v>0</v>
      </c>
      <c r="J31" s="4">
        <f t="shared" si="3"/>
        <v>1000</v>
      </c>
      <c r="K31" s="4">
        <f t="shared" si="3"/>
        <v>2500</v>
      </c>
      <c r="L31" s="4">
        <f t="shared" si="3"/>
        <v>2000</v>
      </c>
      <c r="M31" s="4">
        <f t="shared" si="3"/>
        <v>2000</v>
      </c>
      <c r="N31" s="4">
        <f t="shared" si="3"/>
        <v>3000</v>
      </c>
      <c r="O31" s="15">
        <f>O5+O6+O7+O8+O9+O10+O11+O12+O13+O14+O15+O16+O17+O18+O19+O20+O21+O22+O23+O24+O25+O26+O27+O28+O29+O30</f>
        <v>38000</v>
      </c>
    </row>
    <row r="32" spans="1:15" ht="15.5" x14ac:dyDescent="0.3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3"/>
    </row>
  </sheetData>
  <mergeCells count="2">
    <mergeCell ref="A1:O2"/>
    <mergeCell ref="A3:O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pane ySplit="4" topLeftCell="A11" activePane="bottomLeft" state="frozen"/>
      <selection pane="bottomLeft" activeCell="I18" sqref="I18"/>
    </sheetView>
  </sheetViews>
  <sheetFormatPr defaultRowHeight="14.5" x14ac:dyDescent="0.35"/>
  <cols>
    <col min="1" max="1" width="14.1796875" customWidth="1"/>
    <col min="6" max="6" width="10.81640625" customWidth="1"/>
    <col min="7" max="7" width="10.1796875" customWidth="1"/>
    <col min="8" max="8" width="10.453125" customWidth="1"/>
    <col min="9" max="9" width="10.1796875" customWidth="1"/>
    <col min="10" max="10" width="14" customWidth="1"/>
    <col min="12" max="12" width="17.54296875" style="7" customWidth="1"/>
  </cols>
  <sheetData>
    <row r="1" spans="1:12" x14ac:dyDescent="0.35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1"/>
      <c r="L1" s="6"/>
    </row>
    <row r="2" spans="1:12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6"/>
    </row>
    <row r="3" spans="1:12" ht="18.5" x14ac:dyDescent="0.45">
      <c r="A3" s="24" t="s">
        <v>41</v>
      </c>
      <c r="B3" s="24"/>
      <c r="C3" s="24"/>
      <c r="D3" s="24"/>
      <c r="E3" s="24"/>
      <c r="F3" s="24"/>
      <c r="G3" s="24"/>
      <c r="H3" s="24"/>
      <c r="I3" s="24"/>
      <c r="J3" s="24"/>
      <c r="K3" s="1"/>
      <c r="L3" s="6"/>
    </row>
    <row r="4" spans="1:12" ht="29" x14ac:dyDescent="0.3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18" t="s">
        <v>42</v>
      </c>
      <c r="G4" s="4" t="s">
        <v>6</v>
      </c>
      <c r="H4" s="18" t="s">
        <v>34</v>
      </c>
      <c r="I4" s="18" t="s">
        <v>9</v>
      </c>
      <c r="J4" s="15" t="s">
        <v>39</v>
      </c>
      <c r="K4" s="1"/>
      <c r="L4" s="12" t="s">
        <v>43</v>
      </c>
    </row>
    <row r="5" spans="1:12" x14ac:dyDescent="0.35">
      <c r="A5" s="20" t="s">
        <v>10</v>
      </c>
      <c r="B5" s="6"/>
      <c r="C5" s="6"/>
      <c r="D5" s="6"/>
      <c r="E5" s="6"/>
      <c r="F5" s="6"/>
      <c r="G5" s="6"/>
      <c r="H5" s="6"/>
      <c r="I5" s="6"/>
      <c r="J5" s="16">
        <f>B5+C5+D5+E5+F5+G5+H5+I5</f>
        <v>0</v>
      </c>
      <c r="K5" s="1"/>
      <c r="L5" s="17">
        <f>JAN!J5+'2022'!O5</f>
        <v>0</v>
      </c>
    </row>
    <row r="6" spans="1:12" x14ac:dyDescent="0.35">
      <c r="A6" s="20" t="s">
        <v>11</v>
      </c>
      <c r="B6" s="6"/>
      <c r="C6" s="6"/>
      <c r="D6" s="6"/>
      <c r="E6" s="6"/>
      <c r="F6" s="6"/>
      <c r="G6" s="6"/>
      <c r="H6" s="6"/>
      <c r="I6" s="6"/>
      <c r="J6" s="16">
        <f t="shared" ref="J6:J30" si="0">B6+C6+D6+E6+F6+G6+H6+I6</f>
        <v>0</v>
      </c>
      <c r="K6" s="1"/>
      <c r="L6" s="17">
        <f>JAN!J6+'2022'!O6</f>
        <v>0</v>
      </c>
    </row>
    <row r="7" spans="1:12" x14ac:dyDescent="0.35">
      <c r="A7" s="20" t="s">
        <v>12</v>
      </c>
      <c r="B7" s="6"/>
      <c r="C7" s="6"/>
      <c r="D7" s="6"/>
      <c r="E7" s="6"/>
      <c r="F7" s="6"/>
      <c r="G7" s="6"/>
      <c r="H7" s="6"/>
      <c r="I7" s="6"/>
      <c r="J7" s="16">
        <f t="shared" si="0"/>
        <v>0</v>
      </c>
      <c r="K7" s="1"/>
      <c r="L7" s="17">
        <f>JAN!J7+'2022'!O7</f>
        <v>0</v>
      </c>
    </row>
    <row r="8" spans="1:12" x14ac:dyDescent="0.35">
      <c r="A8" s="20" t="s">
        <v>13</v>
      </c>
      <c r="B8" s="6"/>
      <c r="C8" s="6"/>
      <c r="D8" s="6"/>
      <c r="E8" s="6"/>
      <c r="F8" s="6"/>
      <c r="G8" s="6"/>
      <c r="H8" s="6"/>
      <c r="I8" s="6"/>
      <c r="J8" s="16">
        <f t="shared" si="0"/>
        <v>0</v>
      </c>
      <c r="K8" s="1"/>
      <c r="L8" s="17">
        <f>JAN!J8+'2022'!O8</f>
        <v>0</v>
      </c>
    </row>
    <row r="9" spans="1:12" x14ac:dyDescent="0.35">
      <c r="A9" s="20" t="s">
        <v>14</v>
      </c>
      <c r="B9" s="6"/>
      <c r="C9" s="6"/>
      <c r="D9" s="6"/>
      <c r="E9" s="6"/>
      <c r="F9" s="6"/>
      <c r="G9" s="6"/>
      <c r="H9" s="6"/>
      <c r="I9" s="6"/>
      <c r="J9" s="16">
        <f t="shared" si="0"/>
        <v>0</v>
      </c>
      <c r="K9" s="1"/>
      <c r="L9" s="17">
        <f>JAN!J9+'2022'!O9</f>
        <v>0</v>
      </c>
    </row>
    <row r="10" spans="1:12" x14ac:dyDescent="0.35">
      <c r="A10" s="20" t="s">
        <v>15</v>
      </c>
      <c r="B10" s="6"/>
      <c r="C10" s="6"/>
      <c r="D10" s="6"/>
      <c r="E10" s="6"/>
      <c r="F10" s="6"/>
      <c r="G10" s="6"/>
      <c r="H10" s="6"/>
      <c r="I10" s="6"/>
      <c r="J10" s="16">
        <f t="shared" si="0"/>
        <v>0</v>
      </c>
      <c r="K10" s="1"/>
      <c r="L10" s="17">
        <f>JAN!J10+'2022'!O10</f>
        <v>0</v>
      </c>
    </row>
    <row r="11" spans="1:12" x14ac:dyDescent="0.35">
      <c r="A11" s="20" t="s">
        <v>16</v>
      </c>
      <c r="B11" s="6"/>
      <c r="C11" s="6"/>
      <c r="D11" s="6"/>
      <c r="E11" s="6"/>
      <c r="F11" s="6"/>
      <c r="G11" s="6"/>
      <c r="H11" s="6"/>
      <c r="I11" s="6"/>
      <c r="J11" s="16">
        <f t="shared" si="0"/>
        <v>0</v>
      </c>
      <c r="K11" s="1"/>
      <c r="L11" s="17">
        <f>JAN!J11+'2022'!O11</f>
        <v>0</v>
      </c>
    </row>
    <row r="12" spans="1:12" x14ac:dyDescent="0.35">
      <c r="A12" s="20" t="s">
        <v>17</v>
      </c>
      <c r="B12" s="6"/>
      <c r="C12" s="6"/>
      <c r="D12" s="6"/>
      <c r="E12" s="6"/>
      <c r="F12" s="6"/>
      <c r="G12" s="6"/>
      <c r="H12" s="6"/>
      <c r="I12" s="6"/>
      <c r="J12" s="16">
        <f t="shared" si="0"/>
        <v>0</v>
      </c>
      <c r="K12" s="1"/>
      <c r="L12" s="17">
        <f>JAN!J12+'2022'!O12</f>
        <v>0</v>
      </c>
    </row>
    <row r="13" spans="1:12" x14ac:dyDescent="0.35">
      <c r="A13" s="20" t="s">
        <v>18</v>
      </c>
      <c r="B13" s="6"/>
      <c r="C13" s="6"/>
      <c r="D13" s="6"/>
      <c r="E13" s="6"/>
      <c r="F13" s="6"/>
      <c r="G13" s="6"/>
      <c r="H13" s="6"/>
      <c r="I13" s="6"/>
      <c r="J13" s="16">
        <f t="shared" si="0"/>
        <v>0</v>
      </c>
      <c r="K13" s="1"/>
      <c r="L13" s="17">
        <f>JAN!J13+'2022'!O13</f>
        <v>0</v>
      </c>
    </row>
    <row r="14" spans="1:12" x14ac:dyDescent="0.35">
      <c r="A14" s="20" t="s">
        <v>19</v>
      </c>
      <c r="B14" s="6"/>
      <c r="C14" s="6"/>
      <c r="D14" s="6">
        <v>2000</v>
      </c>
      <c r="E14" s="6">
        <v>3500</v>
      </c>
      <c r="F14" s="6">
        <v>2500</v>
      </c>
      <c r="G14" s="6"/>
      <c r="H14" s="6"/>
      <c r="I14" s="6"/>
      <c r="J14" s="16">
        <f t="shared" si="0"/>
        <v>8000</v>
      </c>
      <c r="K14" s="1"/>
      <c r="L14" s="17">
        <f>JAN!J14+'2022'!O14</f>
        <v>8000</v>
      </c>
    </row>
    <row r="15" spans="1:12" x14ac:dyDescent="0.35">
      <c r="A15" s="20" t="s">
        <v>20</v>
      </c>
      <c r="B15" s="6"/>
      <c r="C15" s="6"/>
      <c r="D15" s="6"/>
      <c r="E15" s="6"/>
      <c r="F15" s="6"/>
      <c r="G15" s="6"/>
      <c r="H15" s="6"/>
      <c r="I15" s="6"/>
      <c r="J15" s="16">
        <f t="shared" si="0"/>
        <v>0</v>
      </c>
      <c r="K15" s="1"/>
      <c r="L15" s="17">
        <f>JAN!J15+'2022'!O15</f>
        <v>0</v>
      </c>
    </row>
    <row r="16" spans="1:12" x14ac:dyDescent="0.35">
      <c r="A16" s="20" t="s">
        <v>21</v>
      </c>
      <c r="B16" s="6"/>
      <c r="C16" s="6"/>
      <c r="D16" s="6"/>
      <c r="E16" s="6"/>
      <c r="F16" s="6"/>
      <c r="G16" s="6"/>
      <c r="H16" s="6"/>
      <c r="I16" s="6"/>
      <c r="J16" s="16">
        <f t="shared" si="0"/>
        <v>0</v>
      </c>
      <c r="K16" s="1"/>
      <c r="L16" s="17">
        <f>JAN!J16+'2022'!O16</f>
        <v>0</v>
      </c>
    </row>
    <row r="17" spans="1:12" x14ac:dyDescent="0.35">
      <c r="A17" s="20" t="s">
        <v>22</v>
      </c>
      <c r="B17" s="6"/>
      <c r="C17" s="6"/>
      <c r="D17" s="6"/>
      <c r="E17" s="6"/>
      <c r="F17" s="6"/>
      <c r="G17" s="6"/>
      <c r="H17" s="6"/>
      <c r="I17" s="6"/>
      <c r="J17" s="16">
        <f t="shared" si="0"/>
        <v>0</v>
      </c>
      <c r="K17" s="1"/>
      <c r="L17" s="17">
        <f>JAN!J17+'2022'!O17</f>
        <v>0</v>
      </c>
    </row>
    <row r="18" spans="1:12" x14ac:dyDescent="0.35">
      <c r="A18" s="20" t="s">
        <v>23</v>
      </c>
      <c r="B18" s="6"/>
      <c r="C18" s="6"/>
      <c r="D18" s="6"/>
      <c r="E18" s="6"/>
      <c r="F18" s="6"/>
      <c r="G18" s="6"/>
      <c r="H18" s="6"/>
      <c r="I18" s="6"/>
      <c r="J18" s="16">
        <f t="shared" si="0"/>
        <v>0</v>
      </c>
      <c r="K18" s="1"/>
      <c r="L18" s="17">
        <f>JAN!J18+'2022'!O18</f>
        <v>0</v>
      </c>
    </row>
    <row r="19" spans="1:12" x14ac:dyDescent="0.35">
      <c r="A19" s="20" t="s">
        <v>24</v>
      </c>
      <c r="B19" s="6"/>
      <c r="C19" s="6"/>
      <c r="D19" s="6"/>
      <c r="E19" s="6"/>
      <c r="F19" s="6"/>
      <c r="G19" s="6"/>
      <c r="H19" s="6"/>
      <c r="I19" s="6"/>
      <c r="J19" s="16">
        <f t="shared" si="0"/>
        <v>0</v>
      </c>
      <c r="K19" s="1"/>
      <c r="L19" s="17">
        <f>JAN!J19+'2022'!O19</f>
        <v>0</v>
      </c>
    </row>
    <row r="20" spans="1:12" x14ac:dyDescent="0.35">
      <c r="A20" s="20" t="s">
        <v>25</v>
      </c>
      <c r="B20" s="6"/>
      <c r="C20" s="6"/>
      <c r="D20" s="6"/>
      <c r="E20" s="6"/>
      <c r="F20" s="6"/>
      <c r="G20" s="6"/>
      <c r="H20" s="6"/>
      <c r="I20" s="6"/>
      <c r="J20" s="16">
        <f t="shared" si="0"/>
        <v>0</v>
      </c>
      <c r="K20" s="1"/>
      <c r="L20" s="17">
        <f>JAN!J20+'2022'!O20</f>
        <v>0</v>
      </c>
    </row>
    <row r="21" spans="1:12" x14ac:dyDescent="0.35">
      <c r="A21" s="20" t="s">
        <v>26</v>
      </c>
      <c r="B21" s="6"/>
      <c r="C21" s="6"/>
      <c r="D21" s="6"/>
      <c r="E21" s="6"/>
      <c r="F21" s="6"/>
      <c r="G21" s="6"/>
      <c r="H21" s="6"/>
      <c r="I21" s="6"/>
      <c r="J21" s="16">
        <f t="shared" si="0"/>
        <v>0</v>
      </c>
      <c r="K21" s="1"/>
      <c r="L21" s="17">
        <f>JAN!J21+'2022'!O21</f>
        <v>0</v>
      </c>
    </row>
    <row r="22" spans="1:12" x14ac:dyDescent="0.35">
      <c r="A22" s="20" t="s">
        <v>27</v>
      </c>
      <c r="B22" s="6"/>
      <c r="C22" s="6"/>
      <c r="D22" s="6"/>
      <c r="E22" s="6"/>
      <c r="F22" s="6"/>
      <c r="G22" s="6"/>
      <c r="H22" s="6"/>
      <c r="I22" s="6"/>
      <c r="J22" s="16">
        <f t="shared" si="0"/>
        <v>0</v>
      </c>
      <c r="K22" s="1"/>
      <c r="L22" s="17">
        <f>JAN!J22+'2022'!O22</f>
        <v>0</v>
      </c>
    </row>
    <row r="23" spans="1:12" x14ac:dyDescent="0.35">
      <c r="A23" s="20" t="s">
        <v>28</v>
      </c>
      <c r="B23" s="6"/>
      <c r="C23" s="6"/>
      <c r="D23" s="6"/>
      <c r="E23" s="6"/>
      <c r="F23" s="6"/>
      <c r="G23" s="6"/>
      <c r="H23" s="6"/>
      <c r="I23" s="6"/>
      <c r="J23" s="16">
        <f t="shared" si="0"/>
        <v>0</v>
      </c>
      <c r="K23" s="1"/>
      <c r="L23" s="17">
        <f>JAN!J23+'2022'!O23</f>
        <v>0</v>
      </c>
    </row>
    <row r="24" spans="1:12" x14ac:dyDescent="0.35">
      <c r="A24" s="20" t="s">
        <v>29</v>
      </c>
      <c r="B24" s="6"/>
      <c r="C24" s="6">
        <v>1500</v>
      </c>
      <c r="D24" s="6">
        <v>2000</v>
      </c>
      <c r="E24" s="6">
        <v>3500</v>
      </c>
      <c r="F24" s="6">
        <v>2500</v>
      </c>
      <c r="G24" s="6"/>
      <c r="H24" s="6"/>
      <c r="I24" s="6">
        <v>1000</v>
      </c>
      <c r="J24" s="16">
        <f t="shared" si="0"/>
        <v>10500</v>
      </c>
      <c r="K24" s="1"/>
      <c r="L24" s="17">
        <f>JAN!J24+'2022'!O24</f>
        <v>18000</v>
      </c>
    </row>
    <row r="25" spans="1:12" x14ac:dyDescent="0.35">
      <c r="A25" s="20" t="s">
        <v>30</v>
      </c>
      <c r="B25" s="6"/>
      <c r="C25" s="6"/>
      <c r="D25" s="6"/>
      <c r="E25" s="6"/>
      <c r="F25" s="6"/>
      <c r="G25" s="6"/>
      <c r="H25" s="6"/>
      <c r="I25" s="6"/>
      <c r="J25" s="16">
        <f t="shared" si="0"/>
        <v>0</v>
      </c>
      <c r="K25" s="1"/>
      <c r="L25" s="17">
        <f>JAN!J25+'2022'!O25</f>
        <v>0</v>
      </c>
    </row>
    <row r="26" spans="1:12" x14ac:dyDescent="0.35">
      <c r="A26" s="20" t="s">
        <v>31</v>
      </c>
      <c r="B26" s="6"/>
      <c r="C26" s="6"/>
      <c r="D26" s="6"/>
      <c r="E26" s="6"/>
      <c r="F26" s="6"/>
      <c r="G26" s="6"/>
      <c r="H26" s="6"/>
      <c r="I26" s="6"/>
      <c r="J26" s="16">
        <f t="shared" si="0"/>
        <v>0</v>
      </c>
      <c r="K26" s="1"/>
      <c r="L26" s="17">
        <f>JAN!J26+'2022'!O26</f>
        <v>0</v>
      </c>
    </row>
    <row r="27" spans="1:12" x14ac:dyDescent="0.35">
      <c r="A27" s="20" t="s">
        <v>40</v>
      </c>
      <c r="B27" s="6"/>
      <c r="C27" s="6">
        <v>1500</v>
      </c>
      <c r="D27" s="6">
        <v>2000</v>
      </c>
      <c r="E27" s="6">
        <v>3500</v>
      </c>
      <c r="F27" s="6">
        <v>2500</v>
      </c>
      <c r="G27" s="6"/>
      <c r="H27" s="6"/>
      <c r="I27" s="6">
        <v>1000</v>
      </c>
      <c r="J27" s="16">
        <f t="shared" si="0"/>
        <v>10500</v>
      </c>
      <c r="K27" s="1"/>
      <c r="L27" s="17">
        <f>JAN!J27+'2022'!O27</f>
        <v>28500</v>
      </c>
    </row>
    <row r="28" spans="1:12" x14ac:dyDescent="0.35">
      <c r="A28" s="20" t="s">
        <v>46</v>
      </c>
      <c r="B28" s="9"/>
      <c r="C28" s="9"/>
      <c r="D28" s="9"/>
      <c r="E28" s="9"/>
      <c r="F28" s="9"/>
      <c r="G28" s="9"/>
      <c r="H28" s="9"/>
      <c r="I28" s="9"/>
      <c r="J28" s="16">
        <f t="shared" si="0"/>
        <v>0</v>
      </c>
      <c r="K28" s="1"/>
      <c r="L28" s="17">
        <f>J28+'2022'!O28</f>
        <v>0</v>
      </c>
    </row>
    <row r="29" spans="1:12" x14ac:dyDescent="0.35">
      <c r="A29" s="20" t="s">
        <v>48</v>
      </c>
      <c r="B29" s="14"/>
      <c r="C29" s="14"/>
      <c r="D29" s="14"/>
      <c r="E29" s="14"/>
      <c r="F29" s="14"/>
      <c r="G29" s="14"/>
      <c r="H29" s="14"/>
      <c r="I29" s="14"/>
      <c r="J29" s="16">
        <f t="shared" si="0"/>
        <v>0</v>
      </c>
      <c r="K29" s="1"/>
      <c r="L29" s="17">
        <f>J29+'2022'!O29</f>
        <v>0</v>
      </c>
    </row>
    <row r="30" spans="1:12" x14ac:dyDescent="0.35">
      <c r="A30" s="20" t="s">
        <v>32</v>
      </c>
      <c r="B30" s="6"/>
      <c r="C30" s="6"/>
      <c r="D30" s="6"/>
      <c r="E30" s="6">
        <v>3500</v>
      </c>
      <c r="F30" s="6"/>
      <c r="G30" s="6"/>
      <c r="H30" s="6"/>
      <c r="I30" s="6"/>
      <c r="J30" s="16">
        <f t="shared" si="0"/>
        <v>3500</v>
      </c>
      <c r="K30" s="1"/>
      <c r="L30" s="17">
        <f>JAN!J30+'2022'!O30</f>
        <v>16000</v>
      </c>
    </row>
    <row r="31" spans="1:12" ht="15.5" x14ac:dyDescent="0.35">
      <c r="A31" s="5" t="s">
        <v>39</v>
      </c>
      <c r="B31" s="6">
        <f>B5+B6+B7+B8+B9+B10+B11+B12+B13+B14+B15+B16+B17+B18+B19+B20+B21+B22+B23+B24+B25+B26+B27+B28+B29+B30</f>
        <v>0</v>
      </c>
      <c r="C31" s="14">
        <f>C5+C6+C7+C8+C9+C10+C11+C12+C13+C14+C15+C16+C17+C18+C19+C20+C21+C22+C23+C24+C25+C26+C27+C28+C29+C30</f>
        <v>3000</v>
      </c>
      <c r="D31" s="14">
        <f t="shared" ref="D31:I31" si="1">D5+D6+D7+D8+D9+D10+D11+D12+D13+D14+D15+D16+D17+D18+D19+D20+D21+D22+D23+D24+D25+D26+D27+D28+D29+D30</f>
        <v>6000</v>
      </c>
      <c r="E31" s="14">
        <f t="shared" si="1"/>
        <v>14000</v>
      </c>
      <c r="F31" s="14">
        <f t="shared" si="1"/>
        <v>7500</v>
      </c>
      <c r="G31" s="14">
        <f t="shared" si="1"/>
        <v>0</v>
      </c>
      <c r="H31" s="14">
        <f t="shared" si="1"/>
        <v>0</v>
      </c>
      <c r="I31" s="14">
        <f t="shared" si="1"/>
        <v>2000</v>
      </c>
      <c r="J31" s="16">
        <f>J5+J6+J7+J8+J9+J10+J11+J12+J13+J14+J15+J16+J17+J18+J19+J20+J21+J22+J23+J24+J25+J26+J27+J28+J29+J30</f>
        <v>32500</v>
      </c>
      <c r="K31" s="1"/>
      <c r="L31" s="11">
        <f>L5+L6+L7+L8+L9+L10+L11+L12+L13+L14+L15+L16+L17+L18+L19+L20+L21+L22+L23+L24+L25+L26+L27+L28+L29+L30</f>
        <v>70500</v>
      </c>
    </row>
  </sheetData>
  <mergeCells count="2">
    <mergeCell ref="A1:J2"/>
    <mergeCell ref="A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pane ySplit="4" topLeftCell="A14" activePane="bottomLeft" state="frozen"/>
      <selection pane="bottomLeft" activeCell="I18" sqref="I18"/>
    </sheetView>
  </sheetViews>
  <sheetFormatPr defaultRowHeight="14.5" x14ac:dyDescent="0.35"/>
  <cols>
    <col min="1" max="1" width="14.1796875" customWidth="1"/>
    <col min="6" max="6" width="10.81640625" customWidth="1"/>
    <col min="7" max="7" width="10.1796875" customWidth="1"/>
    <col min="8" max="8" width="10.453125" customWidth="1"/>
    <col min="9" max="9" width="10.1796875" customWidth="1"/>
    <col min="10" max="10" width="14" customWidth="1"/>
    <col min="12" max="12" width="17.54296875" style="7" customWidth="1"/>
  </cols>
  <sheetData>
    <row r="1" spans="1:12" x14ac:dyDescent="0.35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1"/>
      <c r="L1" s="8"/>
    </row>
    <row r="2" spans="1:12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8"/>
    </row>
    <row r="3" spans="1:12" ht="18.5" x14ac:dyDescent="0.45">
      <c r="A3" s="24" t="s">
        <v>44</v>
      </c>
      <c r="B3" s="24"/>
      <c r="C3" s="24"/>
      <c r="D3" s="24"/>
      <c r="E3" s="24"/>
      <c r="F3" s="24"/>
      <c r="G3" s="24"/>
      <c r="H3" s="24"/>
      <c r="I3" s="24"/>
      <c r="J3" s="24"/>
      <c r="K3" s="1"/>
      <c r="L3" s="8"/>
    </row>
    <row r="4" spans="1:12" ht="29" x14ac:dyDescent="0.3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18" t="s">
        <v>42</v>
      </c>
      <c r="G4" s="4" t="s">
        <v>6</v>
      </c>
      <c r="H4" s="18" t="s">
        <v>34</v>
      </c>
      <c r="I4" s="18" t="s">
        <v>9</v>
      </c>
      <c r="J4" s="15" t="s">
        <v>39</v>
      </c>
      <c r="K4" s="1"/>
      <c r="L4" s="12" t="s">
        <v>45</v>
      </c>
    </row>
    <row r="5" spans="1:12" x14ac:dyDescent="0.35">
      <c r="A5" s="20" t="s">
        <v>10</v>
      </c>
      <c r="B5" s="8"/>
      <c r="C5" s="8"/>
      <c r="D5" s="8"/>
      <c r="E5" s="8"/>
      <c r="F5" s="8"/>
      <c r="G5" s="8"/>
      <c r="H5" s="8"/>
      <c r="I5" s="8"/>
      <c r="J5" s="16">
        <f>B5+C5+D5+E5+F5+G5+H5+I5</f>
        <v>0</v>
      </c>
      <c r="K5" s="1"/>
      <c r="L5" s="17">
        <f>J5+JAN!L5</f>
        <v>0</v>
      </c>
    </row>
    <row r="6" spans="1:12" x14ac:dyDescent="0.35">
      <c r="A6" s="20" t="s">
        <v>11</v>
      </c>
      <c r="B6" s="8"/>
      <c r="C6" s="8"/>
      <c r="D6" s="8"/>
      <c r="E6" s="8"/>
      <c r="F6" s="8"/>
      <c r="G6" s="8"/>
      <c r="H6" s="8"/>
      <c r="I6" s="8"/>
      <c r="J6" s="16">
        <f t="shared" ref="J6:J30" si="0">B6+C6+D6+E6+F6+G6+H6+I6</f>
        <v>0</v>
      </c>
      <c r="K6" s="1"/>
      <c r="L6" s="17">
        <f>J6+JAN!L6</f>
        <v>0</v>
      </c>
    </row>
    <row r="7" spans="1:12" x14ac:dyDescent="0.35">
      <c r="A7" s="20" t="s">
        <v>12</v>
      </c>
      <c r="B7" s="8"/>
      <c r="C7" s="8"/>
      <c r="D7" s="8"/>
      <c r="E7" s="8"/>
      <c r="F7" s="8"/>
      <c r="G7" s="8"/>
      <c r="H7" s="8"/>
      <c r="I7" s="8"/>
      <c r="J7" s="16">
        <f t="shared" si="0"/>
        <v>0</v>
      </c>
      <c r="K7" s="1"/>
      <c r="L7" s="17">
        <f>J7+JAN!L7</f>
        <v>0</v>
      </c>
    </row>
    <row r="8" spans="1:12" x14ac:dyDescent="0.35">
      <c r="A8" s="20" t="s">
        <v>13</v>
      </c>
      <c r="B8" s="8"/>
      <c r="C8" s="8"/>
      <c r="D8" s="8"/>
      <c r="E8" s="8"/>
      <c r="F8" s="8"/>
      <c r="G8" s="8"/>
      <c r="H8" s="8"/>
      <c r="I8" s="8"/>
      <c r="J8" s="16">
        <f t="shared" si="0"/>
        <v>0</v>
      </c>
      <c r="K8" s="1"/>
      <c r="L8" s="17">
        <f>J8+JAN!L8</f>
        <v>0</v>
      </c>
    </row>
    <row r="9" spans="1:12" x14ac:dyDescent="0.35">
      <c r="A9" s="20" t="s">
        <v>14</v>
      </c>
      <c r="B9" s="8"/>
      <c r="C9" s="8"/>
      <c r="D9" s="8"/>
      <c r="E9" s="8"/>
      <c r="F9" s="8"/>
      <c r="G9" s="8"/>
      <c r="H9" s="8"/>
      <c r="I9" s="8"/>
      <c r="J9" s="16">
        <f t="shared" si="0"/>
        <v>0</v>
      </c>
      <c r="K9" s="1"/>
      <c r="L9" s="17">
        <f>J9+JAN!L9</f>
        <v>0</v>
      </c>
    </row>
    <row r="10" spans="1:12" x14ac:dyDescent="0.35">
      <c r="A10" s="20" t="s">
        <v>15</v>
      </c>
      <c r="B10" s="8"/>
      <c r="C10" s="8"/>
      <c r="D10" s="8"/>
      <c r="E10" s="8"/>
      <c r="F10" s="8"/>
      <c r="G10" s="8"/>
      <c r="H10" s="8"/>
      <c r="I10" s="8"/>
      <c r="J10" s="16">
        <f t="shared" si="0"/>
        <v>0</v>
      </c>
      <c r="K10" s="1"/>
      <c r="L10" s="17">
        <f>J10+JAN!L10</f>
        <v>0</v>
      </c>
    </row>
    <row r="11" spans="1:12" x14ac:dyDescent="0.35">
      <c r="A11" s="20" t="s">
        <v>16</v>
      </c>
      <c r="B11" s="8"/>
      <c r="C11" s="8"/>
      <c r="D11" s="8"/>
      <c r="E11" s="8"/>
      <c r="F11" s="8"/>
      <c r="G11" s="8"/>
      <c r="H11" s="8"/>
      <c r="I11" s="8"/>
      <c r="J11" s="16">
        <f t="shared" si="0"/>
        <v>0</v>
      </c>
      <c r="K11" s="1"/>
      <c r="L11" s="17">
        <f>J11+JAN!L11</f>
        <v>0</v>
      </c>
    </row>
    <row r="12" spans="1:12" x14ac:dyDescent="0.35">
      <c r="A12" s="20" t="s">
        <v>17</v>
      </c>
      <c r="B12" s="14"/>
      <c r="C12" s="14"/>
      <c r="D12" s="14"/>
      <c r="E12" s="14"/>
      <c r="F12" s="14"/>
      <c r="G12" s="14"/>
      <c r="H12" s="14"/>
      <c r="I12" s="14"/>
      <c r="J12" s="16">
        <f>B12+C12+D12+E12+F12+G12+H12+I12</f>
        <v>0</v>
      </c>
      <c r="K12" s="1"/>
      <c r="L12" s="17">
        <f>J12+JAN!L12</f>
        <v>0</v>
      </c>
    </row>
    <row r="13" spans="1:12" x14ac:dyDescent="0.35">
      <c r="A13" s="20" t="s">
        <v>18</v>
      </c>
      <c r="B13" s="8"/>
      <c r="C13" s="8"/>
      <c r="D13" s="8"/>
      <c r="E13" s="8"/>
      <c r="F13" s="8"/>
      <c r="G13" s="8"/>
      <c r="H13" s="8"/>
      <c r="I13" s="8"/>
      <c r="J13" s="16">
        <f t="shared" si="0"/>
        <v>0</v>
      </c>
      <c r="K13" s="1"/>
      <c r="L13" s="17">
        <f>J13+JAN!L13</f>
        <v>0</v>
      </c>
    </row>
    <row r="14" spans="1:12" x14ac:dyDescent="0.35">
      <c r="A14" s="20" t="s">
        <v>19</v>
      </c>
      <c r="B14" s="8"/>
      <c r="C14" s="8">
        <v>1500</v>
      </c>
      <c r="D14" s="8">
        <v>2000</v>
      </c>
      <c r="E14" s="8">
        <v>3500</v>
      </c>
      <c r="F14" s="8"/>
      <c r="G14" s="8"/>
      <c r="H14" s="8"/>
      <c r="I14" s="8">
        <v>1000</v>
      </c>
      <c r="J14" s="16">
        <f t="shared" si="0"/>
        <v>8000</v>
      </c>
      <c r="K14" s="1"/>
      <c r="L14" s="17">
        <f>J14+JAN!L14</f>
        <v>16000</v>
      </c>
    </row>
    <row r="15" spans="1:12" x14ac:dyDescent="0.35">
      <c r="A15" s="20" t="s">
        <v>20</v>
      </c>
      <c r="B15" s="8"/>
      <c r="C15" s="8"/>
      <c r="D15" s="8"/>
      <c r="E15" s="8"/>
      <c r="F15" s="8"/>
      <c r="G15" s="8"/>
      <c r="H15" s="8"/>
      <c r="I15" s="8"/>
      <c r="J15" s="16">
        <f t="shared" si="0"/>
        <v>0</v>
      </c>
      <c r="K15" s="1"/>
      <c r="L15" s="17">
        <v>0</v>
      </c>
    </row>
    <row r="16" spans="1:12" x14ac:dyDescent="0.35">
      <c r="A16" s="20" t="s">
        <v>21</v>
      </c>
      <c r="B16" s="8"/>
      <c r="C16" s="8"/>
      <c r="D16" s="8"/>
      <c r="E16" s="8"/>
      <c r="F16" s="8"/>
      <c r="G16" s="8"/>
      <c r="H16" s="8"/>
      <c r="I16" s="8"/>
      <c r="J16" s="16">
        <f t="shared" si="0"/>
        <v>0</v>
      </c>
      <c r="K16" s="1"/>
      <c r="L16" s="17">
        <f>J16+JAN!L16</f>
        <v>0</v>
      </c>
    </row>
    <row r="17" spans="1:12" x14ac:dyDescent="0.35">
      <c r="A17" s="20" t="s">
        <v>22</v>
      </c>
      <c r="B17" s="8"/>
      <c r="C17" s="8"/>
      <c r="D17" s="8"/>
      <c r="E17" s="8"/>
      <c r="F17" s="8"/>
      <c r="G17" s="8"/>
      <c r="H17" s="8"/>
      <c r="I17" s="8"/>
      <c r="J17" s="16">
        <f t="shared" si="0"/>
        <v>0</v>
      </c>
      <c r="K17" s="1"/>
      <c r="L17" s="17">
        <f>J17+JAN!L17</f>
        <v>0</v>
      </c>
    </row>
    <row r="18" spans="1:12" x14ac:dyDescent="0.35">
      <c r="A18" s="20" t="s">
        <v>23</v>
      </c>
      <c r="B18" s="8"/>
      <c r="C18" s="8"/>
      <c r="D18" s="8"/>
      <c r="E18" s="8"/>
      <c r="F18" s="8"/>
      <c r="G18" s="8"/>
      <c r="H18" s="8"/>
      <c r="I18" s="8"/>
      <c r="J18" s="16">
        <f t="shared" si="0"/>
        <v>0</v>
      </c>
      <c r="K18" s="1"/>
      <c r="L18" s="17">
        <f>J18+JAN!L18</f>
        <v>0</v>
      </c>
    </row>
    <row r="19" spans="1:12" x14ac:dyDescent="0.35">
      <c r="A19" s="20" t="s">
        <v>24</v>
      </c>
      <c r="B19" s="8"/>
      <c r="C19" s="8"/>
      <c r="D19" s="8"/>
      <c r="E19" s="8"/>
      <c r="F19" s="8"/>
      <c r="G19" s="8"/>
      <c r="H19" s="8"/>
      <c r="I19" s="8"/>
      <c r="J19" s="16">
        <f t="shared" si="0"/>
        <v>0</v>
      </c>
      <c r="K19" s="1"/>
      <c r="L19" s="17">
        <f>J19+JAN!L19</f>
        <v>0</v>
      </c>
    </row>
    <row r="20" spans="1:12" x14ac:dyDescent="0.35">
      <c r="A20" s="20" t="s">
        <v>25</v>
      </c>
      <c r="B20" s="8"/>
      <c r="C20" s="8"/>
      <c r="D20" s="8"/>
      <c r="E20" s="8"/>
      <c r="F20" s="8"/>
      <c r="G20" s="8"/>
      <c r="H20" s="8"/>
      <c r="I20" s="8"/>
      <c r="J20" s="16">
        <f t="shared" si="0"/>
        <v>0</v>
      </c>
      <c r="K20" s="1"/>
      <c r="L20" s="17">
        <f>J20+JAN!L20</f>
        <v>0</v>
      </c>
    </row>
    <row r="21" spans="1:12" x14ac:dyDescent="0.35">
      <c r="A21" s="20" t="s">
        <v>26</v>
      </c>
      <c r="B21" s="8"/>
      <c r="C21" s="8"/>
      <c r="D21" s="8"/>
      <c r="E21" s="8"/>
      <c r="F21" s="8"/>
      <c r="G21" s="8"/>
      <c r="H21" s="8"/>
      <c r="I21" s="8"/>
      <c r="J21" s="16">
        <f t="shared" si="0"/>
        <v>0</v>
      </c>
      <c r="K21" s="1"/>
      <c r="L21" s="17">
        <f>J21+JAN!L21</f>
        <v>0</v>
      </c>
    </row>
    <row r="22" spans="1:12" x14ac:dyDescent="0.35">
      <c r="A22" s="20" t="s">
        <v>27</v>
      </c>
      <c r="B22" s="8"/>
      <c r="C22" s="8"/>
      <c r="D22" s="8"/>
      <c r="E22" s="8"/>
      <c r="F22" s="8"/>
      <c r="G22" s="8"/>
      <c r="H22" s="8"/>
      <c r="I22" s="8"/>
      <c r="J22" s="16">
        <f t="shared" si="0"/>
        <v>0</v>
      </c>
      <c r="K22" s="1"/>
      <c r="L22" s="17">
        <f>J22+JAN!L22</f>
        <v>0</v>
      </c>
    </row>
    <row r="23" spans="1:12" x14ac:dyDescent="0.35">
      <c r="A23" s="20" t="s">
        <v>28</v>
      </c>
      <c r="B23" s="8"/>
      <c r="C23" s="8"/>
      <c r="D23" s="8"/>
      <c r="E23" s="8"/>
      <c r="F23" s="8"/>
      <c r="G23" s="8"/>
      <c r="H23" s="8"/>
      <c r="I23" s="8"/>
      <c r="J23" s="16">
        <f t="shared" si="0"/>
        <v>0</v>
      </c>
      <c r="K23" s="1"/>
      <c r="L23" s="17">
        <f>J23+JAN!L23</f>
        <v>0</v>
      </c>
    </row>
    <row r="24" spans="1:12" x14ac:dyDescent="0.35">
      <c r="A24" s="20" t="s">
        <v>29</v>
      </c>
      <c r="B24" s="8"/>
      <c r="C24" s="8">
        <v>1500</v>
      </c>
      <c r="D24" s="8">
        <v>2000</v>
      </c>
      <c r="E24" s="8">
        <v>3500</v>
      </c>
      <c r="F24" s="8"/>
      <c r="G24" s="8"/>
      <c r="H24" s="8"/>
      <c r="I24" s="8">
        <v>1000</v>
      </c>
      <c r="J24" s="16">
        <f t="shared" si="0"/>
        <v>8000</v>
      </c>
      <c r="K24" s="1"/>
      <c r="L24" s="17">
        <f>J24+JAN!L24</f>
        <v>26000</v>
      </c>
    </row>
    <row r="25" spans="1:12" x14ac:dyDescent="0.35">
      <c r="A25" s="20" t="s">
        <v>30</v>
      </c>
      <c r="B25" s="8"/>
      <c r="C25" s="8">
        <v>1500</v>
      </c>
      <c r="D25" s="8"/>
      <c r="E25" s="8"/>
      <c r="F25" s="8"/>
      <c r="G25" s="8"/>
      <c r="H25" s="8"/>
      <c r="I25" s="8"/>
      <c r="J25" s="16">
        <f t="shared" si="0"/>
        <v>1500</v>
      </c>
      <c r="K25" s="1"/>
      <c r="L25" s="17">
        <f>J25+JAN!L25</f>
        <v>1500</v>
      </c>
    </row>
    <row r="26" spans="1:12" x14ac:dyDescent="0.35">
      <c r="A26" s="20" t="s">
        <v>31</v>
      </c>
      <c r="B26" s="8"/>
      <c r="C26" s="8"/>
      <c r="D26" s="8"/>
      <c r="E26" s="8"/>
      <c r="F26" s="8"/>
      <c r="G26" s="8"/>
      <c r="H26" s="8"/>
      <c r="I26" s="8"/>
      <c r="J26" s="16">
        <f t="shared" si="0"/>
        <v>0</v>
      </c>
      <c r="K26" s="1"/>
      <c r="L26" s="17">
        <f>J26+JAN!L26</f>
        <v>0</v>
      </c>
    </row>
    <row r="27" spans="1:12" x14ac:dyDescent="0.35">
      <c r="A27" s="20" t="s">
        <v>40</v>
      </c>
      <c r="B27" s="8"/>
      <c r="C27" s="8">
        <v>1500</v>
      </c>
      <c r="D27" s="8">
        <v>2000</v>
      </c>
      <c r="E27" s="8">
        <v>3500</v>
      </c>
      <c r="F27" s="8"/>
      <c r="G27" s="8"/>
      <c r="H27" s="8"/>
      <c r="I27" s="8">
        <v>1000</v>
      </c>
      <c r="J27" s="16">
        <f t="shared" si="0"/>
        <v>8000</v>
      </c>
      <c r="K27" s="1"/>
      <c r="L27" s="17">
        <f>J27+JAN!L27</f>
        <v>36500</v>
      </c>
    </row>
    <row r="28" spans="1:12" x14ac:dyDescent="0.35">
      <c r="A28" s="20" t="s">
        <v>46</v>
      </c>
      <c r="B28" s="9"/>
      <c r="C28" s="9"/>
      <c r="D28" s="9"/>
      <c r="E28" s="9"/>
      <c r="F28" s="9"/>
      <c r="G28" s="9"/>
      <c r="H28" s="9"/>
      <c r="I28" s="9"/>
      <c r="J28" s="16">
        <f t="shared" si="0"/>
        <v>0</v>
      </c>
      <c r="K28" s="1"/>
      <c r="L28" s="17">
        <f>J28+JAN!L28</f>
        <v>0</v>
      </c>
    </row>
    <row r="29" spans="1:12" x14ac:dyDescent="0.35">
      <c r="A29" s="20" t="s">
        <v>48</v>
      </c>
      <c r="B29" s="14"/>
      <c r="C29" s="14"/>
      <c r="D29" s="14"/>
      <c r="E29" s="14"/>
      <c r="F29" s="14"/>
      <c r="G29" s="14"/>
      <c r="H29" s="14"/>
      <c r="I29" s="14"/>
      <c r="J29" s="16">
        <f t="shared" si="0"/>
        <v>0</v>
      </c>
      <c r="K29" s="1"/>
      <c r="L29" s="17">
        <f>J29+JAN!L29</f>
        <v>0</v>
      </c>
    </row>
    <row r="30" spans="1:12" x14ac:dyDescent="0.35">
      <c r="A30" s="20" t="s">
        <v>32</v>
      </c>
      <c r="B30" s="8"/>
      <c r="C30" s="8"/>
      <c r="D30" s="8"/>
      <c r="E30" s="8">
        <v>3500</v>
      </c>
      <c r="F30" s="8"/>
      <c r="G30" s="8"/>
      <c r="H30" s="8"/>
      <c r="I30" s="8"/>
      <c r="J30" s="16">
        <f t="shared" si="0"/>
        <v>3500</v>
      </c>
      <c r="K30" s="1"/>
      <c r="L30" s="17">
        <f>J30+JAN!L30</f>
        <v>19500</v>
      </c>
    </row>
    <row r="31" spans="1:12" ht="15.5" x14ac:dyDescent="0.35">
      <c r="A31" s="5" t="s">
        <v>39</v>
      </c>
      <c r="B31" s="8">
        <f>B5+B6+B7+B8+B9+B10+B11+B12+B13+B14+B15+B16+B17+B18+B19+B20+B21+B22+B23+B24+B25+B26+B27+B28+B29+B30</f>
        <v>0</v>
      </c>
      <c r="C31" s="14">
        <f t="shared" ref="C31:J31" si="1">C5+C6+C7+C8+C9+C10+C11+C12+C13+C14+C15+C16+C17+C18+C19+C20+C21+C22+C23+C24+C25+C26+C27+C28+C29+C30</f>
        <v>6000</v>
      </c>
      <c r="D31" s="14">
        <f t="shared" si="1"/>
        <v>6000</v>
      </c>
      <c r="E31" s="14">
        <f t="shared" si="1"/>
        <v>14000</v>
      </c>
      <c r="F31" s="14">
        <f t="shared" si="1"/>
        <v>0</v>
      </c>
      <c r="G31" s="14">
        <f t="shared" si="1"/>
        <v>0</v>
      </c>
      <c r="H31" s="14">
        <f t="shared" si="1"/>
        <v>0</v>
      </c>
      <c r="I31" s="14">
        <f t="shared" si="1"/>
        <v>3000</v>
      </c>
      <c r="J31" s="16">
        <f t="shared" si="1"/>
        <v>29000</v>
      </c>
      <c r="K31" s="4"/>
      <c r="L31" s="17">
        <f>L5+L6+L7+L8+L9+L10+L11+L12+L13+L14+L15+L16+L17+L18+L19+L20+L21+L22+L23+L24+L25+L26+L27+L28+L29+L30</f>
        <v>99500</v>
      </c>
    </row>
  </sheetData>
  <mergeCells count="2">
    <mergeCell ref="A1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pane ySplit="4" topLeftCell="A14" activePane="bottomLeft" state="frozen"/>
      <selection pane="bottomLeft" activeCell="I25" sqref="I25"/>
    </sheetView>
  </sheetViews>
  <sheetFormatPr defaultRowHeight="14.5" x14ac:dyDescent="0.35"/>
  <cols>
    <col min="1" max="1" width="14.1796875" customWidth="1"/>
    <col min="6" max="6" width="10.81640625" customWidth="1"/>
    <col min="7" max="7" width="10.1796875" customWidth="1"/>
    <col min="8" max="8" width="10.453125" customWidth="1"/>
    <col min="9" max="9" width="10.1796875" customWidth="1"/>
    <col min="10" max="10" width="14" customWidth="1"/>
    <col min="12" max="12" width="17.54296875" style="7" customWidth="1"/>
  </cols>
  <sheetData>
    <row r="1" spans="1:12" x14ac:dyDescent="0.35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1"/>
      <c r="L1" s="8"/>
    </row>
    <row r="2" spans="1:12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8"/>
    </row>
    <row r="3" spans="1:12" ht="18.5" x14ac:dyDescent="0.45">
      <c r="A3" s="24" t="s">
        <v>54</v>
      </c>
      <c r="B3" s="24"/>
      <c r="C3" s="24"/>
      <c r="D3" s="24"/>
      <c r="E3" s="24"/>
      <c r="F3" s="24"/>
      <c r="G3" s="24"/>
      <c r="H3" s="24"/>
      <c r="I3" s="24"/>
      <c r="J3" s="24"/>
      <c r="K3" s="1"/>
      <c r="L3" s="8"/>
    </row>
    <row r="4" spans="1:12" ht="29" x14ac:dyDescent="0.3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18" t="s">
        <v>49</v>
      </c>
      <c r="G4" s="4" t="s">
        <v>6</v>
      </c>
      <c r="H4" s="18" t="s">
        <v>34</v>
      </c>
      <c r="I4" s="18" t="s">
        <v>9</v>
      </c>
      <c r="J4" s="15" t="s">
        <v>39</v>
      </c>
      <c r="K4" s="1"/>
      <c r="L4" s="12" t="s">
        <v>47</v>
      </c>
    </row>
    <row r="5" spans="1:12" x14ac:dyDescent="0.35">
      <c r="A5" s="20" t="s">
        <v>10</v>
      </c>
      <c r="B5" s="8"/>
      <c r="C5" s="8"/>
      <c r="D5" s="8"/>
      <c r="E5" s="8"/>
      <c r="F5" s="8"/>
      <c r="G5" s="8"/>
      <c r="H5" s="8"/>
      <c r="I5" s="8"/>
      <c r="J5" s="16">
        <f>B5+C5+D5+E5+F5+G5+H5+I5</f>
        <v>0</v>
      </c>
      <c r="K5" s="1"/>
      <c r="L5" s="17">
        <f>J5+FEB!L5</f>
        <v>0</v>
      </c>
    </row>
    <row r="6" spans="1:12" x14ac:dyDescent="0.35">
      <c r="A6" s="20" t="s">
        <v>11</v>
      </c>
      <c r="B6" s="8"/>
      <c r="C6" s="8"/>
      <c r="D6" s="8"/>
      <c r="E6" s="8"/>
      <c r="F6" s="8"/>
      <c r="G6" s="8"/>
      <c r="H6" s="10"/>
      <c r="I6" s="8"/>
      <c r="J6" s="16">
        <f t="shared" ref="J6:J30" si="0">B6+C6+D6+E6+F6+G6+H6+I6</f>
        <v>0</v>
      </c>
      <c r="K6" s="1"/>
      <c r="L6" s="17">
        <f>J6+FEB!L6</f>
        <v>0</v>
      </c>
    </row>
    <row r="7" spans="1:12" x14ac:dyDescent="0.35">
      <c r="A7" s="20" t="s">
        <v>12</v>
      </c>
      <c r="B7" s="8"/>
      <c r="C7" s="8"/>
      <c r="D7" s="8"/>
      <c r="E7" s="8"/>
      <c r="F7" s="8"/>
      <c r="G7" s="8"/>
      <c r="H7" s="10"/>
      <c r="I7" s="8"/>
      <c r="J7" s="16">
        <f t="shared" si="0"/>
        <v>0</v>
      </c>
      <c r="K7" s="1"/>
      <c r="L7" s="17">
        <f>J7+FEB!L7</f>
        <v>0</v>
      </c>
    </row>
    <row r="8" spans="1:12" x14ac:dyDescent="0.35">
      <c r="A8" s="20" t="s">
        <v>13</v>
      </c>
      <c r="B8" s="8"/>
      <c r="C8" s="8"/>
      <c r="D8" s="8"/>
      <c r="E8" s="8"/>
      <c r="F8" s="8"/>
      <c r="G8" s="8"/>
      <c r="H8" s="10"/>
      <c r="I8" s="8"/>
      <c r="J8" s="16">
        <f t="shared" si="0"/>
        <v>0</v>
      </c>
      <c r="K8" s="1"/>
      <c r="L8" s="17">
        <f>J8+FEB!L8</f>
        <v>0</v>
      </c>
    </row>
    <row r="9" spans="1:12" x14ac:dyDescent="0.35">
      <c r="A9" s="20" t="s">
        <v>14</v>
      </c>
      <c r="B9" s="8"/>
      <c r="C9" s="8"/>
      <c r="D9" s="8"/>
      <c r="E9" s="8"/>
      <c r="F9" s="8"/>
      <c r="G9" s="8"/>
      <c r="H9" s="10"/>
      <c r="I9" s="8"/>
      <c r="J9" s="16">
        <f t="shared" si="0"/>
        <v>0</v>
      </c>
      <c r="K9" s="1"/>
      <c r="L9" s="17">
        <f>J9+FEB!L9</f>
        <v>0</v>
      </c>
    </row>
    <row r="10" spans="1:12" x14ac:dyDescent="0.35">
      <c r="A10" s="20" t="s">
        <v>15</v>
      </c>
      <c r="B10" s="8"/>
      <c r="C10" s="8"/>
      <c r="D10" s="8"/>
      <c r="E10" s="8"/>
      <c r="F10" s="8"/>
      <c r="G10" s="8"/>
      <c r="H10" s="10"/>
      <c r="I10" s="8"/>
      <c r="J10" s="16">
        <f t="shared" si="0"/>
        <v>0</v>
      </c>
      <c r="K10" s="1"/>
      <c r="L10" s="17">
        <f>J10+FEB!L10</f>
        <v>0</v>
      </c>
    </row>
    <row r="11" spans="1:12" x14ac:dyDescent="0.35">
      <c r="A11" s="20" t="s">
        <v>16</v>
      </c>
      <c r="B11" s="8"/>
      <c r="C11" s="8"/>
      <c r="D11" s="8"/>
      <c r="E11" s="8"/>
      <c r="F11" s="8"/>
      <c r="G11" s="8"/>
      <c r="H11" s="10"/>
      <c r="I11" s="8"/>
      <c r="J11" s="16">
        <f t="shared" si="0"/>
        <v>0</v>
      </c>
      <c r="K11" s="1"/>
      <c r="L11" s="17">
        <f>J11+FEB!L11</f>
        <v>0</v>
      </c>
    </row>
    <row r="12" spans="1:12" x14ac:dyDescent="0.35">
      <c r="A12" s="20" t="s">
        <v>17</v>
      </c>
      <c r="B12" s="8"/>
      <c r="C12" s="8"/>
      <c r="D12" s="8"/>
      <c r="E12" s="8"/>
      <c r="F12" s="8"/>
      <c r="G12" s="8"/>
      <c r="H12" s="10"/>
      <c r="I12" s="8"/>
      <c r="J12" s="16">
        <f t="shared" si="0"/>
        <v>0</v>
      </c>
      <c r="K12" s="1"/>
      <c r="L12" s="17">
        <f>J12+FEB!L12</f>
        <v>0</v>
      </c>
    </row>
    <row r="13" spans="1:12" x14ac:dyDescent="0.35">
      <c r="A13" s="20" t="s">
        <v>18</v>
      </c>
      <c r="B13" s="8"/>
      <c r="C13" s="8"/>
      <c r="D13" s="8"/>
      <c r="E13" s="8"/>
      <c r="F13" s="8"/>
      <c r="G13" s="8"/>
      <c r="H13" s="10"/>
      <c r="I13" s="8"/>
      <c r="J13" s="16">
        <f t="shared" si="0"/>
        <v>0</v>
      </c>
      <c r="K13" s="1"/>
      <c r="L13" s="17">
        <f>J13+FEB!L13</f>
        <v>0</v>
      </c>
    </row>
    <row r="14" spans="1:12" x14ac:dyDescent="0.35">
      <c r="A14" s="20" t="s">
        <v>19</v>
      </c>
      <c r="B14" s="8"/>
      <c r="C14" s="8">
        <v>1500</v>
      </c>
      <c r="D14" s="8">
        <v>2000</v>
      </c>
      <c r="E14" s="8">
        <v>3500</v>
      </c>
      <c r="F14" s="8">
        <v>2500</v>
      </c>
      <c r="G14" s="8"/>
      <c r="H14" s="10">
        <v>3000</v>
      </c>
      <c r="I14" s="8">
        <v>1000</v>
      </c>
      <c r="J14" s="16">
        <f t="shared" si="0"/>
        <v>13500</v>
      </c>
      <c r="K14" s="1"/>
      <c r="L14" s="17">
        <f>J14+FEB!L14</f>
        <v>29500</v>
      </c>
    </row>
    <row r="15" spans="1:12" x14ac:dyDescent="0.35">
      <c r="A15" s="20" t="s">
        <v>20</v>
      </c>
      <c r="B15" s="8"/>
      <c r="C15" s="8"/>
      <c r="D15" s="8"/>
      <c r="E15" s="8"/>
      <c r="F15" s="8"/>
      <c r="G15" s="8"/>
      <c r="H15" s="10"/>
      <c r="I15" s="8"/>
      <c r="J15" s="16">
        <f t="shared" si="0"/>
        <v>0</v>
      </c>
      <c r="K15" s="1"/>
      <c r="L15" s="17">
        <f>J15+FEB!L15</f>
        <v>0</v>
      </c>
    </row>
    <row r="16" spans="1:12" x14ac:dyDescent="0.35">
      <c r="A16" s="20" t="s">
        <v>21</v>
      </c>
      <c r="B16" s="8"/>
      <c r="C16" s="8"/>
      <c r="D16" s="8"/>
      <c r="E16" s="8"/>
      <c r="F16" s="8"/>
      <c r="G16" s="8"/>
      <c r="H16" s="10"/>
      <c r="I16" s="8"/>
      <c r="J16" s="16">
        <f t="shared" si="0"/>
        <v>0</v>
      </c>
      <c r="K16" s="1"/>
      <c r="L16" s="17">
        <f>J16+FEB!L16</f>
        <v>0</v>
      </c>
    </row>
    <row r="17" spans="1:12" x14ac:dyDescent="0.35">
      <c r="A17" s="20" t="s">
        <v>22</v>
      </c>
      <c r="B17" s="8"/>
      <c r="C17" s="8"/>
      <c r="D17" s="8"/>
      <c r="E17" s="8"/>
      <c r="F17" s="8"/>
      <c r="G17" s="8"/>
      <c r="H17" s="10"/>
      <c r="I17" s="8"/>
      <c r="J17" s="16">
        <f t="shared" si="0"/>
        <v>0</v>
      </c>
      <c r="K17" s="1"/>
      <c r="L17" s="17">
        <f>J17+FEB!L17</f>
        <v>0</v>
      </c>
    </row>
    <row r="18" spans="1:12" x14ac:dyDescent="0.35">
      <c r="A18" s="20" t="s">
        <v>23</v>
      </c>
      <c r="B18" s="8"/>
      <c r="C18" s="8">
        <v>1500</v>
      </c>
      <c r="D18" s="8"/>
      <c r="E18" s="8"/>
      <c r="F18" s="8"/>
      <c r="G18" s="8"/>
      <c r="H18" s="10"/>
      <c r="I18" s="8">
        <v>1000</v>
      </c>
      <c r="J18" s="16">
        <f t="shared" si="0"/>
        <v>2500</v>
      </c>
      <c r="K18" s="1"/>
      <c r="L18" s="17">
        <f>J18+FEB!L18</f>
        <v>2500</v>
      </c>
    </row>
    <row r="19" spans="1:12" x14ac:dyDescent="0.35">
      <c r="A19" s="20" t="s">
        <v>24</v>
      </c>
      <c r="B19" s="8"/>
      <c r="C19" s="8"/>
      <c r="D19" s="8"/>
      <c r="E19" s="8"/>
      <c r="F19" s="8"/>
      <c r="G19" s="8"/>
      <c r="H19" s="10"/>
      <c r="I19" s="8"/>
      <c r="J19" s="16">
        <f t="shared" si="0"/>
        <v>0</v>
      </c>
      <c r="K19" s="1"/>
      <c r="L19" s="17">
        <f>J19+FEB!L19</f>
        <v>0</v>
      </c>
    </row>
    <row r="20" spans="1:12" x14ac:dyDescent="0.35">
      <c r="A20" s="20" t="s">
        <v>25</v>
      </c>
      <c r="B20" s="8"/>
      <c r="C20" s="8">
        <v>1500</v>
      </c>
      <c r="D20" s="8">
        <v>2000</v>
      </c>
      <c r="E20" s="8">
        <v>3500</v>
      </c>
      <c r="F20" s="8">
        <v>2500</v>
      </c>
      <c r="G20" s="8"/>
      <c r="H20" s="10">
        <v>3000</v>
      </c>
      <c r="I20" s="8"/>
      <c r="J20" s="16">
        <f t="shared" si="0"/>
        <v>12500</v>
      </c>
      <c r="K20" s="1"/>
      <c r="L20" s="17">
        <f>J20+FEB!L20</f>
        <v>12500</v>
      </c>
    </row>
    <row r="21" spans="1:12" x14ac:dyDescent="0.35">
      <c r="A21" s="20" t="s">
        <v>26</v>
      </c>
      <c r="B21" s="8"/>
      <c r="C21" s="8"/>
      <c r="D21" s="8"/>
      <c r="E21" s="8"/>
      <c r="F21" s="8"/>
      <c r="G21" s="8"/>
      <c r="H21" s="10"/>
      <c r="I21" s="8"/>
      <c r="J21" s="16">
        <f t="shared" si="0"/>
        <v>0</v>
      </c>
      <c r="K21" s="1"/>
      <c r="L21" s="17">
        <f>J21+FEB!L21</f>
        <v>0</v>
      </c>
    </row>
    <row r="22" spans="1:12" x14ac:dyDescent="0.35">
      <c r="A22" s="20" t="s">
        <v>27</v>
      </c>
      <c r="B22" s="8"/>
      <c r="C22" s="8"/>
      <c r="D22" s="8"/>
      <c r="E22" s="8"/>
      <c r="F22" s="8"/>
      <c r="G22" s="8"/>
      <c r="H22" s="10"/>
      <c r="I22" s="8"/>
      <c r="J22" s="16">
        <f t="shared" si="0"/>
        <v>0</v>
      </c>
      <c r="K22" s="1"/>
      <c r="L22" s="17">
        <f>J22+FEB!L22</f>
        <v>0</v>
      </c>
    </row>
    <row r="23" spans="1:12" x14ac:dyDescent="0.35">
      <c r="A23" s="20" t="s">
        <v>28</v>
      </c>
      <c r="B23" s="8"/>
      <c r="C23" s="8"/>
      <c r="D23" s="8"/>
      <c r="E23" s="8"/>
      <c r="F23" s="8"/>
      <c r="G23" s="8"/>
      <c r="H23" s="10"/>
      <c r="I23" s="8"/>
      <c r="J23" s="16">
        <f t="shared" si="0"/>
        <v>0</v>
      </c>
      <c r="K23" s="1"/>
      <c r="L23" s="17">
        <f>J23+FEB!L23</f>
        <v>0</v>
      </c>
    </row>
    <row r="24" spans="1:12" x14ac:dyDescent="0.35">
      <c r="A24" s="20" t="s">
        <v>29</v>
      </c>
      <c r="B24" s="8"/>
      <c r="C24" s="8">
        <v>1500</v>
      </c>
      <c r="D24" s="8">
        <v>2000</v>
      </c>
      <c r="E24" s="8">
        <v>3500</v>
      </c>
      <c r="F24" s="8">
        <v>2500</v>
      </c>
      <c r="G24" s="8"/>
      <c r="H24" s="10">
        <v>3000</v>
      </c>
      <c r="I24" s="8">
        <v>1000</v>
      </c>
      <c r="J24" s="16">
        <f t="shared" si="0"/>
        <v>13500</v>
      </c>
      <c r="K24" s="1"/>
      <c r="L24" s="17">
        <f>J24+FEB!L24</f>
        <v>39500</v>
      </c>
    </row>
    <row r="25" spans="1:12" x14ac:dyDescent="0.35">
      <c r="A25" s="20" t="s">
        <v>30</v>
      </c>
      <c r="B25" s="8"/>
      <c r="C25" s="8">
        <v>1500</v>
      </c>
      <c r="D25" s="8"/>
      <c r="E25" s="8"/>
      <c r="F25" s="8"/>
      <c r="G25" s="8"/>
      <c r="H25" s="10"/>
      <c r="I25" s="8"/>
      <c r="J25" s="16">
        <f t="shared" si="0"/>
        <v>1500</v>
      </c>
      <c r="K25" s="1"/>
      <c r="L25" s="17">
        <f>J25+FEB!L25</f>
        <v>3000</v>
      </c>
    </row>
    <row r="26" spans="1:12" x14ac:dyDescent="0.35">
      <c r="A26" s="20" t="s">
        <v>31</v>
      </c>
      <c r="B26" s="8"/>
      <c r="C26" s="8"/>
      <c r="D26" s="8"/>
      <c r="E26" s="8"/>
      <c r="F26" s="8"/>
      <c r="G26" s="8"/>
      <c r="H26" s="10"/>
      <c r="I26" s="8"/>
      <c r="J26" s="16">
        <f t="shared" si="0"/>
        <v>0</v>
      </c>
      <c r="K26" s="1"/>
      <c r="L26" s="17">
        <f>J26+FEB!L26</f>
        <v>0</v>
      </c>
    </row>
    <row r="27" spans="1:12" x14ac:dyDescent="0.35">
      <c r="A27" s="20" t="s">
        <v>40</v>
      </c>
      <c r="B27" s="8"/>
      <c r="C27" s="22">
        <v>1500</v>
      </c>
      <c r="D27" s="22">
        <v>2000</v>
      </c>
      <c r="E27" s="8">
        <v>3500</v>
      </c>
      <c r="F27" s="8">
        <v>2500</v>
      </c>
      <c r="G27" s="8"/>
      <c r="H27" s="10">
        <v>3000</v>
      </c>
      <c r="I27" s="8">
        <v>1000</v>
      </c>
      <c r="J27" s="16">
        <f t="shared" si="0"/>
        <v>13500</v>
      </c>
      <c r="K27" s="1"/>
      <c r="L27" s="17">
        <f>J27+FEB!L27</f>
        <v>50000</v>
      </c>
    </row>
    <row r="28" spans="1:12" x14ac:dyDescent="0.35">
      <c r="A28" s="20" t="s">
        <v>46</v>
      </c>
      <c r="B28" s="9"/>
      <c r="C28" s="9"/>
      <c r="D28" s="9"/>
      <c r="E28" s="9"/>
      <c r="F28" s="9"/>
      <c r="G28" s="9"/>
      <c r="H28" s="10"/>
      <c r="I28" s="9"/>
      <c r="J28" s="16">
        <f t="shared" si="0"/>
        <v>0</v>
      </c>
      <c r="K28" s="1"/>
      <c r="L28" s="17">
        <f>J28+FEB!L28</f>
        <v>0</v>
      </c>
    </row>
    <row r="29" spans="1:12" x14ac:dyDescent="0.35">
      <c r="A29" s="20" t="s">
        <v>48</v>
      </c>
      <c r="B29" s="14"/>
      <c r="C29" s="14">
        <v>1500</v>
      </c>
      <c r="D29" s="14">
        <v>2000</v>
      </c>
      <c r="E29" s="14">
        <v>3500</v>
      </c>
      <c r="F29" s="14"/>
      <c r="G29" s="14"/>
      <c r="H29" s="14">
        <v>3000</v>
      </c>
      <c r="I29" s="14">
        <v>1000</v>
      </c>
      <c r="J29" s="16">
        <f t="shared" si="0"/>
        <v>11000</v>
      </c>
      <c r="K29" s="1"/>
      <c r="L29" s="17">
        <f>J29+FEB!L29</f>
        <v>11000</v>
      </c>
    </row>
    <row r="30" spans="1:12" x14ac:dyDescent="0.35">
      <c r="A30" s="20" t="s">
        <v>32</v>
      </c>
      <c r="B30" s="8"/>
      <c r="C30" s="8"/>
      <c r="D30" s="8"/>
      <c r="E30" s="8">
        <v>3500</v>
      </c>
      <c r="F30" s="8"/>
      <c r="G30" s="8"/>
      <c r="H30" s="10"/>
      <c r="I30" s="8"/>
      <c r="J30" s="16">
        <f t="shared" si="0"/>
        <v>3500</v>
      </c>
      <c r="K30" s="1"/>
      <c r="L30" s="17">
        <f>J30+FEB!L30</f>
        <v>23000</v>
      </c>
    </row>
    <row r="31" spans="1:12" ht="15.5" x14ac:dyDescent="0.35">
      <c r="A31" s="5" t="s">
        <v>39</v>
      </c>
      <c r="B31" s="8">
        <f>B5+B6+B7+B8+B9+B10+B11+B12+B13+B14+B15+B16+B17+B18+B19+B20+B21+B22+B23+B24+B25+B26+B27+B28+B29+B30</f>
        <v>0</v>
      </c>
      <c r="C31" s="14">
        <f t="shared" ref="C31:I31" si="1">C5+C6+C7+C8+C9+C10+C11+C12+C13+C14+C15+C16+C17+C18+C19+C20+C21+C22+C23+C24+C25+C26+C27+C28+C29+C30</f>
        <v>10500</v>
      </c>
      <c r="D31" s="14">
        <f t="shared" si="1"/>
        <v>10000</v>
      </c>
      <c r="E31" s="14">
        <f t="shared" si="1"/>
        <v>21000</v>
      </c>
      <c r="F31" s="14">
        <f t="shared" si="1"/>
        <v>10000</v>
      </c>
      <c r="G31" s="14">
        <f t="shared" si="1"/>
        <v>0</v>
      </c>
      <c r="H31" s="14">
        <f t="shared" si="1"/>
        <v>15000</v>
      </c>
      <c r="I31" s="14">
        <f t="shared" si="1"/>
        <v>5000</v>
      </c>
      <c r="J31" s="15">
        <f>J5+J6+J7+J8+J9+J10+J11+J12+J13+J14+J15+J16+J17+J18+J19+J20+J21+J22+J23+J24+J25+J26+J27+J28+J29+J30</f>
        <v>71500</v>
      </c>
      <c r="K31" s="1"/>
      <c r="L31" s="11">
        <f>L5+L6+L7+L8+L9+L10+L11+L12+L13+L14+L15+L16+L17+L18+L19+L20+L21+L22+L23+L24+L25+L26+L27+L28+L29+L30</f>
        <v>171000</v>
      </c>
    </row>
  </sheetData>
  <mergeCells count="2">
    <mergeCell ref="A1:J2"/>
    <mergeCell ref="A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3" workbookViewId="0">
      <selection activeCell="I27" sqref="I27"/>
    </sheetView>
  </sheetViews>
  <sheetFormatPr defaultRowHeight="14.5" x14ac:dyDescent="0.35"/>
  <cols>
    <col min="1" max="1" width="14.1796875" customWidth="1"/>
    <col min="6" max="6" width="10.81640625" customWidth="1"/>
    <col min="7" max="7" width="10.1796875" customWidth="1"/>
    <col min="8" max="8" width="10.453125" customWidth="1"/>
    <col min="9" max="9" width="10.1796875" customWidth="1"/>
    <col min="10" max="10" width="14" customWidth="1"/>
    <col min="12" max="12" width="17.54296875" style="7" customWidth="1"/>
  </cols>
  <sheetData>
    <row r="1" spans="1:12" x14ac:dyDescent="0.35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1"/>
      <c r="L1" s="21"/>
    </row>
    <row r="2" spans="1:12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21"/>
    </row>
    <row r="3" spans="1:12" ht="18.5" x14ac:dyDescent="0.45">
      <c r="A3" s="24" t="s">
        <v>52</v>
      </c>
      <c r="B3" s="24"/>
      <c r="C3" s="24"/>
      <c r="D3" s="24"/>
      <c r="E3" s="24"/>
      <c r="F3" s="24"/>
      <c r="G3" s="24"/>
      <c r="H3" s="24"/>
      <c r="I3" s="24"/>
      <c r="J3" s="24"/>
      <c r="K3" s="1"/>
      <c r="L3" s="21"/>
    </row>
    <row r="4" spans="1:12" ht="29" x14ac:dyDescent="0.3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18" t="s">
        <v>49</v>
      </c>
      <c r="G4" s="4" t="s">
        <v>6</v>
      </c>
      <c r="H4" s="18" t="s">
        <v>34</v>
      </c>
      <c r="I4" s="18" t="s">
        <v>9</v>
      </c>
      <c r="J4" s="15" t="s">
        <v>39</v>
      </c>
      <c r="K4" s="1"/>
      <c r="L4" s="12" t="s">
        <v>47</v>
      </c>
    </row>
    <row r="5" spans="1:12" x14ac:dyDescent="0.35">
      <c r="A5" s="20" t="s">
        <v>10</v>
      </c>
      <c r="B5" s="21"/>
      <c r="C5" s="21"/>
      <c r="D5" s="21"/>
      <c r="E5" s="21"/>
      <c r="F5" s="21"/>
      <c r="G5" s="21"/>
      <c r="H5" s="21"/>
      <c r="I5" s="21"/>
      <c r="J5" s="16">
        <f>B5+C5+D5+E5+F5+G5+H5+I5</f>
        <v>0</v>
      </c>
      <c r="K5" s="1"/>
      <c r="L5" s="17">
        <f>Avril!J5+MAR!L5</f>
        <v>0</v>
      </c>
    </row>
    <row r="6" spans="1:12" x14ac:dyDescent="0.35">
      <c r="A6" s="20" t="s">
        <v>11</v>
      </c>
      <c r="B6" s="21"/>
      <c r="C6" s="21"/>
      <c r="D6" s="21"/>
      <c r="E6" s="21"/>
      <c r="F6" s="21"/>
      <c r="G6" s="21"/>
      <c r="H6" s="21"/>
      <c r="I6" s="21"/>
      <c r="J6" s="16">
        <f t="shared" ref="J6:J30" si="0">B6+C6+D6+E6+F6+G6+H6+I6</f>
        <v>0</v>
      </c>
      <c r="K6" s="1"/>
      <c r="L6" s="17">
        <f>Avril!J6+MAR!L6</f>
        <v>0</v>
      </c>
    </row>
    <row r="7" spans="1:12" x14ac:dyDescent="0.35">
      <c r="A7" s="20" t="s">
        <v>12</v>
      </c>
      <c r="B7" s="21"/>
      <c r="C7" s="21"/>
      <c r="D7" s="21"/>
      <c r="E7" s="21"/>
      <c r="F7" s="21"/>
      <c r="G7" s="21"/>
      <c r="H7" s="21"/>
      <c r="I7" s="21"/>
      <c r="J7" s="16">
        <f t="shared" si="0"/>
        <v>0</v>
      </c>
      <c r="K7" s="1"/>
      <c r="L7" s="17">
        <f>Avril!J7+MAR!L7</f>
        <v>0</v>
      </c>
    </row>
    <row r="8" spans="1:12" x14ac:dyDescent="0.35">
      <c r="A8" s="20" t="s">
        <v>13</v>
      </c>
      <c r="B8" s="21"/>
      <c r="C8" s="21">
        <v>1500</v>
      </c>
      <c r="D8" s="21">
        <v>2000</v>
      </c>
      <c r="E8" s="21">
        <v>3500</v>
      </c>
      <c r="F8" s="21"/>
      <c r="G8" s="21"/>
      <c r="H8" s="21"/>
      <c r="I8" s="21">
        <v>1000</v>
      </c>
      <c r="J8" s="16">
        <f t="shared" si="0"/>
        <v>8000</v>
      </c>
      <c r="K8" s="1"/>
      <c r="L8" s="17">
        <f>Avril!J8+MAR!L8</f>
        <v>8000</v>
      </c>
    </row>
    <row r="9" spans="1:12" x14ac:dyDescent="0.35">
      <c r="A9" s="20" t="s">
        <v>14</v>
      </c>
      <c r="B9" s="21"/>
      <c r="C9" s="21"/>
      <c r="D9" s="21"/>
      <c r="E9" s="21"/>
      <c r="F9" s="21"/>
      <c r="G9" s="21"/>
      <c r="H9" s="21"/>
      <c r="I9" s="21">
        <v>1000</v>
      </c>
      <c r="J9" s="16">
        <f t="shared" si="0"/>
        <v>1000</v>
      </c>
      <c r="K9" s="1"/>
      <c r="L9" s="17">
        <f>Avril!J9+MAR!L9</f>
        <v>1000</v>
      </c>
    </row>
    <row r="10" spans="1:12" x14ac:dyDescent="0.35">
      <c r="A10" s="20" t="s">
        <v>15</v>
      </c>
      <c r="B10" s="21"/>
      <c r="C10" s="21">
        <v>1500</v>
      </c>
      <c r="D10" s="21"/>
      <c r="E10" s="21">
        <v>3500</v>
      </c>
      <c r="F10" s="21"/>
      <c r="G10" s="21"/>
      <c r="H10" s="21"/>
      <c r="I10" s="21">
        <v>1000</v>
      </c>
      <c r="J10" s="16">
        <f t="shared" si="0"/>
        <v>6000</v>
      </c>
      <c r="K10" s="1"/>
      <c r="L10" s="17">
        <f>Avril!J10+MAR!L10</f>
        <v>6000</v>
      </c>
    </row>
    <row r="11" spans="1:12" x14ac:dyDescent="0.35">
      <c r="A11" s="20" t="s">
        <v>16</v>
      </c>
      <c r="B11" s="21"/>
      <c r="C11" s="21"/>
      <c r="D11" s="21"/>
      <c r="E11" s="21"/>
      <c r="F11" s="21"/>
      <c r="G11" s="21"/>
      <c r="H11" s="21"/>
      <c r="I11" s="21"/>
      <c r="J11" s="16">
        <f t="shared" si="0"/>
        <v>0</v>
      </c>
      <c r="K11" s="1"/>
      <c r="L11" s="17">
        <f>Avril!J11+MAR!L11</f>
        <v>0</v>
      </c>
    </row>
    <row r="12" spans="1:12" x14ac:dyDescent="0.35">
      <c r="A12" s="20" t="s">
        <v>17</v>
      </c>
      <c r="B12" s="21"/>
      <c r="C12" s="21"/>
      <c r="D12" s="21"/>
      <c r="E12" s="21"/>
      <c r="F12" s="21"/>
      <c r="G12" s="21"/>
      <c r="H12" s="21"/>
      <c r="I12" s="21"/>
      <c r="J12" s="16">
        <f t="shared" si="0"/>
        <v>0</v>
      </c>
      <c r="K12" s="1"/>
      <c r="L12" s="17">
        <f>Avril!J12+MAR!L12</f>
        <v>0</v>
      </c>
    </row>
    <row r="13" spans="1:12" x14ac:dyDescent="0.35">
      <c r="A13" s="20" t="s">
        <v>18</v>
      </c>
      <c r="B13" s="21"/>
      <c r="C13" s="21"/>
      <c r="D13" s="21"/>
      <c r="E13" s="21"/>
      <c r="F13" s="21"/>
      <c r="G13" s="21"/>
      <c r="H13" s="21"/>
      <c r="I13" s="21"/>
      <c r="J13" s="16">
        <f t="shared" si="0"/>
        <v>0</v>
      </c>
      <c r="K13" s="1"/>
      <c r="L13" s="17">
        <f>Avril!J13+MAR!L13</f>
        <v>0</v>
      </c>
    </row>
    <row r="14" spans="1:12" x14ac:dyDescent="0.35">
      <c r="A14" s="20" t="s">
        <v>19</v>
      </c>
      <c r="B14" s="21"/>
      <c r="C14" s="21">
        <v>1500</v>
      </c>
      <c r="D14" s="21">
        <v>2000</v>
      </c>
      <c r="E14" s="21">
        <v>3500</v>
      </c>
      <c r="F14" s="21"/>
      <c r="G14" s="21"/>
      <c r="H14" s="21"/>
      <c r="I14" s="21">
        <v>1000</v>
      </c>
      <c r="J14" s="16">
        <f t="shared" si="0"/>
        <v>8000</v>
      </c>
      <c r="K14" s="1"/>
      <c r="L14" s="17">
        <f>Avril!J14+MAR!L14</f>
        <v>37500</v>
      </c>
    </row>
    <row r="15" spans="1:12" x14ac:dyDescent="0.35">
      <c r="A15" s="20" t="s">
        <v>20</v>
      </c>
      <c r="B15" s="21"/>
      <c r="C15" s="21"/>
      <c r="D15" s="21"/>
      <c r="E15" s="21"/>
      <c r="F15" s="21"/>
      <c r="G15" s="21"/>
      <c r="H15" s="21"/>
      <c r="I15" s="21"/>
      <c r="J15" s="16">
        <f t="shared" si="0"/>
        <v>0</v>
      </c>
      <c r="K15" s="1"/>
      <c r="L15" s="17">
        <f>Avril!J15+MAR!L15</f>
        <v>0</v>
      </c>
    </row>
    <row r="16" spans="1:12" x14ac:dyDescent="0.35">
      <c r="A16" s="20" t="s">
        <v>21</v>
      </c>
      <c r="B16" s="21"/>
      <c r="C16" s="21"/>
      <c r="D16" s="21"/>
      <c r="E16" s="21"/>
      <c r="F16" s="21"/>
      <c r="G16" s="21"/>
      <c r="H16" s="21"/>
      <c r="I16" s="21"/>
      <c r="J16" s="16">
        <f t="shared" si="0"/>
        <v>0</v>
      </c>
      <c r="K16" s="1"/>
      <c r="L16" s="17">
        <f>Avril!J16+MAR!L16</f>
        <v>0</v>
      </c>
    </row>
    <row r="17" spans="1:12" x14ac:dyDescent="0.35">
      <c r="A17" s="20" t="s">
        <v>22</v>
      </c>
      <c r="B17" s="21"/>
      <c r="C17" s="21"/>
      <c r="D17" s="21"/>
      <c r="E17" s="21"/>
      <c r="F17" s="21"/>
      <c r="G17" s="21"/>
      <c r="H17" s="21"/>
      <c r="I17" s="21"/>
      <c r="J17" s="16">
        <f t="shared" si="0"/>
        <v>0</v>
      </c>
      <c r="K17" s="1"/>
      <c r="L17" s="17">
        <f>Avril!J17+MAR!L17</f>
        <v>0</v>
      </c>
    </row>
    <row r="18" spans="1:12" x14ac:dyDescent="0.35">
      <c r="A18" s="20" t="s">
        <v>23</v>
      </c>
      <c r="B18" s="21"/>
      <c r="C18" s="21">
        <v>1500</v>
      </c>
      <c r="D18" s="21">
        <v>2000</v>
      </c>
      <c r="E18" s="21">
        <v>3500</v>
      </c>
      <c r="F18" s="21"/>
      <c r="G18" s="21"/>
      <c r="H18" s="21"/>
      <c r="I18" s="21">
        <v>1000</v>
      </c>
      <c r="J18" s="16">
        <f t="shared" si="0"/>
        <v>8000</v>
      </c>
      <c r="K18" s="1"/>
      <c r="L18" s="17">
        <f>Avril!J18+MAR!L18</f>
        <v>10500</v>
      </c>
    </row>
    <row r="19" spans="1:12" x14ac:dyDescent="0.35">
      <c r="A19" s="20" t="s">
        <v>24</v>
      </c>
      <c r="B19" s="21"/>
      <c r="C19" s="21"/>
      <c r="D19" s="21"/>
      <c r="E19" s="21"/>
      <c r="F19" s="21"/>
      <c r="G19" s="21"/>
      <c r="H19" s="21"/>
      <c r="I19" s="21"/>
      <c r="J19" s="16">
        <f t="shared" si="0"/>
        <v>0</v>
      </c>
      <c r="K19" s="1"/>
      <c r="L19" s="17">
        <f>Avril!J19+MAR!L19</f>
        <v>0</v>
      </c>
    </row>
    <row r="20" spans="1:12" x14ac:dyDescent="0.35">
      <c r="A20" s="20" t="s">
        <v>25</v>
      </c>
      <c r="B20" s="21"/>
      <c r="C20" s="21">
        <v>1500</v>
      </c>
      <c r="D20" s="21">
        <v>2000</v>
      </c>
      <c r="E20" s="21">
        <v>3500</v>
      </c>
      <c r="F20" s="21"/>
      <c r="G20" s="21"/>
      <c r="H20" s="21"/>
      <c r="I20" s="21"/>
      <c r="J20" s="16">
        <f t="shared" si="0"/>
        <v>7000</v>
      </c>
      <c r="K20" s="1"/>
      <c r="L20" s="17">
        <f>Avril!J20+MAR!L20</f>
        <v>19500</v>
      </c>
    </row>
    <row r="21" spans="1:12" x14ac:dyDescent="0.35">
      <c r="A21" s="20" t="s">
        <v>26</v>
      </c>
      <c r="B21" s="21"/>
      <c r="C21" s="21"/>
      <c r="D21" s="21"/>
      <c r="E21" s="21"/>
      <c r="F21" s="21"/>
      <c r="G21" s="21"/>
      <c r="H21" s="21"/>
      <c r="I21" s="21"/>
      <c r="J21" s="16">
        <f t="shared" si="0"/>
        <v>0</v>
      </c>
      <c r="K21" s="1"/>
      <c r="L21" s="17">
        <f>Avril!J21+MAR!L21</f>
        <v>0</v>
      </c>
    </row>
    <row r="22" spans="1:12" x14ac:dyDescent="0.35">
      <c r="A22" s="20" t="s">
        <v>27</v>
      </c>
      <c r="B22" s="21"/>
      <c r="C22" s="21"/>
      <c r="D22" s="21"/>
      <c r="E22" s="21"/>
      <c r="F22" s="21"/>
      <c r="G22" s="21"/>
      <c r="H22" s="21"/>
      <c r="I22" s="21"/>
      <c r="J22" s="16">
        <f t="shared" si="0"/>
        <v>0</v>
      </c>
      <c r="K22" s="1"/>
      <c r="L22" s="17">
        <f>Avril!J22+MAR!L22</f>
        <v>0</v>
      </c>
    </row>
    <row r="23" spans="1:12" x14ac:dyDescent="0.35">
      <c r="A23" s="20" t="s">
        <v>28</v>
      </c>
      <c r="B23" s="21"/>
      <c r="C23" s="21"/>
      <c r="D23" s="21"/>
      <c r="E23" s="21"/>
      <c r="F23" s="21"/>
      <c r="G23" s="21"/>
      <c r="H23" s="21"/>
      <c r="I23" s="21"/>
      <c r="J23" s="16">
        <f t="shared" si="0"/>
        <v>0</v>
      </c>
      <c r="K23" s="1"/>
      <c r="L23" s="17">
        <f>Avril!J23+MAR!L23</f>
        <v>0</v>
      </c>
    </row>
    <row r="24" spans="1:12" x14ac:dyDescent="0.35">
      <c r="A24" s="20" t="s">
        <v>29</v>
      </c>
      <c r="B24" s="21"/>
      <c r="C24" s="21">
        <v>1500</v>
      </c>
      <c r="D24" s="21">
        <v>2000</v>
      </c>
      <c r="E24" s="21">
        <v>3500</v>
      </c>
      <c r="F24" s="21"/>
      <c r="G24" s="21"/>
      <c r="H24" s="21"/>
      <c r="I24" s="21">
        <v>1000</v>
      </c>
      <c r="J24" s="16">
        <f t="shared" si="0"/>
        <v>8000</v>
      </c>
      <c r="K24" s="1"/>
      <c r="L24" s="17">
        <f>Avril!J24+MAR!L24</f>
        <v>47500</v>
      </c>
    </row>
    <row r="25" spans="1:12" x14ac:dyDescent="0.35">
      <c r="A25" s="20" t="s">
        <v>30</v>
      </c>
      <c r="B25" s="21"/>
      <c r="C25" s="21">
        <v>1500</v>
      </c>
      <c r="D25" s="21"/>
      <c r="E25" s="21">
        <v>3500</v>
      </c>
      <c r="F25" s="21"/>
      <c r="G25" s="21"/>
      <c r="H25" s="21"/>
      <c r="I25" s="21">
        <v>1000</v>
      </c>
      <c r="J25" s="16">
        <f t="shared" si="0"/>
        <v>6000</v>
      </c>
      <c r="K25" s="1"/>
      <c r="L25" s="17">
        <f>Avril!J25+MAR!L25</f>
        <v>9000</v>
      </c>
    </row>
    <row r="26" spans="1:12" x14ac:dyDescent="0.35">
      <c r="A26" s="20" t="s">
        <v>31</v>
      </c>
      <c r="B26" s="21"/>
      <c r="C26" s="21"/>
      <c r="D26" s="21"/>
      <c r="E26" s="21"/>
      <c r="F26" s="21"/>
      <c r="G26" s="21"/>
      <c r="H26" s="21"/>
      <c r="I26" s="21"/>
      <c r="J26" s="16">
        <f t="shared" si="0"/>
        <v>0</v>
      </c>
      <c r="K26" s="1"/>
      <c r="L26" s="17">
        <f>Avril!J26+MAR!L26</f>
        <v>0</v>
      </c>
    </row>
    <row r="27" spans="1:12" x14ac:dyDescent="0.35">
      <c r="A27" s="20" t="s">
        <v>40</v>
      </c>
      <c r="B27" s="21"/>
      <c r="C27" s="21"/>
      <c r="D27" s="21"/>
      <c r="E27" s="21"/>
      <c r="F27" s="21"/>
      <c r="G27" s="21"/>
      <c r="H27" s="21"/>
      <c r="I27" s="21"/>
      <c r="J27" s="16">
        <f t="shared" si="0"/>
        <v>0</v>
      </c>
      <c r="K27" s="1"/>
      <c r="L27" s="17">
        <f>Avril!J27+MAR!L27</f>
        <v>50000</v>
      </c>
    </row>
    <row r="28" spans="1:12" x14ac:dyDescent="0.35">
      <c r="A28" s="20" t="s">
        <v>46</v>
      </c>
      <c r="B28" s="21"/>
      <c r="C28" s="21"/>
      <c r="D28" s="21"/>
      <c r="E28" s="21"/>
      <c r="F28" s="21"/>
      <c r="G28" s="21"/>
      <c r="H28" s="21"/>
      <c r="I28" s="21"/>
      <c r="J28" s="16">
        <f t="shared" si="0"/>
        <v>0</v>
      </c>
      <c r="K28" s="1"/>
      <c r="L28" s="17">
        <f>Avril!J28+MAR!L28</f>
        <v>0</v>
      </c>
    </row>
    <row r="29" spans="1:12" x14ac:dyDescent="0.35">
      <c r="A29" s="20" t="s">
        <v>48</v>
      </c>
      <c r="B29" s="21"/>
      <c r="C29" s="21">
        <v>1500</v>
      </c>
      <c r="D29" s="21">
        <v>2000</v>
      </c>
      <c r="E29" s="21">
        <v>3500</v>
      </c>
      <c r="F29" s="21"/>
      <c r="G29" s="21"/>
      <c r="H29" s="21"/>
      <c r="I29" s="21">
        <v>1000</v>
      </c>
      <c r="J29" s="16">
        <f t="shared" si="0"/>
        <v>8000</v>
      </c>
      <c r="K29" s="1"/>
      <c r="L29" s="17">
        <f>Avril!J29+MAR!L29</f>
        <v>19000</v>
      </c>
    </row>
    <row r="30" spans="1:12" x14ac:dyDescent="0.35">
      <c r="A30" s="20" t="s">
        <v>32</v>
      </c>
      <c r="B30" s="21"/>
      <c r="C30" s="21"/>
      <c r="D30" s="21"/>
      <c r="E30" s="21">
        <v>3500</v>
      </c>
      <c r="F30" s="21"/>
      <c r="G30" s="21"/>
      <c r="H30" s="21"/>
      <c r="I30" s="21"/>
      <c r="J30" s="16">
        <f t="shared" si="0"/>
        <v>3500</v>
      </c>
      <c r="K30" s="1"/>
      <c r="L30" s="17">
        <f>Avril!J30+MAR!L30</f>
        <v>26500</v>
      </c>
    </row>
    <row r="31" spans="1:12" ht="15.5" x14ac:dyDescent="0.35">
      <c r="A31" s="5" t="s">
        <v>39</v>
      </c>
      <c r="B31" s="21">
        <f>B5+B6+B7+B8+B9+B10+B11+B12+B13+B14+B15+B16+B17+B18+B19+B20+B21+B22+B23+B24+B25+B26+B27+B28+B29+B30</f>
        <v>0</v>
      </c>
      <c r="C31" s="21">
        <f t="shared" ref="C31:I31" si="1">C5+C6+C7+C8+C9+C10+C11+C12+C13+C14+C15+C16+C17+C18+C19+C20+C21+C22+C23+C24+C25+C26+C27+C28+C29+C30</f>
        <v>12000</v>
      </c>
      <c r="D31" s="21">
        <v>2000</v>
      </c>
      <c r="E31" s="21">
        <v>3500</v>
      </c>
      <c r="F31" s="21">
        <f t="shared" si="1"/>
        <v>0</v>
      </c>
      <c r="G31" s="21">
        <f t="shared" si="1"/>
        <v>0</v>
      </c>
      <c r="H31" s="21">
        <f t="shared" si="1"/>
        <v>0</v>
      </c>
      <c r="I31" s="21">
        <f t="shared" si="1"/>
        <v>8000</v>
      </c>
      <c r="J31" s="15">
        <f>J5+J6+J7+J8+J9+J10+J11+J12+J13+J14+J15+J16+J17+J18+J19+J20+J21+J22+J23+J24+J25+J26+J27+J28+J29+J30</f>
        <v>63500</v>
      </c>
      <c r="K31" s="1"/>
      <c r="L31" s="11">
        <f>L5+L6+L7+L8+L9+L10+L11+L12+L13+L14+L15+L16+L17+L18+L19+L20+L21+L22+L23+L24+L25+L26+L27+L28+L29+L30</f>
        <v>234500</v>
      </c>
    </row>
  </sheetData>
  <mergeCells count="2">
    <mergeCell ref="A1:J2"/>
    <mergeCell ref="A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3" workbookViewId="0">
      <selection activeCell="I27" sqref="I27"/>
    </sheetView>
  </sheetViews>
  <sheetFormatPr defaultRowHeight="14.5" x14ac:dyDescent="0.35"/>
  <cols>
    <col min="1" max="1" width="14.1796875" customWidth="1"/>
    <col min="6" max="6" width="10.81640625" customWidth="1"/>
    <col min="7" max="7" width="10.1796875" customWidth="1"/>
    <col min="8" max="8" width="10.453125" customWidth="1"/>
    <col min="9" max="9" width="10.1796875" customWidth="1"/>
    <col min="10" max="10" width="14" customWidth="1"/>
    <col min="12" max="12" width="17.54296875" style="7" customWidth="1"/>
  </cols>
  <sheetData>
    <row r="1" spans="1:12" x14ac:dyDescent="0.35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1"/>
      <c r="L1" s="22"/>
    </row>
    <row r="2" spans="1:12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22"/>
    </row>
    <row r="3" spans="1:12" ht="18.5" x14ac:dyDescent="0.45">
      <c r="A3" s="24" t="s">
        <v>53</v>
      </c>
      <c r="B3" s="24"/>
      <c r="C3" s="24"/>
      <c r="D3" s="24"/>
      <c r="E3" s="24"/>
      <c r="F3" s="24"/>
      <c r="G3" s="24"/>
      <c r="H3" s="24"/>
      <c r="I3" s="24"/>
      <c r="J3" s="24"/>
      <c r="K3" s="1"/>
      <c r="L3" s="22"/>
    </row>
    <row r="4" spans="1:12" ht="29" x14ac:dyDescent="0.3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18" t="s">
        <v>49</v>
      </c>
      <c r="G4" s="4" t="s">
        <v>6</v>
      </c>
      <c r="H4" s="18" t="s">
        <v>34</v>
      </c>
      <c r="I4" s="18" t="s">
        <v>9</v>
      </c>
      <c r="J4" s="15" t="s">
        <v>39</v>
      </c>
      <c r="K4" s="1"/>
      <c r="L4" s="12" t="s">
        <v>47</v>
      </c>
    </row>
    <row r="5" spans="1:12" x14ac:dyDescent="0.35">
      <c r="A5" s="20" t="s">
        <v>10</v>
      </c>
      <c r="B5" s="22"/>
      <c r="C5" s="22"/>
      <c r="D5" s="22"/>
      <c r="E5" s="22"/>
      <c r="F5" s="22"/>
      <c r="G5" s="22"/>
      <c r="H5" s="22"/>
      <c r="I5" s="22"/>
      <c r="J5" s="16">
        <f>B5+C5+D5+E5+F5+G5+H5+I5</f>
        <v>0</v>
      </c>
      <c r="K5" s="1"/>
      <c r="L5" s="17">
        <f>Avril!L5+Mai!J5</f>
        <v>0</v>
      </c>
    </row>
    <row r="6" spans="1:12" x14ac:dyDescent="0.35">
      <c r="A6" s="20" t="s">
        <v>11</v>
      </c>
      <c r="B6" s="22"/>
      <c r="C6" s="22"/>
      <c r="D6" s="22"/>
      <c r="E6" s="22"/>
      <c r="F6" s="22"/>
      <c r="G6" s="22"/>
      <c r="H6" s="22"/>
      <c r="I6" s="22"/>
      <c r="J6" s="16">
        <f t="shared" ref="J6:J30" si="0">B6+C6+D6+E6+F6+G6+H6+I6</f>
        <v>0</v>
      </c>
      <c r="K6" s="1"/>
      <c r="L6" s="17">
        <f>Avril!L6+Mai!J6</f>
        <v>0</v>
      </c>
    </row>
    <row r="7" spans="1:12" x14ac:dyDescent="0.35">
      <c r="A7" s="20" t="s">
        <v>12</v>
      </c>
      <c r="B7" s="22"/>
      <c r="C7" s="22">
        <v>1500</v>
      </c>
      <c r="D7" s="22">
        <v>2000</v>
      </c>
      <c r="E7" s="22">
        <v>3500</v>
      </c>
      <c r="F7" s="22"/>
      <c r="G7" s="22"/>
      <c r="H7" s="22"/>
      <c r="I7" s="22"/>
      <c r="J7" s="16">
        <f t="shared" si="0"/>
        <v>7000</v>
      </c>
      <c r="K7" s="1"/>
      <c r="L7" s="17">
        <f>Avril!L7+Mai!J7</f>
        <v>7000</v>
      </c>
    </row>
    <row r="8" spans="1:12" x14ac:dyDescent="0.35">
      <c r="A8" s="20" t="s">
        <v>13</v>
      </c>
      <c r="B8" s="22"/>
      <c r="C8" s="22">
        <v>1500</v>
      </c>
      <c r="D8" s="22">
        <v>2000</v>
      </c>
      <c r="E8" s="22">
        <v>3500</v>
      </c>
      <c r="F8" s="22"/>
      <c r="G8" s="22"/>
      <c r="H8" s="22"/>
      <c r="I8" s="22">
        <v>1000</v>
      </c>
      <c r="J8" s="16">
        <f t="shared" si="0"/>
        <v>8000</v>
      </c>
      <c r="K8" s="1"/>
      <c r="L8" s="17">
        <f>Avril!L8+Mai!J8</f>
        <v>16000</v>
      </c>
    </row>
    <row r="9" spans="1:12" x14ac:dyDescent="0.35">
      <c r="A9" s="20" t="s">
        <v>14</v>
      </c>
      <c r="B9" s="22"/>
      <c r="C9" s="22">
        <v>1500</v>
      </c>
      <c r="D9" s="22">
        <v>2000</v>
      </c>
      <c r="E9" s="22">
        <v>3500</v>
      </c>
      <c r="F9" s="22"/>
      <c r="G9" s="22"/>
      <c r="H9" s="22"/>
      <c r="I9" s="22">
        <v>1000</v>
      </c>
      <c r="J9" s="16">
        <f t="shared" si="0"/>
        <v>8000</v>
      </c>
      <c r="K9" s="1"/>
      <c r="L9" s="17">
        <f>Avril!L9+Mai!J9</f>
        <v>9000</v>
      </c>
    </row>
    <row r="10" spans="1:12" x14ac:dyDescent="0.35">
      <c r="A10" s="20" t="s">
        <v>15</v>
      </c>
      <c r="B10" s="22"/>
      <c r="C10" s="22">
        <v>1500</v>
      </c>
      <c r="D10" s="22"/>
      <c r="E10" s="22">
        <v>3500</v>
      </c>
      <c r="F10" s="22"/>
      <c r="G10" s="22"/>
      <c r="H10" s="22"/>
      <c r="I10" s="22">
        <v>1000</v>
      </c>
      <c r="J10" s="16">
        <f t="shared" si="0"/>
        <v>6000</v>
      </c>
      <c r="K10" s="1"/>
      <c r="L10" s="17">
        <f>Avril!L10+Mai!J10</f>
        <v>12000</v>
      </c>
    </row>
    <row r="11" spans="1:12" x14ac:dyDescent="0.35">
      <c r="A11" s="20" t="s">
        <v>16</v>
      </c>
      <c r="B11" s="22"/>
      <c r="C11" s="22">
        <v>1500</v>
      </c>
      <c r="D11" s="22">
        <v>2000</v>
      </c>
      <c r="E11" s="22">
        <v>3500</v>
      </c>
      <c r="F11" s="22"/>
      <c r="G11" s="22"/>
      <c r="H11" s="22"/>
      <c r="I11" s="22">
        <v>1000</v>
      </c>
      <c r="J11" s="16">
        <f t="shared" si="0"/>
        <v>8000</v>
      </c>
      <c r="K11" s="1"/>
      <c r="L11" s="17">
        <f>Avril!L11+Mai!J11</f>
        <v>8000</v>
      </c>
    </row>
    <row r="12" spans="1:12" x14ac:dyDescent="0.35">
      <c r="A12" s="20" t="s">
        <v>17</v>
      </c>
      <c r="B12" s="22"/>
      <c r="C12" s="22"/>
      <c r="D12" s="22"/>
      <c r="E12" s="22"/>
      <c r="F12" s="22"/>
      <c r="G12" s="22"/>
      <c r="H12" s="22"/>
      <c r="I12" s="22"/>
      <c r="J12" s="16">
        <f t="shared" si="0"/>
        <v>0</v>
      </c>
      <c r="K12" s="1"/>
      <c r="L12" s="17">
        <f>Avril!L12+Mai!J12</f>
        <v>0</v>
      </c>
    </row>
    <row r="13" spans="1:12" x14ac:dyDescent="0.35">
      <c r="A13" s="20" t="s">
        <v>18</v>
      </c>
      <c r="B13" s="22"/>
      <c r="C13" s="22">
        <v>1500</v>
      </c>
      <c r="D13" s="22">
        <v>2000</v>
      </c>
      <c r="E13" s="22">
        <v>3500</v>
      </c>
      <c r="F13" s="22"/>
      <c r="G13" s="22"/>
      <c r="H13" s="22"/>
      <c r="I13" s="22">
        <v>1000</v>
      </c>
      <c r="J13" s="16">
        <f t="shared" si="0"/>
        <v>8000</v>
      </c>
      <c r="K13" s="1"/>
      <c r="L13" s="17">
        <f>Avril!L13+Mai!J13</f>
        <v>8000</v>
      </c>
    </row>
    <row r="14" spans="1:12" x14ac:dyDescent="0.35">
      <c r="A14" s="20" t="s">
        <v>19</v>
      </c>
      <c r="B14" s="22"/>
      <c r="C14" s="22">
        <v>1500</v>
      </c>
      <c r="D14" s="22">
        <v>2000</v>
      </c>
      <c r="E14" s="22">
        <v>3500</v>
      </c>
      <c r="F14" s="22"/>
      <c r="G14" s="22"/>
      <c r="H14" s="22"/>
      <c r="I14" s="22">
        <v>1000</v>
      </c>
      <c r="J14" s="16">
        <f t="shared" si="0"/>
        <v>8000</v>
      </c>
      <c r="K14" s="1"/>
      <c r="L14" s="17">
        <f>Avril!L14+Mai!J14</f>
        <v>45500</v>
      </c>
    </row>
    <row r="15" spans="1:12" x14ac:dyDescent="0.35">
      <c r="A15" s="20" t="s">
        <v>20</v>
      </c>
      <c r="B15" s="22"/>
      <c r="C15" s="22"/>
      <c r="D15" s="22"/>
      <c r="E15" s="22"/>
      <c r="F15" s="22"/>
      <c r="G15" s="22"/>
      <c r="H15" s="22"/>
      <c r="I15" s="22"/>
      <c r="J15" s="16">
        <f t="shared" si="0"/>
        <v>0</v>
      </c>
      <c r="K15" s="1"/>
      <c r="L15" s="17">
        <f>Avril!L15+Mai!J15</f>
        <v>0</v>
      </c>
    </row>
    <row r="16" spans="1:12" x14ac:dyDescent="0.35">
      <c r="A16" s="20" t="s">
        <v>21</v>
      </c>
      <c r="B16" s="22"/>
      <c r="C16" s="22"/>
      <c r="D16" s="22"/>
      <c r="E16" s="22"/>
      <c r="F16" s="22"/>
      <c r="G16" s="22"/>
      <c r="H16" s="22"/>
      <c r="I16" s="22"/>
      <c r="J16" s="16">
        <f t="shared" si="0"/>
        <v>0</v>
      </c>
      <c r="K16" s="1"/>
      <c r="L16" s="17">
        <f>Avril!L16+Mai!J16</f>
        <v>0</v>
      </c>
    </row>
    <row r="17" spans="1:12" x14ac:dyDescent="0.35">
      <c r="A17" s="20" t="s">
        <v>22</v>
      </c>
      <c r="B17" s="22"/>
      <c r="C17" s="22">
        <v>1500</v>
      </c>
      <c r="D17" s="22">
        <v>2000</v>
      </c>
      <c r="E17" s="22">
        <v>3500</v>
      </c>
      <c r="F17" s="22"/>
      <c r="G17" s="22"/>
      <c r="H17" s="22"/>
      <c r="I17" s="22">
        <v>1000</v>
      </c>
      <c r="J17" s="16">
        <f t="shared" si="0"/>
        <v>8000</v>
      </c>
      <c r="K17" s="1"/>
      <c r="L17" s="17">
        <f>Avril!L17+Mai!J17</f>
        <v>8000</v>
      </c>
    </row>
    <row r="18" spans="1:12" x14ac:dyDescent="0.35">
      <c r="A18" s="20" t="s">
        <v>23</v>
      </c>
      <c r="B18" s="22"/>
      <c r="C18" s="22">
        <v>1500</v>
      </c>
      <c r="D18" s="22">
        <v>2000</v>
      </c>
      <c r="E18" s="22">
        <v>3500</v>
      </c>
      <c r="F18" s="22"/>
      <c r="G18" s="22"/>
      <c r="H18" s="22"/>
      <c r="I18" s="22">
        <v>1000</v>
      </c>
      <c r="J18" s="16">
        <f t="shared" si="0"/>
        <v>8000</v>
      </c>
      <c r="K18" s="1"/>
      <c r="L18" s="17">
        <f>Avril!L18+Mai!J18</f>
        <v>18500</v>
      </c>
    </row>
    <row r="19" spans="1:12" x14ac:dyDescent="0.35">
      <c r="A19" s="20" t="s">
        <v>24</v>
      </c>
      <c r="B19" s="22"/>
      <c r="C19" s="22"/>
      <c r="D19" s="22">
        <v>2000</v>
      </c>
      <c r="E19" s="22">
        <v>3500</v>
      </c>
      <c r="F19" s="22"/>
      <c r="G19" s="22"/>
      <c r="H19" s="22"/>
      <c r="I19" s="22">
        <v>1000</v>
      </c>
      <c r="J19" s="16">
        <f t="shared" si="0"/>
        <v>6500</v>
      </c>
      <c r="K19" s="1"/>
      <c r="L19" s="17">
        <f>Avril!L19+Mai!J19</f>
        <v>6500</v>
      </c>
    </row>
    <row r="20" spans="1:12" x14ac:dyDescent="0.35">
      <c r="A20" s="20" t="s">
        <v>25</v>
      </c>
      <c r="B20" s="22"/>
      <c r="C20" s="22">
        <v>1500</v>
      </c>
      <c r="D20" s="22">
        <v>2000</v>
      </c>
      <c r="E20" s="22">
        <v>3500</v>
      </c>
      <c r="F20" s="22"/>
      <c r="G20" s="22"/>
      <c r="H20" s="22"/>
      <c r="I20" s="22"/>
      <c r="J20" s="16">
        <f t="shared" si="0"/>
        <v>7000</v>
      </c>
      <c r="K20" s="1"/>
      <c r="L20" s="17">
        <f>Avril!L20+Mai!J20</f>
        <v>26500</v>
      </c>
    </row>
    <row r="21" spans="1:12" x14ac:dyDescent="0.35">
      <c r="A21" s="20" t="s">
        <v>26</v>
      </c>
      <c r="B21" s="22"/>
      <c r="C21" s="22">
        <v>1500</v>
      </c>
      <c r="D21" s="22">
        <v>2000</v>
      </c>
      <c r="E21" s="22">
        <v>3500</v>
      </c>
      <c r="F21" s="22"/>
      <c r="G21" s="22"/>
      <c r="H21" s="22"/>
      <c r="I21" s="22">
        <v>1000</v>
      </c>
      <c r="J21" s="16">
        <f t="shared" si="0"/>
        <v>8000</v>
      </c>
      <c r="K21" s="1"/>
      <c r="L21" s="17">
        <f>Avril!L21+Mai!J21</f>
        <v>8000</v>
      </c>
    </row>
    <row r="22" spans="1:12" x14ac:dyDescent="0.35">
      <c r="A22" s="20" t="s">
        <v>27</v>
      </c>
      <c r="B22" s="22"/>
      <c r="C22" s="22"/>
      <c r="D22" s="22"/>
      <c r="E22" s="22"/>
      <c r="F22" s="22"/>
      <c r="G22" s="22"/>
      <c r="H22" s="22"/>
      <c r="I22" s="22"/>
      <c r="J22" s="16">
        <f t="shared" si="0"/>
        <v>0</v>
      </c>
      <c r="K22" s="1"/>
      <c r="L22" s="17">
        <f>Avril!L22+Mai!J22</f>
        <v>0</v>
      </c>
    </row>
    <row r="23" spans="1:12" x14ac:dyDescent="0.35">
      <c r="A23" s="20" t="s">
        <v>28</v>
      </c>
      <c r="B23" s="22"/>
      <c r="C23" s="22"/>
      <c r="D23" s="22"/>
      <c r="E23" s="22"/>
      <c r="F23" s="22"/>
      <c r="G23" s="22"/>
      <c r="H23" s="22"/>
      <c r="I23" s="22"/>
      <c r="J23" s="16">
        <f t="shared" si="0"/>
        <v>0</v>
      </c>
      <c r="K23" s="1"/>
      <c r="L23" s="17">
        <f>Avril!L23+Mai!J23</f>
        <v>0</v>
      </c>
    </row>
    <row r="24" spans="1:12" x14ac:dyDescent="0.35">
      <c r="A24" s="20" t="s">
        <v>29</v>
      </c>
      <c r="B24" s="22"/>
      <c r="C24" s="22">
        <v>1500</v>
      </c>
      <c r="D24" s="22">
        <v>2000</v>
      </c>
      <c r="E24" s="22">
        <v>3500</v>
      </c>
      <c r="F24" s="22"/>
      <c r="G24" s="22"/>
      <c r="H24" s="22"/>
      <c r="I24" s="22">
        <v>1000</v>
      </c>
      <c r="J24" s="16">
        <f t="shared" si="0"/>
        <v>8000</v>
      </c>
      <c r="K24" s="1"/>
      <c r="L24" s="17">
        <f>Avril!L24+Mai!J24</f>
        <v>55500</v>
      </c>
    </row>
    <row r="25" spans="1:12" x14ac:dyDescent="0.35">
      <c r="A25" s="20" t="s">
        <v>30</v>
      </c>
      <c r="B25" s="22"/>
      <c r="C25" s="22">
        <v>1500</v>
      </c>
      <c r="D25" s="22"/>
      <c r="E25" s="22">
        <v>3500</v>
      </c>
      <c r="F25" s="22"/>
      <c r="G25" s="22"/>
      <c r="H25" s="22"/>
      <c r="I25" s="22">
        <v>1000</v>
      </c>
      <c r="J25" s="16">
        <f t="shared" si="0"/>
        <v>6000</v>
      </c>
      <c r="K25" s="1"/>
      <c r="L25" s="17">
        <f>Avril!L25+Mai!J25</f>
        <v>15000</v>
      </c>
    </row>
    <row r="26" spans="1:12" x14ac:dyDescent="0.35">
      <c r="A26" s="20" t="s">
        <v>31</v>
      </c>
      <c r="B26" s="22"/>
      <c r="C26" s="22">
        <v>1500</v>
      </c>
      <c r="D26" s="22">
        <v>2000</v>
      </c>
      <c r="E26" s="22">
        <v>3500</v>
      </c>
      <c r="F26" s="22"/>
      <c r="G26" s="22"/>
      <c r="H26" s="22"/>
      <c r="I26" s="22">
        <v>1000</v>
      </c>
      <c r="J26" s="16">
        <f t="shared" si="0"/>
        <v>8000</v>
      </c>
      <c r="K26" s="1"/>
      <c r="L26" s="17">
        <f>Avril!L26+Mai!J26</f>
        <v>8000</v>
      </c>
    </row>
    <row r="27" spans="1:12" x14ac:dyDescent="0.35">
      <c r="A27" s="20" t="s">
        <v>40</v>
      </c>
      <c r="B27" s="22"/>
      <c r="C27" s="22"/>
      <c r="D27" s="22"/>
      <c r="E27" s="22"/>
      <c r="F27" s="22"/>
      <c r="G27" s="22"/>
      <c r="H27" s="22"/>
      <c r="I27" s="22"/>
      <c r="J27" s="16">
        <f t="shared" si="0"/>
        <v>0</v>
      </c>
      <c r="K27" s="1"/>
      <c r="L27" s="17">
        <f>Avril!L27+Mai!J27</f>
        <v>50000</v>
      </c>
    </row>
    <row r="28" spans="1:12" x14ac:dyDescent="0.35">
      <c r="A28" s="20" t="s">
        <v>46</v>
      </c>
      <c r="B28" s="22"/>
      <c r="C28" s="22"/>
      <c r="D28" s="22"/>
      <c r="E28" s="22"/>
      <c r="F28" s="22"/>
      <c r="G28" s="22"/>
      <c r="H28" s="22"/>
      <c r="I28" s="22"/>
      <c r="J28" s="16">
        <f t="shared" si="0"/>
        <v>0</v>
      </c>
      <c r="K28" s="1"/>
      <c r="L28" s="17">
        <f>Avril!L28+Mai!J28</f>
        <v>0</v>
      </c>
    </row>
    <row r="29" spans="1:12" x14ac:dyDescent="0.35">
      <c r="A29" s="20" t="s">
        <v>48</v>
      </c>
      <c r="B29" s="22"/>
      <c r="C29" s="22">
        <v>1500</v>
      </c>
      <c r="D29" s="22">
        <v>2000</v>
      </c>
      <c r="E29" s="22">
        <v>3500</v>
      </c>
      <c r="F29" s="22"/>
      <c r="G29" s="22"/>
      <c r="H29" s="22"/>
      <c r="I29" s="22">
        <v>1000</v>
      </c>
      <c r="J29" s="16">
        <f t="shared" si="0"/>
        <v>8000</v>
      </c>
      <c r="K29" s="1"/>
      <c r="L29" s="17">
        <f>Avril!L29+Mai!J29</f>
        <v>27000</v>
      </c>
    </row>
    <row r="30" spans="1:12" x14ac:dyDescent="0.35">
      <c r="A30" s="20" t="s">
        <v>32</v>
      </c>
      <c r="B30" s="22"/>
      <c r="C30" s="22"/>
      <c r="D30" s="22"/>
      <c r="E30" s="22">
        <v>3500</v>
      </c>
      <c r="F30" s="22"/>
      <c r="G30" s="22"/>
      <c r="H30" s="22"/>
      <c r="I30" s="22"/>
      <c r="J30" s="16">
        <f t="shared" si="0"/>
        <v>3500</v>
      </c>
      <c r="K30" s="1"/>
      <c r="L30" s="17">
        <f>Avril!L30+Mai!J30</f>
        <v>30000</v>
      </c>
    </row>
    <row r="31" spans="1:12" ht="15.5" x14ac:dyDescent="0.35">
      <c r="A31" s="5" t="s">
        <v>39</v>
      </c>
      <c r="B31" s="22">
        <f>B5+B6+B7+B8+B9+B10+B11+B12+B13+B14+B15+B16+B17+B18+B19+B20+B21+B22+B23+B24+B25+B26+B27+B28+B29+B30</f>
        <v>0</v>
      </c>
      <c r="C31" s="22">
        <f t="shared" ref="C31:I31" si="1">C5+C6+C7+C8+C9+C10+C11+C12+C13+C14+C15+C16+C17+C18+C19+C20+C21+C22+C23+C24+C25+C26+C27+C28+C29+C30</f>
        <v>22500</v>
      </c>
      <c r="D31" s="22">
        <v>2000</v>
      </c>
      <c r="E31" s="22">
        <v>3500</v>
      </c>
      <c r="F31" s="22">
        <f t="shared" si="1"/>
        <v>0</v>
      </c>
      <c r="G31" s="22">
        <f t="shared" si="1"/>
        <v>0</v>
      </c>
      <c r="H31" s="22">
        <f t="shared" si="1"/>
        <v>0</v>
      </c>
      <c r="I31" s="22">
        <f t="shared" si="1"/>
        <v>14000</v>
      </c>
      <c r="J31" s="15">
        <f>J5+J6+J7+J8+J9+J10+J11+J12+J13+J14+J15+J16+J17+J18+J19+J20+J21+J22+J23+J24+J25+J26+J27+J28+J29+J30</f>
        <v>124000</v>
      </c>
      <c r="K31" s="1"/>
      <c r="L31" s="11">
        <f>L5+L6+L7+L8+L9+L10+L11+L12+L13+L14+L15+L16+L17+L18+L19+L20+L21+L22+L23+L24+L25+L26+L27+L28+L29+L30</f>
        <v>358500</v>
      </c>
    </row>
  </sheetData>
  <mergeCells count="2">
    <mergeCell ref="A1:J2"/>
    <mergeCell ref="A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6" workbookViewId="0">
      <selection activeCell="I27" sqref="I27"/>
    </sheetView>
  </sheetViews>
  <sheetFormatPr defaultRowHeight="14.5" x14ac:dyDescent="0.35"/>
  <cols>
    <col min="1" max="1" width="14.1796875" customWidth="1"/>
    <col min="6" max="6" width="10.81640625" customWidth="1"/>
    <col min="7" max="7" width="10.1796875" customWidth="1"/>
    <col min="8" max="8" width="10.453125" customWidth="1"/>
    <col min="9" max="9" width="10.1796875" customWidth="1"/>
    <col min="10" max="10" width="14" customWidth="1"/>
    <col min="12" max="12" width="17.54296875" style="7" customWidth="1"/>
  </cols>
  <sheetData>
    <row r="1" spans="1:12" x14ac:dyDescent="0.35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1"/>
      <c r="L1" s="22"/>
    </row>
    <row r="2" spans="1:12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22"/>
    </row>
    <row r="3" spans="1:12" ht="18.5" x14ac:dyDescent="0.45">
      <c r="A3" s="24" t="s">
        <v>51</v>
      </c>
      <c r="B3" s="24"/>
      <c r="C3" s="24"/>
      <c r="D3" s="24"/>
      <c r="E3" s="24"/>
      <c r="F3" s="24"/>
      <c r="G3" s="24"/>
      <c r="H3" s="24"/>
      <c r="I3" s="24"/>
      <c r="J3" s="24"/>
      <c r="K3" s="1"/>
      <c r="L3" s="22"/>
    </row>
    <row r="4" spans="1:12" ht="29" x14ac:dyDescent="0.3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18" t="s">
        <v>49</v>
      </c>
      <c r="G4" s="4" t="s">
        <v>6</v>
      </c>
      <c r="H4" s="18" t="s">
        <v>34</v>
      </c>
      <c r="I4" s="18" t="s">
        <v>9</v>
      </c>
      <c r="J4" s="15" t="s">
        <v>39</v>
      </c>
      <c r="K4" s="1"/>
      <c r="L4" s="12" t="s">
        <v>47</v>
      </c>
    </row>
    <row r="5" spans="1:12" x14ac:dyDescent="0.35">
      <c r="A5" s="20" t="s">
        <v>10</v>
      </c>
      <c r="B5" s="22"/>
      <c r="C5" s="22"/>
      <c r="D5" s="22"/>
      <c r="E5" s="22"/>
      <c r="F5" s="22"/>
      <c r="G5" s="22"/>
      <c r="H5" s="22"/>
      <c r="I5" s="22"/>
      <c r="J5" s="16">
        <f>B5+C5+D5+E5+F5+G5+H5+I5</f>
        <v>0</v>
      </c>
      <c r="K5" s="1"/>
      <c r="L5" s="17">
        <f>Mai!L5+Juin!J5</f>
        <v>0</v>
      </c>
    </row>
    <row r="6" spans="1:12" x14ac:dyDescent="0.35">
      <c r="A6" s="20" t="s">
        <v>11</v>
      </c>
      <c r="B6" s="22"/>
      <c r="C6" s="22">
        <v>1500</v>
      </c>
      <c r="D6" s="22">
        <v>2000</v>
      </c>
      <c r="E6" s="22">
        <v>3500</v>
      </c>
      <c r="F6" s="22"/>
      <c r="G6" s="22"/>
      <c r="H6" s="22"/>
      <c r="I6" s="22"/>
      <c r="J6" s="16">
        <f t="shared" ref="J6:J30" si="0">B6+C6+D6+E6+F6+G6+H6+I6</f>
        <v>7000</v>
      </c>
      <c r="K6" s="1"/>
      <c r="L6" s="17">
        <f>Mai!L6+Juin!J6</f>
        <v>7000</v>
      </c>
    </row>
    <row r="7" spans="1:12" x14ac:dyDescent="0.35">
      <c r="A7" s="20" t="s">
        <v>12</v>
      </c>
      <c r="B7" s="22"/>
      <c r="C7" s="22">
        <v>1500</v>
      </c>
      <c r="D7" s="22">
        <v>2000</v>
      </c>
      <c r="E7" s="22">
        <v>3500</v>
      </c>
      <c r="F7" s="22"/>
      <c r="G7" s="22"/>
      <c r="H7" s="22"/>
      <c r="I7" s="22">
        <v>1000</v>
      </c>
      <c r="J7" s="16">
        <f t="shared" si="0"/>
        <v>8000</v>
      </c>
      <c r="K7" s="1"/>
      <c r="L7" s="17">
        <f>Mai!L7+Juin!J7</f>
        <v>15000</v>
      </c>
    </row>
    <row r="8" spans="1:12" x14ac:dyDescent="0.35">
      <c r="A8" s="20" t="s">
        <v>13</v>
      </c>
      <c r="B8" s="22"/>
      <c r="C8" s="22">
        <v>1500</v>
      </c>
      <c r="D8" s="22">
        <v>2000</v>
      </c>
      <c r="E8" s="22">
        <v>3500</v>
      </c>
      <c r="F8" s="22"/>
      <c r="G8" s="22"/>
      <c r="H8" s="22"/>
      <c r="I8" s="22">
        <v>1000</v>
      </c>
      <c r="J8" s="16">
        <f t="shared" si="0"/>
        <v>8000</v>
      </c>
      <c r="K8" s="1"/>
      <c r="L8" s="17">
        <f>Mai!L8+Juin!J8</f>
        <v>24000</v>
      </c>
    </row>
    <row r="9" spans="1:12" x14ac:dyDescent="0.35">
      <c r="A9" s="20" t="s">
        <v>14</v>
      </c>
      <c r="B9" s="22"/>
      <c r="C9" s="22">
        <v>1500</v>
      </c>
      <c r="D9" s="22">
        <v>2000</v>
      </c>
      <c r="E9" s="22">
        <v>3500</v>
      </c>
      <c r="F9" s="22"/>
      <c r="G9" s="22"/>
      <c r="H9" s="22"/>
      <c r="I9" s="22">
        <v>1000</v>
      </c>
      <c r="J9" s="16">
        <f t="shared" si="0"/>
        <v>8000</v>
      </c>
      <c r="K9" s="1"/>
      <c r="L9" s="17">
        <f>Mai!L9+Juin!J9</f>
        <v>17000</v>
      </c>
    </row>
    <row r="10" spans="1:12" x14ac:dyDescent="0.35">
      <c r="A10" s="20" t="s">
        <v>15</v>
      </c>
      <c r="B10" s="22"/>
      <c r="C10" s="22">
        <v>1500</v>
      </c>
      <c r="D10" s="22">
        <v>2000</v>
      </c>
      <c r="E10" s="22">
        <v>3500</v>
      </c>
      <c r="F10" s="22"/>
      <c r="G10" s="22"/>
      <c r="H10" s="22"/>
      <c r="I10" s="22">
        <v>1000</v>
      </c>
      <c r="J10" s="16">
        <f t="shared" si="0"/>
        <v>8000</v>
      </c>
      <c r="K10" s="1"/>
      <c r="L10" s="17">
        <f>Mai!L10+Juin!J10</f>
        <v>20000</v>
      </c>
    </row>
    <row r="11" spans="1:12" x14ac:dyDescent="0.35">
      <c r="A11" s="20" t="s">
        <v>16</v>
      </c>
      <c r="B11" s="22"/>
      <c r="C11" s="22">
        <v>1500</v>
      </c>
      <c r="D11" s="22">
        <v>2000</v>
      </c>
      <c r="E11" s="22">
        <v>3500</v>
      </c>
      <c r="F11" s="22"/>
      <c r="G11" s="22"/>
      <c r="H11" s="22"/>
      <c r="I11" s="22">
        <v>1000</v>
      </c>
      <c r="J11" s="16">
        <f t="shared" si="0"/>
        <v>8000</v>
      </c>
      <c r="K11" s="1"/>
      <c r="L11" s="17">
        <f>Mai!L11+Juin!J11</f>
        <v>16000</v>
      </c>
    </row>
    <row r="12" spans="1:12" x14ac:dyDescent="0.35">
      <c r="A12" s="20" t="s">
        <v>17</v>
      </c>
      <c r="B12" s="22"/>
      <c r="C12" s="22">
        <v>1500</v>
      </c>
      <c r="D12" s="22">
        <v>2000</v>
      </c>
      <c r="E12" s="22">
        <v>3500</v>
      </c>
      <c r="F12" s="22"/>
      <c r="G12" s="22"/>
      <c r="H12" s="22"/>
      <c r="I12" s="22">
        <v>1000</v>
      </c>
      <c r="J12" s="16">
        <f t="shared" si="0"/>
        <v>8000</v>
      </c>
      <c r="K12" s="1"/>
      <c r="L12" s="17">
        <f>Mai!L12+Juin!J12</f>
        <v>8000</v>
      </c>
    </row>
    <row r="13" spans="1:12" x14ac:dyDescent="0.35">
      <c r="A13" s="20" t="s">
        <v>18</v>
      </c>
      <c r="B13" s="22"/>
      <c r="C13" s="22">
        <v>1500</v>
      </c>
      <c r="D13" s="22">
        <v>2000</v>
      </c>
      <c r="E13" s="22">
        <v>3500</v>
      </c>
      <c r="F13" s="22"/>
      <c r="G13" s="22"/>
      <c r="H13" s="22"/>
      <c r="I13" s="22">
        <v>1000</v>
      </c>
      <c r="J13" s="16">
        <f t="shared" si="0"/>
        <v>8000</v>
      </c>
      <c r="K13" s="1"/>
      <c r="L13" s="17">
        <f>Mai!L13+Juin!J13</f>
        <v>16000</v>
      </c>
    </row>
    <row r="14" spans="1:12" x14ac:dyDescent="0.35">
      <c r="A14" s="20" t="s">
        <v>19</v>
      </c>
      <c r="B14" s="22"/>
      <c r="C14" s="22">
        <v>1500</v>
      </c>
      <c r="D14" s="22">
        <v>2000</v>
      </c>
      <c r="E14" s="22">
        <v>3500</v>
      </c>
      <c r="F14" s="22"/>
      <c r="G14" s="22"/>
      <c r="H14" s="22"/>
      <c r="I14" s="22">
        <v>1000</v>
      </c>
      <c r="J14" s="16">
        <f t="shared" si="0"/>
        <v>8000</v>
      </c>
      <c r="K14" s="1"/>
      <c r="L14" s="17">
        <f>Mai!L14+Juin!J14</f>
        <v>53500</v>
      </c>
    </row>
    <row r="15" spans="1:12" x14ac:dyDescent="0.35">
      <c r="A15" s="20" t="s">
        <v>20</v>
      </c>
      <c r="B15" s="22"/>
      <c r="C15" s="22">
        <v>1500</v>
      </c>
      <c r="D15" s="22">
        <v>2000</v>
      </c>
      <c r="E15" s="22">
        <v>3500</v>
      </c>
      <c r="F15" s="22"/>
      <c r="G15" s="22"/>
      <c r="H15" s="22"/>
      <c r="I15" s="22">
        <v>1000</v>
      </c>
      <c r="J15" s="16">
        <f t="shared" si="0"/>
        <v>8000</v>
      </c>
      <c r="K15" s="1"/>
      <c r="L15" s="17">
        <f>Mai!L15+Juin!J15</f>
        <v>8000</v>
      </c>
    </row>
    <row r="16" spans="1:12" x14ac:dyDescent="0.35">
      <c r="A16" s="20" t="s">
        <v>21</v>
      </c>
      <c r="B16" s="22"/>
      <c r="C16" s="22">
        <v>1500</v>
      </c>
      <c r="D16" s="22">
        <v>2000</v>
      </c>
      <c r="E16" s="22">
        <v>3500</v>
      </c>
      <c r="F16" s="22"/>
      <c r="G16" s="22"/>
      <c r="H16" s="22"/>
      <c r="I16" s="22">
        <v>1000</v>
      </c>
      <c r="J16" s="16">
        <f t="shared" si="0"/>
        <v>8000</v>
      </c>
      <c r="K16" s="1"/>
      <c r="L16" s="17">
        <f>Mai!L16+Juin!J16</f>
        <v>8000</v>
      </c>
    </row>
    <row r="17" spans="1:12" x14ac:dyDescent="0.35">
      <c r="A17" s="20" t="s">
        <v>22</v>
      </c>
      <c r="B17" s="22"/>
      <c r="C17" s="22">
        <v>1500</v>
      </c>
      <c r="D17" s="22">
        <v>2000</v>
      </c>
      <c r="E17" s="22">
        <v>3500</v>
      </c>
      <c r="F17" s="22"/>
      <c r="G17" s="22"/>
      <c r="H17" s="22"/>
      <c r="I17" s="22">
        <v>1000</v>
      </c>
      <c r="J17" s="16">
        <f t="shared" si="0"/>
        <v>8000</v>
      </c>
      <c r="K17" s="1"/>
      <c r="L17" s="17">
        <f>Mai!L17+Juin!J17</f>
        <v>16000</v>
      </c>
    </row>
    <row r="18" spans="1:12" x14ac:dyDescent="0.35">
      <c r="A18" s="20" t="s">
        <v>23</v>
      </c>
      <c r="B18" s="22"/>
      <c r="C18" s="22">
        <v>1500</v>
      </c>
      <c r="D18" s="22">
        <v>2000</v>
      </c>
      <c r="E18" s="22">
        <v>3500</v>
      </c>
      <c r="F18" s="22"/>
      <c r="G18" s="22"/>
      <c r="H18" s="22"/>
      <c r="I18" s="22">
        <v>1000</v>
      </c>
      <c r="J18" s="16">
        <f t="shared" si="0"/>
        <v>8000</v>
      </c>
      <c r="K18" s="1"/>
      <c r="L18" s="17">
        <f>Mai!L18+Juin!J18</f>
        <v>26500</v>
      </c>
    </row>
    <row r="19" spans="1:12" x14ac:dyDescent="0.35">
      <c r="A19" s="20" t="s">
        <v>24</v>
      </c>
      <c r="B19" s="22"/>
      <c r="C19" s="22">
        <v>1500</v>
      </c>
      <c r="D19" s="22">
        <v>2000</v>
      </c>
      <c r="E19" s="22">
        <v>3500</v>
      </c>
      <c r="F19" s="22"/>
      <c r="G19" s="22"/>
      <c r="H19" s="22"/>
      <c r="I19" s="22">
        <v>1000</v>
      </c>
      <c r="J19" s="16">
        <f t="shared" si="0"/>
        <v>8000</v>
      </c>
      <c r="K19" s="1"/>
      <c r="L19" s="17">
        <f>Mai!L19+Juin!J19</f>
        <v>14500</v>
      </c>
    </row>
    <row r="20" spans="1:12" x14ac:dyDescent="0.35">
      <c r="A20" s="20" t="s">
        <v>25</v>
      </c>
      <c r="B20" s="22"/>
      <c r="C20" s="22">
        <v>1500</v>
      </c>
      <c r="D20" s="22">
        <v>2000</v>
      </c>
      <c r="E20" s="22">
        <v>3500</v>
      </c>
      <c r="F20" s="22"/>
      <c r="G20" s="22"/>
      <c r="H20" s="22"/>
      <c r="I20" s="22">
        <v>1000</v>
      </c>
      <c r="J20" s="16">
        <f t="shared" si="0"/>
        <v>8000</v>
      </c>
      <c r="K20" s="1"/>
      <c r="L20" s="17">
        <f>Mai!L20+Juin!J20</f>
        <v>34500</v>
      </c>
    </row>
    <row r="21" spans="1:12" x14ac:dyDescent="0.35">
      <c r="A21" s="20" t="s">
        <v>26</v>
      </c>
      <c r="B21" s="22"/>
      <c r="C21" s="22">
        <v>1500</v>
      </c>
      <c r="D21" s="22">
        <v>2000</v>
      </c>
      <c r="E21" s="22">
        <v>3500</v>
      </c>
      <c r="F21" s="22"/>
      <c r="G21" s="22"/>
      <c r="H21" s="22"/>
      <c r="I21" s="22">
        <v>1000</v>
      </c>
      <c r="J21" s="16">
        <f t="shared" si="0"/>
        <v>8000</v>
      </c>
      <c r="K21" s="1"/>
      <c r="L21" s="17">
        <f>Mai!L21+Juin!J21</f>
        <v>16000</v>
      </c>
    </row>
    <row r="22" spans="1:12" x14ac:dyDescent="0.35">
      <c r="A22" s="20" t="s">
        <v>27</v>
      </c>
      <c r="B22" s="22"/>
      <c r="C22" s="22">
        <v>1500</v>
      </c>
      <c r="D22" s="22">
        <v>2000</v>
      </c>
      <c r="E22" s="22"/>
      <c r="F22" s="22"/>
      <c r="G22" s="22"/>
      <c r="H22" s="22"/>
      <c r="I22" s="22">
        <v>1000</v>
      </c>
      <c r="J22" s="16">
        <f t="shared" si="0"/>
        <v>4500</v>
      </c>
      <c r="K22" s="1"/>
      <c r="L22" s="17">
        <f>Mai!L22+Juin!J22</f>
        <v>4500</v>
      </c>
    </row>
    <row r="23" spans="1:12" x14ac:dyDescent="0.35">
      <c r="A23" s="20" t="s">
        <v>28</v>
      </c>
      <c r="B23" s="22"/>
      <c r="C23" s="22"/>
      <c r="D23" s="22"/>
      <c r="E23" s="22">
        <v>3500</v>
      </c>
      <c r="F23" s="22"/>
      <c r="G23" s="22"/>
      <c r="H23" s="22"/>
      <c r="I23" s="22"/>
      <c r="J23" s="16">
        <f t="shared" si="0"/>
        <v>3500</v>
      </c>
      <c r="K23" s="1"/>
      <c r="L23" s="17">
        <f>Mai!L23+Juin!J23</f>
        <v>3500</v>
      </c>
    </row>
    <row r="24" spans="1:12" x14ac:dyDescent="0.35">
      <c r="A24" s="20" t="s">
        <v>29</v>
      </c>
      <c r="B24" s="22"/>
      <c r="C24" s="22">
        <v>1500</v>
      </c>
      <c r="D24" s="22">
        <v>2000</v>
      </c>
      <c r="E24" s="22">
        <v>3500</v>
      </c>
      <c r="F24" s="22"/>
      <c r="G24" s="22"/>
      <c r="H24" s="22"/>
      <c r="I24" s="22">
        <v>1000</v>
      </c>
      <c r="J24" s="16">
        <f t="shared" si="0"/>
        <v>8000</v>
      </c>
      <c r="K24" s="1"/>
      <c r="L24" s="17">
        <f>Mai!L24+Juin!J24</f>
        <v>63500</v>
      </c>
    </row>
    <row r="25" spans="1:12" x14ac:dyDescent="0.35">
      <c r="A25" s="20" t="s">
        <v>30</v>
      </c>
      <c r="B25" s="22"/>
      <c r="C25" s="22">
        <v>1500</v>
      </c>
      <c r="D25" s="22"/>
      <c r="E25" s="22">
        <v>3500</v>
      </c>
      <c r="F25" s="22"/>
      <c r="G25" s="22"/>
      <c r="H25" s="22"/>
      <c r="I25" s="22">
        <v>1000</v>
      </c>
      <c r="J25" s="16">
        <f t="shared" si="0"/>
        <v>6000</v>
      </c>
      <c r="K25" s="1"/>
      <c r="L25" s="17">
        <f>Mai!L25+Juin!J25</f>
        <v>21000</v>
      </c>
    </row>
    <row r="26" spans="1:12" x14ac:dyDescent="0.35">
      <c r="A26" s="20" t="s">
        <v>31</v>
      </c>
      <c r="B26" s="22"/>
      <c r="C26" s="22">
        <v>1500</v>
      </c>
      <c r="D26" s="22">
        <v>2000</v>
      </c>
      <c r="E26" s="22">
        <v>3500</v>
      </c>
      <c r="F26" s="22"/>
      <c r="G26" s="22"/>
      <c r="H26" s="22"/>
      <c r="I26" s="22">
        <v>1000</v>
      </c>
      <c r="J26" s="16">
        <f t="shared" si="0"/>
        <v>8000</v>
      </c>
      <c r="K26" s="1"/>
      <c r="L26" s="17">
        <f>Mai!L26+Juin!J26</f>
        <v>16000</v>
      </c>
    </row>
    <row r="27" spans="1:12" x14ac:dyDescent="0.35">
      <c r="A27" s="20" t="s">
        <v>40</v>
      </c>
      <c r="B27" s="22"/>
      <c r="C27" s="22"/>
      <c r="D27" s="22"/>
      <c r="E27" s="22"/>
      <c r="F27" s="22"/>
      <c r="G27" s="22"/>
      <c r="H27" s="22"/>
      <c r="I27" s="22"/>
      <c r="J27" s="16">
        <f t="shared" si="0"/>
        <v>0</v>
      </c>
      <c r="K27" s="1"/>
      <c r="L27" s="17">
        <f>Mai!L27+Juin!J27</f>
        <v>50000</v>
      </c>
    </row>
    <row r="28" spans="1:12" x14ac:dyDescent="0.35">
      <c r="A28" s="20" t="s">
        <v>46</v>
      </c>
      <c r="B28" s="22"/>
      <c r="C28" s="22">
        <v>1500</v>
      </c>
      <c r="D28" s="22">
        <v>2000</v>
      </c>
      <c r="E28" s="22">
        <v>3500</v>
      </c>
      <c r="F28" s="22"/>
      <c r="G28" s="22"/>
      <c r="H28" s="22"/>
      <c r="I28" s="22">
        <v>1000</v>
      </c>
      <c r="J28" s="16">
        <f t="shared" si="0"/>
        <v>8000</v>
      </c>
      <c r="K28" s="1"/>
      <c r="L28" s="17">
        <f>Mai!L28+Juin!J28</f>
        <v>8000</v>
      </c>
    </row>
    <row r="29" spans="1:12" x14ac:dyDescent="0.35">
      <c r="A29" s="20" t="s">
        <v>48</v>
      </c>
      <c r="B29" s="22"/>
      <c r="C29" s="22">
        <v>1500</v>
      </c>
      <c r="D29" s="22">
        <v>2000</v>
      </c>
      <c r="E29" s="22">
        <v>3500</v>
      </c>
      <c r="F29" s="22"/>
      <c r="G29" s="22"/>
      <c r="H29" s="22"/>
      <c r="I29" s="22">
        <v>1000</v>
      </c>
      <c r="J29" s="16">
        <f t="shared" si="0"/>
        <v>8000</v>
      </c>
      <c r="K29" s="1"/>
      <c r="L29" s="17">
        <f>Mai!L29+Juin!J29</f>
        <v>35000</v>
      </c>
    </row>
    <row r="30" spans="1:12" x14ac:dyDescent="0.35">
      <c r="A30" s="20" t="s">
        <v>32</v>
      </c>
      <c r="B30" s="22"/>
      <c r="C30" s="22"/>
      <c r="D30" s="22"/>
      <c r="E30" s="22">
        <v>3500</v>
      </c>
      <c r="F30" s="22"/>
      <c r="G30" s="22"/>
      <c r="H30" s="22"/>
      <c r="I30" s="22"/>
      <c r="J30" s="16">
        <f t="shared" si="0"/>
        <v>3500</v>
      </c>
      <c r="K30" s="1"/>
      <c r="L30" s="17">
        <f>Mai!L30+Juin!J30</f>
        <v>33500</v>
      </c>
    </row>
    <row r="31" spans="1:12" ht="15.5" x14ac:dyDescent="0.35">
      <c r="A31" s="5" t="s">
        <v>39</v>
      </c>
      <c r="B31" s="22">
        <f>B5+B6+B7+B8+B9+B10+B11+B12+B13+B14+B15+B16+B17+B18+B19+B20+B21+B22+B23+B24+B25+B26+B27+B28+B29+B30</f>
        <v>0</v>
      </c>
      <c r="C31" s="22">
        <f t="shared" ref="C31:I31" si="1">C5+C6+C7+C8+C9+C10+C11+C12+C13+C14+C15+C16+C17+C18+C19+C20+C21+C22+C23+C24+C25+C26+C27+C28+C29+C30</f>
        <v>33000</v>
      </c>
      <c r="D31" s="22">
        <v>2000</v>
      </c>
      <c r="E31" s="22">
        <v>3500</v>
      </c>
      <c r="F31" s="22">
        <f t="shared" si="1"/>
        <v>0</v>
      </c>
      <c r="G31" s="22">
        <f t="shared" si="1"/>
        <v>0</v>
      </c>
      <c r="H31" s="22">
        <f t="shared" si="1"/>
        <v>0</v>
      </c>
      <c r="I31" s="22">
        <f t="shared" si="1"/>
        <v>21000</v>
      </c>
      <c r="J31" s="15">
        <f>J5+J6+J7+J8+J9+J10+J11+J12+J13+J14+J15+J16+J17+J18+J19+J20+J21+J22+J23+J24+J25+J26+J27+J28+J29+J30</f>
        <v>176500</v>
      </c>
      <c r="K31" s="1"/>
      <c r="L31" s="11">
        <f>L5+L6+L7+L8+L9+L10+L11+L12+L13+L14+L15+L16+L17+L18+L19+L20+L21+L22+L23+L24+L25+L26+L27+L28+L29+L30</f>
        <v>535000</v>
      </c>
    </row>
  </sheetData>
  <mergeCells count="2">
    <mergeCell ref="A1:J2"/>
    <mergeCell ref="A3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I27" sqref="I27"/>
    </sheetView>
  </sheetViews>
  <sheetFormatPr defaultRowHeight="14.5" x14ac:dyDescent="0.35"/>
  <cols>
    <col min="1" max="1" width="14.1796875" customWidth="1"/>
    <col min="6" max="6" width="10.81640625" customWidth="1"/>
    <col min="7" max="7" width="10.1796875" customWidth="1"/>
    <col min="8" max="8" width="10.453125" customWidth="1"/>
    <col min="9" max="9" width="10.1796875" customWidth="1"/>
    <col min="10" max="10" width="14" customWidth="1"/>
    <col min="12" max="12" width="17.54296875" style="7" customWidth="1"/>
  </cols>
  <sheetData>
    <row r="1" spans="1:12" x14ac:dyDescent="0.35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1"/>
      <c r="L1" s="22"/>
    </row>
    <row r="2" spans="1:12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22"/>
    </row>
    <row r="3" spans="1:12" ht="18.5" x14ac:dyDescent="0.45">
      <c r="A3" s="24" t="s">
        <v>50</v>
      </c>
      <c r="B3" s="24"/>
      <c r="C3" s="24"/>
      <c r="D3" s="24"/>
      <c r="E3" s="24"/>
      <c r="F3" s="24"/>
      <c r="G3" s="24"/>
      <c r="H3" s="24"/>
      <c r="I3" s="24"/>
      <c r="J3" s="24"/>
      <c r="K3" s="1"/>
      <c r="L3" s="22"/>
    </row>
    <row r="4" spans="1:12" ht="29" x14ac:dyDescent="0.3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18" t="s">
        <v>49</v>
      </c>
      <c r="G4" s="4" t="s">
        <v>6</v>
      </c>
      <c r="H4" s="18" t="s">
        <v>34</v>
      </c>
      <c r="I4" s="18" t="s">
        <v>9</v>
      </c>
      <c r="J4" s="15" t="s">
        <v>39</v>
      </c>
      <c r="K4" s="1"/>
      <c r="L4" s="12" t="s">
        <v>47</v>
      </c>
    </row>
    <row r="5" spans="1:12" x14ac:dyDescent="0.35">
      <c r="A5" s="20" t="s">
        <v>10</v>
      </c>
      <c r="B5" s="22"/>
      <c r="C5" s="22"/>
      <c r="D5" s="22"/>
      <c r="E5" s="22"/>
      <c r="F5" s="22"/>
      <c r="G5" s="22"/>
      <c r="H5" s="22"/>
      <c r="I5" s="22"/>
      <c r="J5" s="16">
        <f>B5+C5+D5+E5+F5+G5+H5+I5</f>
        <v>0</v>
      </c>
      <c r="K5" s="1"/>
      <c r="L5" s="17">
        <f>Juin!L5+Juillet!J5</f>
        <v>0</v>
      </c>
    </row>
    <row r="6" spans="1:12" x14ac:dyDescent="0.35">
      <c r="A6" s="20" t="s">
        <v>11</v>
      </c>
      <c r="B6" s="22"/>
      <c r="C6" s="22">
        <v>1500</v>
      </c>
      <c r="D6" s="22">
        <v>2000</v>
      </c>
      <c r="E6" s="22">
        <v>3500</v>
      </c>
      <c r="F6" s="22"/>
      <c r="G6" s="22"/>
      <c r="H6" s="22"/>
      <c r="I6" s="22"/>
      <c r="J6" s="16">
        <f t="shared" ref="J6:J30" si="0">B6+C6+D6+E6+F6+G6+H6+I6</f>
        <v>7000</v>
      </c>
      <c r="K6" s="1"/>
      <c r="L6" s="17">
        <f>Juin!L6+Juillet!J6</f>
        <v>14000</v>
      </c>
    </row>
    <row r="7" spans="1:12" x14ac:dyDescent="0.35">
      <c r="A7" s="20" t="s">
        <v>12</v>
      </c>
      <c r="B7" s="22"/>
      <c r="C7" s="22">
        <v>1500</v>
      </c>
      <c r="D7" s="22">
        <v>2000</v>
      </c>
      <c r="E7" s="22">
        <v>3500</v>
      </c>
      <c r="F7" s="22"/>
      <c r="G7" s="22"/>
      <c r="H7" s="22"/>
      <c r="I7" s="22">
        <v>1000</v>
      </c>
      <c r="J7" s="16">
        <f t="shared" si="0"/>
        <v>8000</v>
      </c>
      <c r="K7" s="1"/>
      <c r="L7" s="17">
        <f>Juin!L7+Juillet!J7</f>
        <v>23000</v>
      </c>
    </row>
    <row r="8" spans="1:12" x14ac:dyDescent="0.35">
      <c r="A8" s="20" t="s">
        <v>13</v>
      </c>
      <c r="B8" s="22"/>
      <c r="C8" s="22">
        <v>1500</v>
      </c>
      <c r="D8" s="22">
        <v>2000</v>
      </c>
      <c r="E8" s="22">
        <v>3500</v>
      </c>
      <c r="F8" s="22"/>
      <c r="G8" s="22"/>
      <c r="H8" s="22"/>
      <c r="I8" s="22">
        <v>1000</v>
      </c>
      <c r="J8" s="16">
        <f t="shared" si="0"/>
        <v>8000</v>
      </c>
      <c r="K8" s="1"/>
      <c r="L8" s="17">
        <f>Juin!L8+Juillet!J8</f>
        <v>32000</v>
      </c>
    </row>
    <row r="9" spans="1:12" x14ac:dyDescent="0.35">
      <c r="A9" s="20" t="s">
        <v>14</v>
      </c>
      <c r="B9" s="22"/>
      <c r="C9" s="22">
        <v>1500</v>
      </c>
      <c r="D9" s="22">
        <v>2000</v>
      </c>
      <c r="E9" s="22">
        <v>3500</v>
      </c>
      <c r="F9" s="22"/>
      <c r="G9" s="22"/>
      <c r="H9" s="22"/>
      <c r="I9" s="22">
        <v>1000</v>
      </c>
      <c r="J9" s="16">
        <f t="shared" si="0"/>
        <v>8000</v>
      </c>
      <c r="K9" s="1"/>
      <c r="L9" s="17">
        <f>Juin!L9+Juillet!J9</f>
        <v>25000</v>
      </c>
    </row>
    <row r="10" spans="1:12" x14ac:dyDescent="0.35">
      <c r="A10" s="20" t="s">
        <v>15</v>
      </c>
      <c r="B10" s="22"/>
      <c r="C10" s="22">
        <v>1500</v>
      </c>
      <c r="D10" s="22">
        <v>2000</v>
      </c>
      <c r="E10" s="22">
        <v>3500</v>
      </c>
      <c r="F10" s="22"/>
      <c r="G10" s="22"/>
      <c r="H10" s="22"/>
      <c r="I10" s="22">
        <v>1000</v>
      </c>
      <c r="J10" s="16">
        <f t="shared" si="0"/>
        <v>8000</v>
      </c>
      <c r="K10" s="1"/>
      <c r="L10" s="17">
        <f>Juin!L10+Juillet!J10</f>
        <v>28000</v>
      </c>
    </row>
    <row r="11" spans="1:12" x14ac:dyDescent="0.35">
      <c r="A11" s="20" t="s">
        <v>16</v>
      </c>
      <c r="B11" s="22"/>
      <c r="C11" s="22">
        <v>1500</v>
      </c>
      <c r="D11" s="22">
        <v>2000</v>
      </c>
      <c r="E11" s="22">
        <v>3500</v>
      </c>
      <c r="F11" s="22"/>
      <c r="G11" s="22"/>
      <c r="H11" s="22"/>
      <c r="I11" s="22">
        <v>1000</v>
      </c>
      <c r="J11" s="16">
        <f t="shared" si="0"/>
        <v>8000</v>
      </c>
      <c r="K11" s="1"/>
      <c r="L11" s="17">
        <f>Juin!L11+Juillet!J11</f>
        <v>24000</v>
      </c>
    </row>
    <row r="12" spans="1:12" x14ac:dyDescent="0.35">
      <c r="A12" s="20" t="s">
        <v>17</v>
      </c>
      <c r="B12" s="22"/>
      <c r="C12" s="22">
        <v>1500</v>
      </c>
      <c r="D12" s="22">
        <v>2000</v>
      </c>
      <c r="E12" s="22">
        <v>3500</v>
      </c>
      <c r="F12" s="22"/>
      <c r="G12" s="22"/>
      <c r="H12" s="22"/>
      <c r="I12" s="22">
        <v>1000</v>
      </c>
      <c r="J12" s="16">
        <f t="shared" si="0"/>
        <v>8000</v>
      </c>
      <c r="K12" s="1"/>
      <c r="L12" s="17">
        <f>Juin!L12+Juillet!J12</f>
        <v>16000</v>
      </c>
    </row>
    <row r="13" spans="1:12" x14ac:dyDescent="0.35">
      <c r="A13" s="20" t="s">
        <v>18</v>
      </c>
      <c r="B13" s="22"/>
      <c r="C13" s="22">
        <v>1500</v>
      </c>
      <c r="D13" s="22">
        <v>2000</v>
      </c>
      <c r="E13" s="22">
        <v>3500</v>
      </c>
      <c r="F13" s="22"/>
      <c r="G13" s="22"/>
      <c r="H13" s="22"/>
      <c r="I13" s="22">
        <v>1000</v>
      </c>
      <c r="J13" s="16">
        <f t="shared" si="0"/>
        <v>8000</v>
      </c>
      <c r="K13" s="1"/>
      <c r="L13" s="17">
        <f>Juin!L13+Juillet!J13</f>
        <v>24000</v>
      </c>
    </row>
    <row r="14" spans="1:12" x14ac:dyDescent="0.35">
      <c r="A14" s="20" t="s">
        <v>19</v>
      </c>
      <c r="B14" s="22"/>
      <c r="C14" s="22">
        <v>1500</v>
      </c>
      <c r="D14" s="22">
        <v>2000</v>
      </c>
      <c r="E14" s="22">
        <v>3500</v>
      </c>
      <c r="F14" s="22"/>
      <c r="G14" s="22"/>
      <c r="H14" s="22"/>
      <c r="I14" s="22">
        <v>1000</v>
      </c>
      <c r="J14" s="16">
        <f t="shared" si="0"/>
        <v>8000</v>
      </c>
      <c r="K14" s="1"/>
      <c r="L14" s="17">
        <f>Juin!L14+Juillet!J14</f>
        <v>61500</v>
      </c>
    </row>
    <row r="15" spans="1:12" x14ac:dyDescent="0.35">
      <c r="A15" s="20" t="s">
        <v>20</v>
      </c>
      <c r="B15" s="22"/>
      <c r="C15" s="22">
        <v>1500</v>
      </c>
      <c r="D15" s="22">
        <v>2000</v>
      </c>
      <c r="E15" s="22">
        <v>3500</v>
      </c>
      <c r="F15" s="22"/>
      <c r="G15" s="22"/>
      <c r="H15" s="22"/>
      <c r="I15" s="22">
        <v>1000</v>
      </c>
      <c r="J15" s="16">
        <f t="shared" si="0"/>
        <v>8000</v>
      </c>
      <c r="K15" s="1"/>
      <c r="L15" s="17">
        <f>Juin!L15+Juillet!J15</f>
        <v>16000</v>
      </c>
    </row>
    <row r="16" spans="1:12" x14ac:dyDescent="0.35">
      <c r="A16" s="20" t="s">
        <v>21</v>
      </c>
      <c r="B16" s="22"/>
      <c r="C16" s="22">
        <v>1500</v>
      </c>
      <c r="D16" s="22">
        <v>2000</v>
      </c>
      <c r="E16" s="22">
        <v>3500</v>
      </c>
      <c r="F16" s="22"/>
      <c r="G16" s="22"/>
      <c r="H16" s="22"/>
      <c r="I16" s="22">
        <v>1000</v>
      </c>
      <c r="J16" s="16">
        <f t="shared" si="0"/>
        <v>8000</v>
      </c>
      <c r="K16" s="1"/>
      <c r="L16" s="17">
        <f>Juin!L16+Juillet!J16</f>
        <v>16000</v>
      </c>
    </row>
    <row r="17" spans="1:12" x14ac:dyDescent="0.35">
      <c r="A17" s="20" t="s">
        <v>22</v>
      </c>
      <c r="B17" s="22"/>
      <c r="C17" s="22">
        <v>1500</v>
      </c>
      <c r="D17" s="22">
        <v>2000</v>
      </c>
      <c r="E17" s="22">
        <v>3500</v>
      </c>
      <c r="F17" s="22"/>
      <c r="G17" s="22"/>
      <c r="H17" s="22"/>
      <c r="I17" s="22">
        <v>1000</v>
      </c>
      <c r="J17" s="16">
        <f t="shared" si="0"/>
        <v>8000</v>
      </c>
      <c r="K17" s="1"/>
      <c r="L17" s="17">
        <f>Juin!L17+Juillet!J17</f>
        <v>24000</v>
      </c>
    </row>
    <row r="18" spans="1:12" x14ac:dyDescent="0.35">
      <c r="A18" s="20" t="s">
        <v>23</v>
      </c>
      <c r="B18" s="22"/>
      <c r="C18" s="22">
        <v>1500</v>
      </c>
      <c r="D18" s="22">
        <v>2000</v>
      </c>
      <c r="E18" s="22">
        <v>3500</v>
      </c>
      <c r="F18" s="22"/>
      <c r="G18" s="22"/>
      <c r="H18" s="22"/>
      <c r="I18" s="22">
        <v>1000</v>
      </c>
      <c r="J18" s="16">
        <f t="shared" si="0"/>
        <v>8000</v>
      </c>
      <c r="K18" s="1"/>
      <c r="L18" s="17">
        <f>Juin!L18+Juillet!J18</f>
        <v>34500</v>
      </c>
    </row>
    <row r="19" spans="1:12" x14ac:dyDescent="0.35">
      <c r="A19" s="20" t="s">
        <v>24</v>
      </c>
      <c r="B19" s="22"/>
      <c r="C19" s="22">
        <v>1500</v>
      </c>
      <c r="D19" s="22">
        <v>2000</v>
      </c>
      <c r="E19" s="22">
        <v>3500</v>
      </c>
      <c r="F19" s="22"/>
      <c r="G19" s="22"/>
      <c r="H19" s="22"/>
      <c r="I19" s="22">
        <v>1000</v>
      </c>
      <c r="J19" s="16">
        <f t="shared" si="0"/>
        <v>8000</v>
      </c>
      <c r="K19" s="1"/>
      <c r="L19" s="17">
        <f>Juin!L19+Juillet!J19</f>
        <v>22500</v>
      </c>
    </row>
    <row r="20" spans="1:12" x14ac:dyDescent="0.35">
      <c r="A20" s="20" t="s">
        <v>25</v>
      </c>
      <c r="B20" s="22"/>
      <c r="C20" s="22">
        <v>1500</v>
      </c>
      <c r="D20" s="22">
        <v>2000</v>
      </c>
      <c r="E20" s="22">
        <v>3500</v>
      </c>
      <c r="F20" s="22"/>
      <c r="G20" s="22"/>
      <c r="H20" s="22"/>
      <c r="I20" s="22">
        <v>1000</v>
      </c>
      <c r="J20" s="16">
        <f t="shared" si="0"/>
        <v>8000</v>
      </c>
      <c r="K20" s="1"/>
      <c r="L20" s="17">
        <f>Juin!L20+Juillet!J20</f>
        <v>42500</v>
      </c>
    </row>
    <row r="21" spans="1:12" x14ac:dyDescent="0.35">
      <c r="A21" s="20" t="s">
        <v>26</v>
      </c>
      <c r="B21" s="22"/>
      <c r="C21" s="22">
        <v>1500</v>
      </c>
      <c r="D21" s="22">
        <v>2000</v>
      </c>
      <c r="E21" s="22">
        <v>3500</v>
      </c>
      <c r="F21" s="22"/>
      <c r="G21" s="22"/>
      <c r="H21" s="22"/>
      <c r="I21" s="22">
        <v>1000</v>
      </c>
      <c r="J21" s="16">
        <f t="shared" si="0"/>
        <v>8000</v>
      </c>
      <c r="K21" s="1"/>
      <c r="L21" s="17">
        <f>Juin!L21+Juillet!J21</f>
        <v>24000</v>
      </c>
    </row>
    <row r="22" spans="1:12" x14ac:dyDescent="0.35">
      <c r="A22" s="20" t="s">
        <v>27</v>
      </c>
      <c r="B22" s="22"/>
      <c r="C22" s="22">
        <v>1500</v>
      </c>
      <c r="D22" s="22">
        <v>2000</v>
      </c>
      <c r="E22" s="22">
        <v>3500</v>
      </c>
      <c r="F22" s="22"/>
      <c r="G22" s="22"/>
      <c r="H22" s="22"/>
      <c r="I22" s="22">
        <v>1000</v>
      </c>
      <c r="J22" s="16">
        <f t="shared" si="0"/>
        <v>8000</v>
      </c>
      <c r="K22" s="1"/>
      <c r="L22" s="17">
        <f>Juin!L22+Juillet!J22</f>
        <v>12500</v>
      </c>
    </row>
    <row r="23" spans="1:12" x14ac:dyDescent="0.35">
      <c r="A23" s="20" t="s">
        <v>28</v>
      </c>
      <c r="B23" s="22"/>
      <c r="C23" s="22">
        <v>1500</v>
      </c>
      <c r="D23" s="22">
        <v>2000</v>
      </c>
      <c r="E23" s="22">
        <v>3500</v>
      </c>
      <c r="F23" s="22"/>
      <c r="G23" s="22"/>
      <c r="H23" s="22"/>
      <c r="I23" s="22">
        <v>1000</v>
      </c>
      <c r="J23" s="16">
        <f t="shared" si="0"/>
        <v>8000</v>
      </c>
      <c r="K23" s="1"/>
      <c r="L23" s="17">
        <f>Juin!L23+Juillet!J23</f>
        <v>11500</v>
      </c>
    </row>
    <row r="24" spans="1:12" x14ac:dyDescent="0.35">
      <c r="A24" s="20" t="s">
        <v>29</v>
      </c>
      <c r="B24" s="22"/>
      <c r="C24" s="22">
        <v>1500</v>
      </c>
      <c r="D24" s="22">
        <v>2000</v>
      </c>
      <c r="E24" s="22">
        <v>3500</v>
      </c>
      <c r="F24" s="22"/>
      <c r="G24" s="22"/>
      <c r="H24" s="22"/>
      <c r="I24" s="22">
        <v>1000</v>
      </c>
      <c r="J24" s="16">
        <f t="shared" si="0"/>
        <v>8000</v>
      </c>
      <c r="K24" s="1"/>
      <c r="L24" s="17">
        <f>Juin!L24+Juillet!J24</f>
        <v>71500</v>
      </c>
    </row>
    <row r="25" spans="1:12" x14ac:dyDescent="0.35">
      <c r="A25" s="20" t="s">
        <v>30</v>
      </c>
      <c r="B25" s="22"/>
      <c r="C25" s="22">
        <v>1500</v>
      </c>
      <c r="D25" s="22"/>
      <c r="E25" s="22">
        <v>3500</v>
      </c>
      <c r="F25" s="22"/>
      <c r="G25" s="22"/>
      <c r="H25" s="22"/>
      <c r="I25" s="22">
        <v>1000</v>
      </c>
      <c r="J25" s="16">
        <f t="shared" si="0"/>
        <v>6000</v>
      </c>
      <c r="K25" s="1"/>
      <c r="L25" s="17">
        <f>Juin!L25+Juillet!J25</f>
        <v>27000</v>
      </c>
    </row>
    <row r="26" spans="1:12" x14ac:dyDescent="0.35">
      <c r="A26" s="20" t="s">
        <v>31</v>
      </c>
      <c r="B26" s="22"/>
      <c r="C26" s="22">
        <v>1500</v>
      </c>
      <c r="D26" s="22">
        <v>2000</v>
      </c>
      <c r="E26" s="22">
        <v>3500</v>
      </c>
      <c r="F26" s="22"/>
      <c r="G26" s="22"/>
      <c r="H26" s="22"/>
      <c r="I26" s="22">
        <v>1000</v>
      </c>
      <c r="J26" s="16">
        <f t="shared" si="0"/>
        <v>8000</v>
      </c>
      <c r="K26" s="1"/>
      <c r="L26" s="17">
        <f>Juin!L26+Juillet!J26</f>
        <v>24000</v>
      </c>
    </row>
    <row r="27" spans="1:12" x14ac:dyDescent="0.35">
      <c r="A27" s="20" t="s">
        <v>40</v>
      </c>
      <c r="B27" s="22"/>
      <c r="C27" s="22"/>
      <c r="D27" s="22"/>
      <c r="E27" s="22"/>
      <c r="F27" s="22"/>
      <c r="G27" s="22"/>
      <c r="H27" s="22"/>
      <c r="I27" s="22"/>
      <c r="J27" s="16">
        <f t="shared" si="0"/>
        <v>0</v>
      </c>
      <c r="K27" s="1"/>
      <c r="L27" s="17">
        <f>Juin!L27+Juillet!J27</f>
        <v>50000</v>
      </c>
    </row>
    <row r="28" spans="1:12" x14ac:dyDescent="0.35">
      <c r="A28" s="20" t="s">
        <v>46</v>
      </c>
      <c r="B28" s="22"/>
      <c r="C28" s="22">
        <v>1500</v>
      </c>
      <c r="D28" s="22">
        <v>2000</v>
      </c>
      <c r="E28" s="22">
        <v>3500</v>
      </c>
      <c r="F28" s="22"/>
      <c r="G28" s="22"/>
      <c r="H28" s="22"/>
      <c r="I28" s="22">
        <v>1000</v>
      </c>
      <c r="J28" s="16">
        <f t="shared" si="0"/>
        <v>8000</v>
      </c>
      <c r="K28" s="1"/>
      <c r="L28" s="17">
        <f>Juin!L28+Juillet!J28</f>
        <v>16000</v>
      </c>
    </row>
    <row r="29" spans="1:12" x14ac:dyDescent="0.35">
      <c r="A29" s="20" t="s">
        <v>48</v>
      </c>
      <c r="B29" s="22"/>
      <c r="C29" s="22">
        <v>1500</v>
      </c>
      <c r="D29" s="22">
        <v>2000</v>
      </c>
      <c r="E29" s="22">
        <v>3500</v>
      </c>
      <c r="F29" s="22"/>
      <c r="G29" s="22"/>
      <c r="H29" s="22"/>
      <c r="I29" s="22">
        <v>1000</v>
      </c>
      <c r="J29" s="16">
        <f t="shared" si="0"/>
        <v>8000</v>
      </c>
      <c r="K29" s="1"/>
      <c r="L29" s="17">
        <f>Juin!L29+Juillet!J29</f>
        <v>43000</v>
      </c>
    </row>
    <row r="30" spans="1:12" x14ac:dyDescent="0.35">
      <c r="A30" s="20" t="s">
        <v>32</v>
      </c>
      <c r="B30" s="22"/>
      <c r="C30" s="22"/>
      <c r="D30" s="22"/>
      <c r="E30" s="22">
        <v>3500</v>
      </c>
      <c r="F30" s="22"/>
      <c r="G30" s="22"/>
      <c r="H30" s="22"/>
      <c r="I30" s="22"/>
      <c r="J30" s="16">
        <f t="shared" si="0"/>
        <v>3500</v>
      </c>
      <c r="K30" s="1"/>
      <c r="L30" s="17">
        <f>Juin!L30+Juillet!J30</f>
        <v>37000</v>
      </c>
    </row>
    <row r="31" spans="1:12" ht="15.5" x14ac:dyDescent="0.35">
      <c r="A31" s="5" t="s">
        <v>39</v>
      </c>
      <c r="B31" s="22">
        <f>B5+B6+B7+B8+B9+B10+B11+B12+B13+B14+B15+B16+B17+B18+B19+B20+B21+B22+B23+B24+B25+B26+B27+B28+B29+B30</f>
        <v>0</v>
      </c>
      <c r="C31" s="22">
        <f t="shared" ref="C31:I31" si="1">C5+C6+C7+C8+C9+C10+C11+C12+C13+C14+C15+C16+C17+C18+C19+C20+C21+C22+C23+C24+C25+C26+C27+C28+C29+C30</f>
        <v>34500</v>
      </c>
      <c r="D31" s="22">
        <v>2000</v>
      </c>
      <c r="E31" s="22">
        <v>3500</v>
      </c>
      <c r="F31" s="22">
        <f t="shared" si="1"/>
        <v>0</v>
      </c>
      <c r="G31" s="22">
        <f t="shared" si="1"/>
        <v>0</v>
      </c>
      <c r="H31" s="22">
        <f t="shared" si="1"/>
        <v>0</v>
      </c>
      <c r="I31" s="22">
        <f t="shared" si="1"/>
        <v>22000</v>
      </c>
      <c r="J31" s="15">
        <f>J5+J6+J7+J8+J9+J10+J11+J12+J13+J14+J15+J16+J17+J18+J19+J20+J21+J22+J23+J24+J25+J26+J27+J28+J29+J30</f>
        <v>184500</v>
      </c>
      <c r="K31" s="1"/>
      <c r="L31" s="11">
        <f>L5+L6+L7+L8+L9+L10+L11+L12+L13+L14+L15+L16+L17+L18+L19+L20+L21+L22+L23+L24+L25+L26+L27+L28+L29+L30</f>
        <v>719500</v>
      </c>
    </row>
  </sheetData>
  <mergeCells count="2">
    <mergeCell ref="A1:J2"/>
    <mergeCell ref="A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2022</vt:lpstr>
      <vt:lpstr>JAN</vt:lpstr>
      <vt:lpstr>FEB</vt:lpstr>
      <vt:lpstr>MAR</vt:lpstr>
      <vt:lpstr>Avril</vt:lpstr>
      <vt:lpstr>Mai</vt:lpstr>
      <vt:lpstr>Juin</vt:lpstr>
      <vt:lpstr>Juillet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</cp:lastModifiedBy>
  <dcterms:created xsi:type="dcterms:W3CDTF">2023-01-15T21:29:17Z</dcterms:created>
  <dcterms:modified xsi:type="dcterms:W3CDTF">2023-05-13T08:15:05Z</dcterms:modified>
</cp:coreProperties>
</file>