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1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uny547-my.sharepoint.com/personal/ddave_gradcenter_cuny_edu/Documents/Desktop/LLPS/December_2022/Dec_21_2022/"/>
    </mc:Choice>
  </mc:AlternateContent>
  <xr:revisionPtr revIDLastSave="121" documentId="13_ncr:4000b_{052992EE-F325-4396-AB9E-3C42A924701F}" xr6:coauthVersionLast="47" xr6:coauthVersionMax="47" xr10:uidLastSave="{0C3D3D63-CA2D-4142-A46B-48A6CAD21947}"/>
  <bookViews>
    <workbookView xWindow="38280" yWindow="-120" windowWidth="38640" windowHeight="21240" firstSheet="3" activeTab="3" xr2:uid="{00000000-000D-0000-FFFF-FFFF00000000}"/>
  </bookViews>
  <sheets>
    <sheet name="Run1" sheetId="1" r:id="rId1"/>
    <sheet name="Run2" sheetId="2" r:id="rId2"/>
    <sheet name="Run3" sheetId="3" r:id="rId3"/>
    <sheet name="Avg-StDev" sheetId="4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4" l="1"/>
  <c r="O4" i="4"/>
  <c r="O5" i="4"/>
  <c r="O2" i="4"/>
  <c r="N5" i="4"/>
  <c r="N3" i="4"/>
  <c r="N4" i="4"/>
  <c r="N2" i="4"/>
  <c r="M3" i="4"/>
  <c r="M4" i="4"/>
  <c r="M5" i="4"/>
  <c r="M2" i="4"/>
  <c r="L3" i="4"/>
  <c r="L4" i="4"/>
  <c r="L5" i="4"/>
  <c r="L2" i="4"/>
  <c r="N3" i="3"/>
  <c r="N4" i="3"/>
  <c r="N5" i="3"/>
  <c r="N2" i="3"/>
  <c r="N3" i="2"/>
  <c r="N4" i="2"/>
  <c r="N5" i="2"/>
  <c r="N2" i="2"/>
  <c r="N5" i="1"/>
  <c r="N4" i="1"/>
  <c r="N3" i="1"/>
  <c r="N2" i="1"/>
</calcChain>
</file>

<file path=xl/sharedStrings.xml><?xml version="1.0" encoding="utf-8"?>
<sst xmlns="http://schemas.openxmlformats.org/spreadsheetml/2006/main" count="98" uniqueCount="24">
  <si>
    <t>Structure</t>
  </si>
  <si>
    <t>Coil</t>
  </si>
  <si>
    <t>B-Sheet</t>
  </si>
  <si>
    <t>B-Bridge</t>
  </si>
  <si>
    <t>Bend</t>
  </si>
  <si>
    <t>Turn</t>
  </si>
  <si>
    <t>A-Helix</t>
  </si>
  <si>
    <t>5-Helix</t>
  </si>
  <si>
    <t>3-Helix</t>
  </si>
  <si>
    <t>PPII-Helix</t>
  </si>
  <si>
    <t>Total</t>
  </si>
  <si>
    <t>HGLGY</t>
  </si>
  <si>
    <t>SS</t>
  </si>
  <si>
    <t>pr.</t>
  </si>
  <si>
    <t>RGLGY</t>
  </si>
  <si>
    <t>RGSGY</t>
  </si>
  <si>
    <t>RSGSY</t>
  </si>
  <si>
    <t>NA</t>
  </si>
  <si>
    <t>Structure = A-Helix + B-Sheet + B-Bridge + Turn</t>
  </si>
  <si>
    <t>RUN1</t>
  </si>
  <si>
    <t>RUN2</t>
  </si>
  <si>
    <t>RUN3</t>
  </si>
  <si>
    <t>AVERAGE</t>
  </si>
  <si>
    <t>ST.DEV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</si>
</sst>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0"/>
      <color theme="1"/>
      <name val="Liberation Sans"/>
    </font>
    <font>
      <sz val="10"/>
      <color theme="1"/>
      <name val="Liberation Sans"/>
    </font>
    <font>
      <b/>
      <sz val="10"/>
      <color theme="1"/>
      <name val="Liberation Sans"/>
    </font>
    <font>
      <b/>
      <sz val="10"/>
      <color rgb="FFFFFFFF"/>
      <name val="Liberation Sans"/>
    </font>
    <font>
      <sz val="10"/>
      <color rgb="FFCC0000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b/>
      <sz val="18"/>
      <color rgb="FF000000"/>
      <name val="Liberation Sans"/>
    </font>
    <font>
      <b/>
      <sz val="12"/>
      <color rgb="FF000000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  <font>
      <b/>
      <i/>
      <u/>
      <sz val="10"/>
      <color theme="1"/>
      <name val="Liberation Sans"/>
    </font>
  </fonts>
  <fills count="14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19">
    <xf numFmtId="0" fontId="0" fillId="0" borderId="0"/>
    <xf numFmtId="0" fontId="8" fillId="0" borderId="0"/>
    <xf numFmtId="0" fontId="9" fillId="0" borderId="0"/>
    <xf numFmtId="0" fontId="6" fillId="7" borderId="0"/>
    <xf numFmtId="0" fontId="4" fillId="5" borderId="0"/>
    <xf numFmtId="0" fontId="11" fillId="8" borderId="0"/>
    <xf numFmtId="0" fontId="12" fillId="8" borderId="1"/>
    <xf numFmtId="0" fontId="2" fillId="0" borderId="0"/>
    <xf numFmtId="0" fontId="3" fillId="2" borderId="0"/>
    <xf numFmtId="0" fontId="3" fillId="3" borderId="0"/>
    <xf numFmtId="0" fontId="2" fillId="4" borderId="0"/>
    <xf numFmtId="0" fontId="3" fillId="6" borderId="0"/>
    <xf numFmtId="0" fontId="5" fillId="0" borderId="0"/>
    <xf numFmtId="0" fontId="7" fillId="0" borderId="0"/>
    <xf numFmtId="0" fontId="10" fillId="0" borderId="0"/>
    <xf numFmtId="0" fontId="13" fillId="0" borderId="0"/>
    <xf numFmtId="0" fontId="1" fillId="0" borderId="0"/>
    <xf numFmtId="0" fontId="1" fillId="0" borderId="0"/>
    <xf numFmtId="0" fontId="4" fillId="0" borderId="0"/>
  </cellStyleXfs>
  <cellXfs count="7">
    <xf numFmtId="0" fontId="0" fillId="0" borderId="0" xfId="0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2" fontId="0" fillId="0" borderId="0" xfId="0" applyNumberFormat="1"/>
  </cellXfs>
  <cellStyles count="19">
    <cellStyle name="Accent" xfId="7" xr:uid="{00000000-0005-0000-0000-000000000000}"/>
    <cellStyle name="Accent 1" xfId="8" xr:uid="{00000000-0005-0000-0000-000001000000}"/>
    <cellStyle name="Accent 2" xfId="9" xr:uid="{00000000-0005-0000-0000-000002000000}"/>
    <cellStyle name="Accent 3" xfId="10" xr:uid="{00000000-0005-0000-0000-000003000000}"/>
    <cellStyle name="Bad" xfId="4" builtinId="27" customBuiltin="1"/>
    <cellStyle name="Error" xfId="11" xr:uid="{00000000-0005-0000-0000-000005000000}"/>
    <cellStyle name="Footnote" xfId="12" xr:uid="{00000000-0005-0000-0000-000006000000}"/>
    <cellStyle name="Good" xfId="3" builtinId="26" customBuiltin="1"/>
    <cellStyle name="Heading" xfId="13" xr:uid="{00000000-0005-0000-0000-000008000000}"/>
    <cellStyle name="Heading 1" xfId="1" builtinId="16" customBuiltin="1"/>
    <cellStyle name="Heading 2" xfId="2" builtinId="17" customBuiltin="1"/>
    <cellStyle name="Hyperlink" xfId="14" xr:uid="{00000000-0005-0000-0000-00000B000000}"/>
    <cellStyle name="Neutral" xfId="5" builtinId="28" customBuiltin="1"/>
    <cellStyle name="Normal" xfId="0" builtinId="0" customBuiltin="1"/>
    <cellStyle name="Note" xfId="6" builtinId="10" customBuiltin="1"/>
    <cellStyle name="Result" xfId="15" xr:uid="{00000000-0005-0000-0000-00000F000000}"/>
    <cellStyle name="Status" xfId="16" xr:uid="{00000000-0005-0000-0000-000010000000}"/>
    <cellStyle name="Text" xfId="17" xr:uid="{00000000-0005-0000-0000-000011000000}"/>
    <cellStyle name="Warning" xfId="18" xr:uid="{00000000-0005-0000-0000-00001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DEB-4982-847B-F337A8A6A8F0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7DEB-4982-847B-F337A8A6A8F0}"/>
              </c:ext>
            </c:extLst>
          </c:dPt>
          <c:dPt>
            <c:idx val="2"/>
            <c:invertIfNegative val="0"/>
            <c:bubble3D val="0"/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DEB-4982-847B-F337A8A6A8F0}"/>
              </c:ext>
            </c:extLst>
          </c:dPt>
          <c:dPt>
            <c:idx val="3"/>
            <c:invertIfNegative val="0"/>
            <c:bubble3D val="0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7DEB-4982-847B-F337A8A6A8F0}"/>
              </c:ext>
            </c:extLst>
          </c:dPt>
          <c:cat>
            <c:strRef>
              <c:f>'Run1'!$A$2:$A$5</c:f>
              <c:strCache>
                <c:ptCount val="4"/>
                <c:pt idx="0">
                  <c:v>HGLGY</c:v>
                </c:pt>
                <c:pt idx="1">
                  <c:v>RGLGY</c:v>
                </c:pt>
                <c:pt idx="2">
                  <c:v>RGSGY</c:v>
                </c:pt>
                <c:pt idx="3">
                  <c:v>RSGSY</c:v>
                </c:pt>
              </c:strCache>
            </c:strRef>
          </c:cat>
          <c:val>
            <c:numRef>
              <c:f>'Run1'!$D$2:$D$5</c:f>
              <c:numCache>
                <c:formatCode>General</c:formatCode>
                <c:ptCount val="4"/>
                <c:pt idx="0">
                  <c:v>0.2</c:v>
                </c:pt>
                <c:pt idx="1">
                  <c:v>0.21</c:v>
                </c:pt>
                <c:pt idx="2">
                  <c:v>0.16</c:v>
                </c:pt>
                <c:pt idx="3">
                  <c:v>0.09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EB-4982-847B-F337A8A6A8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00141424"/>
        <c:axId val="1700135184"/>
      </c:barChart>
      <c:catAx>
        <c:axId val="1700141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1700135184"/>
        <c:crosses val="autoZero"/>
        <c:auto val="1"/>
        <c:lblAlgn val="ctr"/>
        <c:lblOffset val="100"/>
        <c:noMultiLvlLbl val="0"/>
      </c:catAx>
      <c:valAx>
        <c:axId val="170013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>
                    <a:solidFill>
                      <a:sysClr val="windowText" lastClr="000000"/>
                    </a:solidFill>
                    <a:latin typeface="Palatino Linotype" panose="02040502050505030304" pitchFamily="18" charset="0"/>
                  </a:rPr>
                  <a:t>Secondary</a:t>
                </a:r>
                <a:r>
                  <a:rPr lang="en-US" sz="1800" b="1" baseline="0">
                    <a:solidFill>
                      <a:sysClr val="windowText" lastClr="000000"/>
                    </a:solidFill>
                    <a:latin typeface="Palatino Linotype" panose="02040502050505030304" pitchFamily="18" charset="0"/>
                  </a:rPr>
                  <a:t> Structure Percentage (Structured)</a:t>
                </a:r>
                <a:endParaRPr lang="en-US" sz="1800" b="1">
                  <a:solidFill>
                    <a:sysClr val="windowText" lastClr="000000"/>
                  </a:solidFill>
                  <a:latin typeface="Palatino Linotype" panose="0204050205050503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1700141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B10-4227-AB88-8AC84C0F7F85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1B10-4227-AB88-8AC84C0F7F85}"/>
              </c:ext>
            </c:extLst>
          </c:dPt>
          <c:dPt>
            <c:idx val="2"/>
            <c:invertIfNegative val="0"/>
            <c:bubble3D val="0"/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B10-4227-AB88-8AC84C0F7F85}"/>
              </c:ext>
            </c:extLst>
          </c:dPt>
          <c:dPt>
            <c:idx val="3"/>
            <c:invertIfNegative val="0"/>
            <c:bubble3D val="0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1B10-4227-AB88-8AC84C0F7F85}"/>
              </c:ext>
            </c:extLst>
          </c:dPt>
          <c:cat>
            <c:strRef>
              <c:f>'Run1'!$A$2:$A$5</c:f>
              <c:strCache>
                <c:ptCount val="4"/>
                <c:pt idx="0">
                  <c:v>HGLGY</c:v>
                </c:pt>
                <c:pt idx="1">
                  <c:v>RGLGY</c:v>
                </c:pt>
                <c:pt idx="2">
                  <c:v>RGSGY</c:v>
                </c:pt>
                <c:pt idx="3">
                  <c:v>RSGSY</c:v>
                </c:pt>
              </c:strCache>
            </c:strRef>
          </c:cat>
          <c:val>
            <c:numRef>
              <c:f>'Run1'!$E$2:$E$5</c:f>
              <c:numCache>
                <c:formatCode>General</c:formatCode>
                <c:ptCount val="4"/>
                <c:pt idx="0">
                  <c:v>0.48</c:v>
                </c:pt>
                <c:pt idx="1">
                  <c:v>0.47</c:v>
                </c:pt>
                <c:pt idx="2">
                  <c:v>0.49</c:v>
                </c:pt>
                <c:pt idx="3">
                  <c:v>0.59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10-4227-AB88-8AC84C0F7F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8053952"/>
        <c:axId val="1918052704"/>
      </c:barChart>
      <c:catAx>
        <c:axId val="1918053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1918052704"/>
        <c:crosses val="autoZero"/>
        <c:auto val="1"/>
        <c:lblAlgn val="ctr"/>
        <c:lblOffset val="100"/>
        <c:noMultiLvlLbl val="0"/>
      </c:catAx>
      <c:valAx>
        <c:axId val="191805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>
                    <a:solidFill>
                      <a:sysClr val="windowText" lastClr="000000"/>
                    </a:solidFill>
                    <a:latin typeface="Palatino Linotype" panose="02040502050505030304" pitchFamily="18" charset="0"/>
                  </a:rPr>
                  <a:t>Percentage of Residues</a:t>
                </a:r>
                <a:r>
                  <a:rPr lang="en-US" sz="1800" b="1" baseline="0">
                    <a:solidFill>
                      <a:sysClr val="windowText" lastClr="000000"/>
                    </a:solidFill>
                    <a:latin typeface="Palatino Linotype" panose="02040502050505030304" pitchFamily="18" charset="0"/>
                  </a:rPr>
                  <a:t> sampling Coil</a:t>
                </a:r>
                <a:endParaRPr lang="en-US" sz="1800" b="1">
                  <a:solidFill>
                    <a:sysClr val="windowText" lastClr="000000"/>
                  </a:solidFill>
                  <a:latin typeface="Palatino Linotype" panose="0204050205050503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1918053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'Run2'!$A$2:$A$5</c:f>
              <c:strCache>
                <c:ptCount val="4"/>
                <c:pt idx="0">
                  <c:v>HGLGY</c:v>
                </c:pt>
                <c:pt idx="1">
                  <c:v>RGLGY</c:v>
                </c:pt>
                <c:pt idx="2">
                  <c:v>RGSGY</c:v>
                </c:pt>
                <c:pt idx="3">
                  <c:v>RSGSY</c:v>
                </c:pt>
              </c:strCache>
            </c:strRef>
          </c:cat>
          <c:val>
            <c:numRef>
              <c:f>'Run2'!$D$2:$D$5</c:f>
              <c:numCache>
                <c:formatCode>General</c:formatCode>
                <c:ptCount val="4"/>
                <c:pt idx="0">
                  <c:v>0.34</c:v>
                </c:pt>
                <c:pt idx="1">
                  <c:v>0.23</c:v>
                </c:pt>
                <c:pt idx="2">
                  <c:v>0.15</c:v>
                </c:pt>
                <c:pt idx="3">
                  <c:v>0.08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91-4ADC-B967-58B35C240A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91727568"/>
        <c:axId val="2091719248"/>
      </c:barChart>
      <c:catAx>
        <c:axId val="2091727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1719248"/>
        <c:crosses val="autoZero"/>
        <c:auto val="1"/>
        <c:lblAlgn val="ctr"/>
        <c:lblOffset val="100"/>
        <c:noMultiLvlLbl val="0"/>
      </c:catAx>
      <c:valAx>
        <c:axId val="209171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1727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Coil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'Run2'!$A$2:$A$5</c:f>
              <c:strCache>
                <c:ptCount val="4"/>
                <c:pt idx="0">
                  <c:v>HGLGY</c:v>
                </c:pt>
                <c:pt idx="1">
                  <c:v>RGLGY</c:v>
                </c:pt>
                <c:pt idx="2">
                  <c:v>RGSGY</c:v>
                </c:pt>
                <c:pt idx="3">
                  <c:v>RSGSY</c:v>
                </c:pt>
              </c:strCache>
            </c:strRef>
          </c:cat>
          <c:val>
            <c:numRef>
              <c:f>'Run2'!$E$2:$E$5</c:f>
              <c:numCache>
                <c:formatCode>General</c:formatCode>
                <c:ptCount val="4"/>
                <c:pt idx="0">
                  <c:v>0.37</c:v>
                </c:pt>
                <c:pt idx="1">
                  <c:v>0.45</c:v>
                </c:pt>
                <c:pt idx="2">
                  <c:v>0.45</c:v>
                </c:pt>
                <c:pt idx="3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81-4809-974A-A672CE657D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60750192"/>
        <c:axId val="1960750608"/>
      </c:barChart>
      <c:catAx>
        <c:axId val="1960750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750608"/>
        <c:crosses val="autoZero"/>
        <c:auto val="1"/>
        <c:lblAlgn val="ctr"/>
        <c:lblOffset val="100"/>
        <c:noMultiLvlLbl val="0"/>
      </c:catAx>
      <c:valAx>
        <c:axId val="196075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750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'Run3'!$A$2:$A$5</c:f>
              <c:strCache>
                <c:ptCount val="4"/>
                <c:pt idx="0">
                  <c:v>HGLGY</c:v>
                </c:pt>
                <c:pt idx="1">
                  <c:v>RGLGY</c:v>
                </c:pt>
                <c:pt idx="2">
                  <c:v>RGSGY</c:v>
                </c:pt>
                <c:pt idx="3">
                  <c:v>RSGSY</c:v>
                </c:pt>
              </c:strCache>
            </c:strRef>
          </c:cat>
          <c:val>
            <c:numRef>
              <c:f>'Run3'!$D$2:$D$5</c:f>
              <c:numCache>
                <c:formatCode>General</c:formatCode>
                <c:ptCount val="4"/>
                <c:pt idx="0">
                  <c:v>0.16</c:v>
                </c:pt>
                <c:pt idx="1">
                  <c:v>0.22</c:v>
                </c:pt>
                <c:pt idx="2">
                  <c:v>0.22</c:v>
                </c:pt>
                <c:pt idx="3">
                  <c:v>0.12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E1-4CE5-B5D1-A787909BCC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89295424"/>
        <c:axId val="1989296672"/>
      </c:barChart>
      <c:catAx>
        <c:axId val="1989295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9296672"/>
        <c:crosses val="autoZero"/>
        <c:auto val="1"/>
        <c:lblAlgn val="ctr"/>
        <c:lblOffset val="100"/>
        <c:noMultiLvlLbl val="0"/>
      </c:catAx>
      <c:valAx>
        <c:axId val="198929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9295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Coil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'Run3'!$A$2:$A$5</c:f>
              <c:strCache>
                <c:ptCount val="4"/>
                <c:pt idx="0">
                  <c:v>HGLGY</c:v>
                </c:pt>
                <c:pt idx="1">
                  <c:v>RGLGY</c:v>
                </c:pt>
                <c:pt idx="2">
                  <c:v>RGSGY</c:v>
                </c:pt>
                <c:pt idx="3">
                  <c:v>RSGSY</c:v>
                </c:pt>
              </c:strCache>
            </c:strRef>
          </c:cat>
          <c:val>
            <c:numRef>
              <c:f>'Run3'!$E$2:$E$5</c:f>
              <c:numCache>
                <c:formatCode>General</c:formatCode>
                <c:ptCount val="4"/>
                <c:pt idx="0">
                  <c:v>0.49</c:v>
                </c:pt>
                <c:pt idx="1">
                  <c:v>0.46</c:v>
                </c:pt>
                <c:pt idx="2">
                  <c:v>0.47</c:v>
                </c:pt>
                <c:pt idx="3">
                  <c:v>0.56999999999999995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D3-489B-AD34-B8EA8279E2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79294960"/>
        <c:axId val="1979298288"/>
      </c:barChart>
      <c:catAx>
        <c:axId val="1979294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9298288"/>
        <c:crosses val="autoZero"/>
        <c:auto val="1"/>
        <c:lblAlgn val="ctr"/>
        <c:lblOffset val="100"/>
        <c:noMultiLvlLbl val="0"/>
      </c:catAx>
      <c:valAx>
        <c:axId val="197929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9294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1B6-49A7-992C-8E532E1B9231}"/>
              </c:ext>
            </c:extLst>
          </c:dPt>
          <c:dPt>
            <c:idx val="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81B6-49A7-992C-8E532E1B9231}"/>
              </c:ext>
            </c:extLst>
          </c:dPt>
          <c:dPt>
            <c:idx val="2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1B6-49A7-992C-8E532E1B9231}"/>
              </c:ext>
            </c:extLst>
          </c:dPt>
          <c:dPt>
            <c:idx val="3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81B6-49A7-992C-8E532E1B9231}"/>
              </c:ext>
            </c:extLst>
          </c:dPt>
          <c:errBars>
            <c:errBarType val="both"/>
            <c:errValType val="cust"/>
            <c:noEndCap val="0"/>
            <c:plus>
              <c:numRef>
                <c:f>'Avg-StDev'!$N$2:$N$5</c:f>
                <c:numCache>
                  <c:formatCode>0.00</c:formatCode>
                  <c:ptCount val="4"/>
                  <c:pt idx="0">
                    <c:v>9.4516312525052174E-2</c:v>
                  </c:pt>
                  <c:pt idx="1">
                    <c:v>1.0000000000000009E-2</c:v>
                  </c:pt>
                  <c:pt idx="2">
                    <c:v>3.7859388972001758E-2</c:v>
                  </c:pt>
                  <c:pt idx="3">
                    <c:v>2.0816659994661348E-2</c:v>
                  </c:pt>
                </c:numCache>
              </c:numRef>
            </c:plus>
            <c:minus>
              <c:numRef>
                <c:f>'Avg-StDev'!$N$2:$N$5</c:f>
                <c:numCache>
                  <c:formatCode>0.00</c:formatCode>
                  <c:ptCount val="4"/>
                  <c:pt idx="0">
                    <c:v>9.4516312525052174E-2</c:v>
                  </c:pt>
                  <c:pt idx="1">
                    <c:v>1.0000000000000009E-2</c:v>
                  </c:pt>
                  <c:pt idx="2">
                    <c:v>3.7859388972001758E-2</c:v>
                  </c:pt>
                  <c:pt idx="3">
                    <c:v>2.0816659994661348E-2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'Avg-StDev'!$A$2:$A$5</c:f>
              <c:strCache>
                <c:ptCount val="4"/>
                <c:pt idx="0">
                  <c:v>HGLGY</c:v>
                </c:pt>
                <c:pt idx="1">
                  <c:v>RGLGY</c:v>
                </c:pt>
                <c:pt idx="2">
                  <c:v>RGSGY</c:v>
                </c:pt>
                <c:pt idx="3">
                  <c:v>RSGSY</c:v>
                </c:pt>
              </c:strCache>
            </c:strRef>
          </c:cat>
          <c:val>
            <c:numRef>
              <c:f>'Avg-StDev'!$L$2:$L$5</c:f>
              <c:numCache>
                <c:formatCode>0.00</c:formatCode>
                <c:ptCount val="4"/>
                <c:pt idx="0">
                  <c:v>0.23333333333333336</c:v>
                </c:pt>
                <c:pt idx="1">
                  <c:v>0.22</c:v>
                </c:pt>
                <c:pt idx="2">
                  <c:v>0.17666666666666667</c:v>
                </c:pt>
                <c:pt idx="3">
                  <c:v>9.6666666666666665E-2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B6-49A7-992C-8E532E1B92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8322464"/>
        <c:axId val="2088322880"/>
      </c:barChart>
      <c:catAx>
        <c:axId val="2088322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88322880"/>
        <c:crosses val="autoZero"/>
        <c:auto val="1"/>
        <c:lblAlgn val="ctr"/>
        <c:lblOffset val="100"/>
        <c:noMultiLvlLbl val="0"/>
      </c:catAx>
      <c:valAx>
        <c:axId val="208832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Fraction</a:t>
                </a:r>
                <a:r>
                  <a:rPr lang="en-US" sz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of residues sampling 'Structrure'</a:t>
                </a:r>
                <a:endParaRPr lang="en-US" sz="1200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88322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6DD-482A-995E-420ECDF277AE}"/>
              </c:ext>
            </c:extLst>
          </c:dPt>
          <c:dPt>
            <c:idx val="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06DD-482A-995E-420ECDF277AE}"/>
              </c:ext>
            </c:extLst>
          </c:dPt>
          <c:dPt>
            <c:idx val="2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6DD-482A-995E-420ECDF277AE}"/>
              </c:ext>
            </c:extLst>
          </c:dPt>
          <c:dPt>
            <c:idx val="3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06DD-482A-995E-420ECDF277AE}"/>
              </c:ext>
            </c:extLst>
          </c:dPt>
          <c:errBars>
            <c:errBarType val="both"/>
            <c:errValType val="cust"/>
            <c:noEndCap val="0"/>
            <c:plus>
              <c:numRef>
                <c:f>'Avg-StDev'!$O$2:$O$5</c:f>
                <c:numCache>
                  <c:formatCode>0.00</c:formatCode>
                  <c:ptCount val="4"/>
                  <c:pt idx="0">
                    <c:v>6.6583281184794021E-2</c:v>
                  </c:pt>
                  <c:pt idx="1">
                    <c:v>9.9999999999999811E-3</c:v>
                  </c:pt>
                  <c:pt idx="2">
                    <c:v>1.999999999999999E-2</c:v>
                  </c:pt>
                  <c:pt idx="3">
                    <c:v>1.527525231651948E-2</c:v>
                  </c:pt>
                </c:numCache>
              </c:numRef>
            </c:plus>
            <c:minus>
              <c:numRef>
                <c:f>'Avg-StDev'!$O$2:$O$5</c:f>
                <c:numCache>
                  <c:formatCode>0.00</c:formatCode>
                  <c:ptCount val="4"/>
                  <c:pt idx="0">
                    <c:v>6.6583281184794021E-2</c:v>
                  </c:pt>
                  <c:pt idx="1">
                    <c:v>9.9999999999999811E-3</c:v>
                  </c:pt>
                  <c:pt idx="2">
                    <c:v>1.999999999999999E-2</c:v>
                  </c:pt>
                  <c:pt idx="3">
                    <c:v>1.527525231651948E-2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'Avg-StDev'!$A$2:$A$5</c:f>
              <c:strCache>
                <c:ptCount val="4"/>
                <c:pt idx="0">
                  <c:v>HGLGY</c:v>
                </c:pt>
                <c:pt idx="1">
                  <c:v>RGLGY</c:v>
                </c:pt>
                <c:pt idx="2">
                  <c:v>RGSGY</c:v>
                </c:pt>
                <c:pt idx="3">
                  <c:v>RSGSY</c:v>
                </c:pt>
              </c:strCache>
            </c:strRef>
          </c:cat>
          <c:val>
            <c:numRef>
              <c:f>'Avg-StDev'!$M$2:$M$5</c:f>
              <c:numCache>
                <c:formatCode>0.00</c:formatCode>
                <c:ptCount val="4"/>
                <c:pt idx="0">
                  <c:v>0.4466666666666666</c:v>
                </c:pt>
                <c:pt idx="1">
                  <c:v>0.45999999999999996</c:v>
                </c:pt>
                <c:pt idx="2">
                  <c:v>0.47</c:v>
                </c:pt>
                <c:pt idx="3">
                  <c:v>0.58666666666666656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DD-482A-995E-420ECDF277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6898015"/>
        <c:axId val="256895519"/>
      </c:barChart>
      <c:catAx>
        <c:axId val="256898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56895519"/>
        <c:crosses val="autoZero"/>
        <c:auto val="1"/>
        <c:lblAlgn val="ctr"/>
        <c:lblOffset val="100"/>
        <c:noMultiLvlLbl val="0"/>
      </c:catAx>
      <c:valAx>
        <c:axId val="256895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Fraction</a:t>
                </a:r>
                <a:r>
                  <a:rPr lang="en-US" sz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of residues sampling Coil</a:t>
                </a:r>
                <a:endParaRPr lang="en-US" sz="1200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56898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</xdr:colOff>
      <xdr:row>17</xdr:row>
      <xdr:rowOff>114300</xdr:rowOff>
    </xdr:from>
    <xdr:to>
      <xdr:col>10</xdr:col>
      <xdr:colOff>752475</xdr:colOff>
      <xdr:row>46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5E62A8-E19D-EF79-6EA7-3A083B509F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447675</xdr:colOff>
      <xdr:row>17</xdr:row>
      <xdr:rowOff>128587</xdr:rowOff>
    </xdr:from>
    <xdr:to>
      <xdr:col>19</xdr:col>
      <xdr:colOff>247650</xdr:colOff>
      <xdr:row>46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5121A57-4A1C-D29E-AE57-02B507D098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14</xdr:row>
      <xdr:rowOff>38100</xdr:rowOff>
    </xdr:from>
    <xdr:to>
      <xdr:col>8</xdr:col>
      <xdr:colOff>381000</xdr:colOff>
      <xdr:row>31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8E8B0E-0BE0-3EBB-CF6A-DAE3D7DE9C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476250</xdr:colOff>
      <xdr:row>14</xdr:row>
      <xdr:rowOff>38100</xdr:rowOff>
    </xdr:from>
    <xdr:to>
      <xdr:col>16</xdr:col>
      <xdr:colOff>171450</xdr:colOff>
      <xdr:row>31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BC5A59D-9D58-1128-4760-1E33DA881B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376237</xdr:colOff>
      <xdr:row>16</xdr:row>
      <xdr:rowOff>133350</xdr:rowOff>
    </xdr:from>
    <xdr:to>
      <xdr:col>9</xdr:col>
      <xdr:colOff>71437</xdr:colOff>
      <xdr:row>33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02DC40-56E9-21AB-5FF7-01EC91423B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119062</xdr:colOff>
      <xdr:row>16</xdr:row>
      <xdr:rowOff>123825</xdr:rowOff>
    </xdr:from>
    <xdr:to>
      <xdr:col>16</xdr:col>
      <xdr:colOff>423862</xdr:colOff>
      <xdr:row>33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E99F635-E8D3-B47A-BBC2-6DB9C04B3C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595312</xdr:colOff>
      <xdr:row>11</xdr:row>
      <xdr:rowOff>19050</xdr:rowOff>
    </xdr:from>
    <xdr:to>
      <xdr:col>8</xdr:col>
      <xdr:colOff>533400</xdr:colOff>
      <xdr:row>44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004064-366B-867E-5C42-46223598F3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14287</xdr:colOff>
      <xdr:row>10</xdr:row>
      <xdr:rowOff>161924</xdr:rowOff>
    </xdr:from>
    <xdr:to>
      <xdr:col>16</xdr:col>
      <xdr:colOff>319087</xdr:colOff>
      <xdr:row>44</xdr:row>
      <xdr:rowOff>133349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C7FB91E-9DAB-BCDA-5B81-06DFC538C0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"/>
  <sheetViews>
    <sheetView workbookViewId="0">
      <selection activeCell="D2" sqref="D2:E5"/>
    </sheetView>
  </sheetViews>
  <sheetFormatPr defaultRowHeight="12.75"/>
  <cols>
    <col min="1" max="14" width="12.140625" customWidth="1"/>
  </cols>
  <sheetData>
    <row r="1" spans="1:14"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</row>
    <row r="2" spans="1:14">
      <c r="A2" t="s">
        <v>11</v>
      </c>
      <c r="B2" t="s">
        <v>12</v>
      </c>
      <c r="C2" t="s">
        <v>13</v>
      </c>
      <c r="D2">
        <v>0.2</v>
      </c>
      <c r="E2">
        <v>0.48</v>
      </c>
      <c r="F2">
        <v>0.01</v>
      </c>
      <c r="G2">
        <v>0.04</v>
      </c>
      <c r="H2">
        <v>0.3</v>
      </c>
      <c r="I2">
        <v>0.14000000000000001</v>
      </c>
      <c r="J2">
        <v>0.01</v>
      </c>
      <c r="K2">
        <v>0</v>
      </c>
      <c r="L2">
        <v>0</v>
      </c>
      <c r="M2">
        <v>0.02</v>
      </c>
      <c r="N2">
        <f>SUM(E2:M2)</f>
        <v>1</v>
      </c>
    </row>
    <row r="3" spans="1:14">
      <c r="A3" t="s">
        <v>14</v>
      </c>
      <c r="B3" t="s">
        <v>12</v>
      </c>
      <c r="C3" t="s">
        <v>13</v>
      </c>
      <c r="D3">
        <v>0.21</v>
      </c>
      <c r="E3">
        <v>0.47</v>
      </c>
      <c r="F3">
        <v>0.03</v>
      </c>
      <c r="G3">
        <v>0.05</v>
      </c>
      <c r="H3">
        <v>0.26</v>
      </c>
      <c r="I3">
        <v>0.1</v>
      </c>
      <c r="J3">
        <v>0.04</v>
      </c>
      <c r="K3">
        <v>0</v>
      </c>
      <c r="L3">
        <v>0.02</v>
      </c>
      <c r="M3">
        <v>0.03</v>
      </c>
      <c r="N3">
        <f>SUM(E3:M3)</f>
        <v>1</v>
      </c>
    </row>
    <row r="4" spans="1:14">
      <c r="A4" t="s">
        <v>15</v>
      </c>
      <c r="B4" t="s">
        <v>12</v>
      </c>
      <c r="C4" t="s">
        <v>13</v>
      </c>
      <c r="D4">
        <v>0.16</v>
      </c>
      <c r="E4">
        <v>0.49</v>
      </c>
      <c r="F4">
        <v>0.04</v>
      </c>
      <c r="G4">
        <v>0.03</v>
      </c>
      <c r="H4">
        <v>0.3</v>
      </c>
      <c r="I4">
        <v>0.09</v>
      </c>
      <c r="J4">
        <v>0</v>
      </c>
      <c r="K4">
        <v>0</v>
      </c>
      <c r="L4">
        <v>0.01</v>
      </c>
      <c r="M4">
        <v>0.03</v>
      </c>
      <c r="N4">
        <f>SUM(E4:M4)</f>
        <v>0.9900000000000001</v>
      </c>
    </row>
    <row r="5" spans="1:14">
      <c r="A5" t="s">
        <v>16</v>
      </c>
      <c r="B5" t="s">
        <v>12</v>
      </c>
      <c r="C5" t="s">
        <v>13</v>
      </c>
      <c r="D5">
        <v>0.09</v>
      </c>
      <c r="E5">
        <v>0.59</v>
      </c>
      <c r="F5">
        <v>0</v>
      </c>
      <c r="G5">
        <v>0.01</v>
      </c>
      <c r="H5">
        <v>0.27</v>
      </c>
      <c r="I5">
        <v>0.08</v>
      </c>
      <c r="J5">
        <v>0</v>
      </c>
      <c r="K5" t="s">
        <v>17</v>
      </c>
      <c r="L5">
        <v>0</v>
      </c>
      <c r="M5">
        <v>0.05</v>
      </c>
      <c r="N5">
        <f>SUM(E5:M5)</f>
        <v>1</v>
      </c>
    </row>
    <row r="10" spans="1:14">
      <c r="B10" t="s">
        <v>18</v>
      </c>
    </row>
  </sheetData>
  <pageMargins left="0" right="0" top="0.39370000000000011" bottom="0.39370000000000011" header="0" footer="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C8DBD-85D9-4A2F-BEEC-C68094F3CF57}">
  <dimension ref="A1:N5"/>
  <sheetViews>
    <sheetView workbookViewId="0">
      <selection activeCell="D2" sqref="D2:E5"/>
    </sheetView>
  </sheetViews>
  <sheetFormatPr defaultRowHeight="12.75"/>
  <sheetData>
    <row r="1" spans="1:14"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</row>
    <row r="2" spans="1:14">
      <c r="A2" t="s">
        <v>11</v>
      </c>
      <c r="B2" t="s">
        <v>12</v>
      </c>
      <c r="C2" t="s">
        <v>13</v>
      </c>
      <c r="D2">
        <v>0.34</v>
      </c>
      <c r="E2">
        <v>0.37</v>
      </c>
      <c r="F2">
        <v>0.16</v>
      </c>
      <c r="G2">
        <v>0.03</v>
      </c>
      <c r="H2">
        <v>0.26</v>
      </c>
      <c r="I2">
        <v>0.15</v>
      </c>
      <c r="J2">
        <v>0</v>
      </c>
      <c r="K2">
        <v>0</v>
      </c>
      <c r="L2">
        <v>0</v>
      </c>
      <c r="M2">
        <v>0.03</v>
      </c>
      <c r="N2">
        <f>SUM(E2:M2)</f>
        <v>1</v>
      </c>
    </row>
    <row r="3" spans="1:14">
      <c r="A3" t="s">
        <v>14</v>
      </c>
      <c r="B3" t="s">
        <v>12</v>
      </c>
      <c r="C3" t="s">
        <v>13</v>
      </c>
      <c r="D3">
        <v>0.23</v>
      </c>
      <c r="E3">
        <v>0.45</v>
      </c>
      <c r="F3">
        <v>0.06</v>
      </c>
      <c r="G3">
        <v>0.05</v>
      </c>
      <c r="H3">
        <v>0.26</v>
      </c>
      <c r="I3">
        <v>0.12</v>
      </c>
      <c r="J3">
        <v>0.01</v>
      </c>
      <c r="K3">
        <v>0</v>
      </c>
      <c r="L3">
        <v>0.02</v>
      </c>
      <c r="M3">
        <v>0.04</v>
      </c>
      <c r="N3">
        <f>SUM(E3:M3)</f>
        <v>1.01</v>
      </c>
    </row>
    <row r="4" spans="1:14">
      <c r="A4" t="s">
        <v>15</v>
      </c>
      <c r="B4" t="s">
        <v>12</v>
      </c>
      <c r="C4" t="s">
        <v>13</v>
      </c>
      <c r="D4">
        <v>0.15</v>
      </c>
      <c r="E4">
        <v>0.45</v>
      </c>
      <c r="F4">
        <v>0.02</v>
      </c>
      <c r="G4">
        <v>0.05</v>
      </c>
      <c r="H4">
        <v>0.38</v>
      </c>
      <c r="I4">
        <v>0.09</v>
      </c>
      <c r="J4">
        <v>0</v>
      </c>
      <c r="K4">
        <v>0</v>
      </c>
      <c r="L4">
        <v>0</v>
      </c>
      <c r="M4">
        <v>0.02</v>
      </c>
      <c r="N4">
        <f t="shared" ref="N3:N5" si="0">SUM(E4:M4)</f>
        <v>1.01</v>
      </c>
    </row>
    <row r="5" spans="1:14">
      <c r="A5" t="s">
        <v>16</v>
      </c>
      <c r="B5" t="s">
        <v>12</v>
      </c>
      <c r="C5" t="s">
        <v>13</v>
      </c>
      <c r="D5">
        <v>0.08</v>
      </c>
      <c r="E5">
        <v>0.6</v>
      </c>
      <c r="F5">
        <v>0</v>
      </c>
      <c r="G5">
        <v>0.01</v>
      </c>
      <c r="H5">
        <v>0.27</v>
      </c>
      <c r="I5">
        <v>0.06</v>
      </c>
      <c r="J5">
        <v>0</v>
      </c>
      <c r="K5">
        <v>0</v>
      </c>
      <c r="L5">
        <v>0.01</v>
      </c>
      <c r="M5">
        <v>0.04</v>
      </c>
      <c r="N5">
        <f t="shared" si="0"/>
        <v>0.99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1A2B1-9100-4C4B-9743-8091073D5C48}">
  <dimension ref="A1:N5"/>
  <sheetViews>
    <sheetView workbookViewId="0">
      <selection activeCell="D2" sqref="D2:E5"/>
    </sheetView>
  </sheetViews>
  <sheetFormatPr defaultRowHeight="12.75"/>
  <sheetData>
    <row r="1" spans="1:14"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</row>
    <row r="2" spans="1:14">
      <c r="A2" t="s">
        <v>11</v>
      </c>
      <c r="B2" t="s">
        <v>12</v>
      </c>
      <c r="C2" t="s">
        <v>13</v>
      </c>
      <c r="D2">
        <v>0.16</v>
      </c>
      <c r="E2">
        <v>0.49</v>
      </c>
      <c r="F2">
        <v>0.01</v>
      </c>
      <c r="G2">
        <v>0.04</v>
      </c>
      <c r="H2">
        <v>0.3</v>
      </c>
      <c r="I2">
        <v>0.11</v>
      </c>
      <c r="J2">
        <v>0</v>
      </c>
      <c r="K2">
        <v>0</v>
      </c>
      <c r="L2">
        <v>0.01</v>
      </c>
      <c r="M2">
        <v>0.04</v>
      </c>
      <c r="N2">
        <f>SUM(E2:M2)</f>
        <v>1</v>
      </c>
    </row>
    <row r="3" spans="1:14">
      <c r="A3" t="s">
        <v>14</v>
      </c>
      <c r="B3" t="s">
        <v>12</v>
      </c>
      <c r="C3" t="s">
        <v>13</v>
      </c>
      <c r="D3">
        <v>0.22</v>
      </c>
      <c r="E3">
        <v>0.46</v>
      </c>
      <c r="F3">
        <v>0.03</v>
      </c>
      <c r="G3">
        <v>0.1</v>
      </c>
      <c r="H3">
        <v>0.31</v>
      </c>
      <c r="I3">
        <v>0.08</v>
      </c>
      <c r="J3">
        <v>0</v>
      </c>
      <c r="K3">
        <v>0</v>
      </c>
      <c r="L3">
        <v>0</v>
      </c>
      <c r="M3">
        <v>0.02</v>
      </c>
      <c r="N3">
        <f t="shared" ref="N3:N5" si="0">SUM(E3:M3)</f>
        <v>0.99999999999999989</v>
      </c>
    </row>
    <row r="4" spans="1:14">
      <c r="A4" t="s">
        <v>15</v>
      </c>
      <c r="B4" t="s">
        <v>12</v>
      </c>
      <c r="C4" t="s">
        <v>13</v>
      </c>
      <c r="D4">
        <v>0.22</v>
      </c>
      <c r="E4">
        <v>0.47</v>
      </c>
      <c r="F4">
        <v>0.05</v>
      </c>
      <c r="G4">
        <v>0.05</v>
      </c>
      <c r="H4">
        <v>0.26</v>
      </c>
      <c r="I4">
        <v>0.12</v>
      </c>
      <c r="J4">
        <v>0</v>
      </c>
      <c r="K4">
        <v>0</v>
      </c>
      <c r="L4">
        <v>0.02</v>
      </c>
      <c r="M4">
        <v>0.03</v>
      </c>
      <c r="N4">
        <f t="shared" si="0"/>
        <v>1</v>
      </c>
    </row>
    <row r="5" spans="1:14">
      <c r="A5" t="s">
        <v>16</v>
      </c>
      <c r="B5" t="s">
        <v>12</v>
      </c>
      <c r="C5" t="s">
        <v>13</v>
      </c>
      <c r="D5">
        <v>0.12</v>
      </c>
      <c r="E5">
        <v>0.56999999999999995</v>
      </c>
      <c r="F5">
        <v>0.03</v>
      </c>
      <c r="G5">
        <v>0.01</v>
      </c>
      <c r="H5">
        <v>0.26</v>
      </c>
      <c r="I5">
        <v>0.08</v>
      </c>
      <c r="J5">
        <v>0</v>
      </c>
      <c r="K5">
        <v>0</v>
      </c>
      <c r="L5">
        <v>0.01</v>
      </c>
      <c r="M5">
        <v>0.04</v>
      </c>
      <c r="N5">
        <f t="shared" si="0"/>
        <v>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85F9C-E70F-4ADC-B396-02733C468439}">
  <dimension ref="A1:O6"/>
  <sheetViews>
    <sheetView tabSelected="1" workbookViewId="0">
      <selection activeCell="V16" sqref="V16"/>
    </sheetView>
  </sheetViews>
  <sheetFormatPr defaultRowHeight="12.75"/>
  <sheetData>
    <row r="1" spans="1:15">
      <c r="D1" t="s">
        <v>0</v>
      </c>
      <c r="E1" t="s">
        <v>1</v>
      </c>
      <c r="F1" t="s">
        <v>0</v>
      </c>
      <c r="G1" t="s">
        <v>1</v>
      </c>
      <c r="H1" t="s">
        <v>0</v>
      </c>
      <c r="I1" t="s">
        <v>1</v>
      </c>
      <c r="L1" t="s">
        <v>0</v>
      </c>
      <c r="M1" t="s">
        <v>1</v>
      </c>
      <c r="N1" t="s">
        <v>0</v>
      </c>
      <c r="O1" t="s">
        <v>1</v>
      </c>
    </row>
    <row r="2" spans="1:15">
      <c r="A2" t="s">
        <v>11</v>
      </c>
      <c r="B2" t="s">
        <v>12</v>
      </c>
      <c r="C2" t="s">
        <v>13</v>
      </c>
      <c r="D2">
        <v>0.2</v>
      </c>
      <c r="E2">
        <v>0.48</v>
      </c>
      <c r="F2">
        <v>0.34</v>
      </c>
      <c r="G2">
        <v>0.37</v>
      </c>
      <c r="H2">
        <v>0.16</v>
      </c>
      <c r="I2">
        <v>0.49</v>
      </c>
      <c r="L2" s="6">
        <f>AVERAGE(D2,F2,H2)</f>
        <v>0.23333333333333336</v>
      </c>
      <c r="M2" s="6">
        <f>AVERAGE(E2,G2,I2)</f>
        <v>0.4466666666666666</v>
      </c>
      <c r="N2" s="6">
        <f>STDEV(D2,F2,H2)</f>
        <v>9.4516312525052174E-2</v>
      </c>
      <c r="O2" s="6">
        <f>STDEV(E2,G2,I2)</f>
        <v>6.6583281184794021E-2</v>
      </c>
    </row>
    <row r="3" spans="1:15">
      <c r="A3" t="s">
        <v>14</v>
      </c>
      <c r="B3" t="s">
        <v>12</v>
      </c>
      <c r="C3" t="s">
        <v>13</v>
      </c>
      <c r="D3">
        <v>0.21</v>
      </c>
      <c r="E3">
        <v>0.47</v>
      </c>
      <c r="F3">
        <v>0.23</v>
      </c>
      <c r="G3">
        <v>0.45</v>
      </c>
      <c r="H3">
        <v>0.22</v>
      </c>
      <c r="I3">
        <v>0.46</v>
      </c>
      <c r="L3" s="6">
        <f t="shared" ref="L3:L5" si="0">AVERAGE(D3,F3,H3)</f>
        <v>0.22</v>
      </c>
      <c r="M3" s="6">
        <f t="shared" ref="M3:M5" si="1">AVERAGE(E3,G3,I3)</f>
        <v>0.45999999999999996</v>
      </c>
      <c r="N3" s="6">
        <f t="shared" ref="N3:N5" si="2">STDEV(D3,F3,H3)</f>
        <v>1.0000000000000009E-2</v>
      </c>
      <c r="O3" s="6">
        <f t="shared" ref="O3:O5" si="3">STDEV(E3,G3,I3)</f>
        <v>9.9999999999999811E-3</v>
      </c>
    </row>
    <row r="4" spans="1:15">
      <c r="A4" t="s">
        <v>15</v>
      </c>
      <c r="B4" t="s">
        <v>12</v>
      </c>
      <c r="C4" t="s">
        <v>13</v>
      </c>
      <c r="D4">
        <v>0.16</v>
      </c>
      <c r="E4">
        <v>0.49</v>
      </c>
      <c r="F4">
        <v>0.15</v>
      </c>
      <c r="G4">
        <v>0.45</v>
      </c>
      <c r="H4">
        <v>0.22</v>
      </c>
      <c r="I4">
        <v>0.47</v>
      </c>
      <c r="L4" s="6">
        <f t="shared" si="0"/>
        <v>0.17666666666666667</v>
      </c>
      <c r="M4" s="6">
        <f t="shared" si="1"/>
        <v>0.47</v>
      </c>
      <c r="N4" s="6">
        <f t="shared" si="2"/>
        <v>3.7859388972001758E-2</v>
      </c>
      <c r="O4" s="6">
        <f t="shared" si="3"/>
        <v>1.999999999999999E-2</v>
      </c>
    </row>
    <row r="5" spans="1:15">
      <c r="A5" t="s">
        <v>16</v>
      </c>
      <c r="B5" t="s">
        <v>12</v>
      </c>
      <c r="C5" t="s">
        <v>13</v>
      </c>
      <c r="D5">
        <v>0.09</v>
      </c>
      <c r="E5">
        <v>0.59</v>
      </c>
      <c r="F5">
        <v>0.08</v>
      </c>
      <c r="G5">
        <v>0.6</v>
      </c>
      <c r="H5">
        <v>0.12</v>
      </c>
      <c r="I5">
        <v>0.56999999999999995</v>
      </c>
      <c r="L5" s="6">
        <f t="shared" si="0"/>
        <v>9.6666666666666665E-2</v>
      </c>
      <c r="M5" s="6">
        <f t="shared" si="1"/>
        <v>0.58666666666666656</v>
      </c>
      <c r="N5" s="6">
        <f t="shared" si="2"/>
        <v>2.0816659994661348E-2</v>
      </c>
      <c r="O5" s="6">
        <f t="shared" si="3"/>
        <v>1.527525231651948E-2</v>
      </c>
    </row>
    <row r="6" spans="1:15">
      <c r="D6" s="1" t="s">
        <v>19</v>
      </c>
      <c r="E6" s="1"/>
      <c r="F6" s="2" t="s">
        <v>20</v>
      </c>
      <c r="G6" s="2"/>
      <c r="H6" s="3" t="s">
        <v>21</v>
      </c>
      <c r="I6" s="3"/>
      <c r="L6" s="4" t="s">
        <v>22</v>
      </c>
      <c r="M6" s="4"/>
      <c r="N6" s="5" t="s">
        <v>23</v>
      </c>
      <c r="O6" s="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Dhwanit Dave</cp:lastModifiedBy>
  <cp:revision>1</cp:revision>
  <dcterms:created xsi:type="dcterms:W3CDTF">2022-11-28T15:44:56Z</dcterms:created>
  <dcterms:modified xsi:type="dcterms:W3CDTF">2023-02-24T15:09:13Z</dcterms:modified>
  <cp:category/>
  <cp:contentStatus/>
</cp:coreProperties>
</file>