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brg\OneDrive\Escritorio\UPM_APUNTES\TERCERO\OH\PRACTICAS\OH2_2021\"/>
    </mc:Choice>
  </mc:AlternateContent>
  <xr:revisionPtr revIDLastSave="0" documentId="8_{AE3A6508-04E2-4B40-9555-CC69CB86E5D1}" xr6:coauthVersionLast="46" xr6:coauthVersionMax="46" xr10:uidLastSave="{00000000-0000-0000-0000-000000000000}"/>
  <bookViews>
    <workbookView xWindow="-120" yWindow="-120" windowWidth="29040" windowHeight="15840" xr2:uid="{52649CEE-20F2-4BB8-9C76-6E8F731E4C27}"/>
  </bookViews>
  <sheets>
    <sheet name="Hoja1" sheetId="1" r:id="rId1"/>
  </sheets>
  <definedNames>
    <definedName name="_xlchart.v1.0" hidden="1">Hoja1!$B$10:$M$10</definedName>
    <definedName name="_xlchart.v1.1" hidden="1">Hoja1!$B$11:$M$11</definedName>
    <definedName name="_xlchart.v1.10" hidden="1">Hoja1!$B$9:$M$9</definedName>
    <definedName name="_xlchart.v1.11" hidden="1">Hoja1!$A$10</definedName>
    <definedName name="_xlchart.v1.12" hidden="1">Hoja1!$A$11</definedName>
    <definedName name="_xlchart.v1.13" hidden="1">Hoja1!$A$12</definedName>
    <definedName name="_xlchart.v1.14" hidden="1">Hoja1!$A$2</definedName>
    <definedName name="_xlchart.v1.15" hidden="1">Hoja1!$A$3</definedName>
    <definedName name="_xlchart.v1.16" hidden="1">Hoja1!$A$4</definedName>
    <definedName name="_xlchart.v1.17" hidden="1">Hoja1!$A$5</definedName>
    <definedName name="_xlchart.v1.18" hidden="1">Hoja1!$A$6</definedName>
    <definedName name="_xlchart.v1.19" hidden="1">Hoja1!$A$7</definedName>
    <definedName name="_xlchart.v1.2" hidden="1">Hoja1!$B$12:$M$12</definedName>
    <definedName name="_xlchart.v1.20" hidden="1">Hoja1!$A$8</definedName>
    <definedName name="_xlchart.v1.21" hidden="1">Hoja1!$A$9</definedName>
    <definedName name="_xlchart.v1.22" hidden="1">Hoja1!$B$10:$M$10</definedName>
    <definedName name="_xlchart.v1.23" hidden="1">Hoja1!$B$11:$M$11</definedName>
    <definedName name="_xlchart.v1.24" hidden="1">Hoja1!$B$12:$M$12</definedName>
    <definedName name="_xlchart.v1.25" hidden="1">Hoja1!$B$2:$M$2</definedName>
    <definedName name="_xlchart.v1.26" hidden="1">Hoja1!$B$3:$M$3</definedName>
    <definedName name="_xlchart.v1.27" hidden="1">Hoja1!$B$4:$M$4</definedName>
    <definedName name="_xlchart.v1.28" hidden="1">Hoja1!$B$5:$M$5</definedName>
    <definedName name="_xlchart.v1.29" hidden="1">Hoja1!$B$6:$M$6</definedName>
    <definedName name="_xlchart.v1.3" hidden="1">Hoja1!$B$2:$M$2</definedName>
    <definedName name="_xlchart.v1.30" hidden="1">Hoja1!$B$7:$M$7</definedName>
    <definedName name="_xlchart.v1.31" hidden="1">Hoja1!$B$8:$M$8</definedName>
    <definedName name="_xlchart.v1.32" hidden="1">Hoja1!$B$9:$M$9</definedName>
    <definedName name="_xlchart.v1.33" hidden="1">Hoja1!$B$10:$M$10</definedName>
    <definedName name="_xlchart.v1.34" hidden="1">Hoja1!$B$11:$M$11</definedName>
    <definedName name="_xlchart.v1.35" hidden="1">Hoja1!$B$12:$M$12</definedName>
    <definedName name="_xlchart.v1.36" hidden="1">Hoja1!$B$2:$M$2</definedName>
    <definedName name="_xlchart.v1.37" hidden="1">Hoja1!$B$3:$M$3</definedName>
    <definedName name="_xlchart.v1.38" hidden="1">Hoja1!$B$4:$M$4</definedName>
    <definedName name="_xlchart.v1.39" hidden="1">Hoja1!$B$5:$M$5</definedName>
    <definedName name="_xlchart.v1.4" hidden="1">Hoja1!$B$3:$M$3</definedName>
    <definedName name="_xlchart.v1.40" hidden="1">Hoja1!$B$6:$M$6</definedName>
    <definedName name="_xlchart.v1.41" hidden="1">Hoja1!$B$7:$M$7</definedName>
    <definedName name="_xlchart.v1.42" hidden="1">Hoja1!$B$8:$M$8</definedName>
    <definedName name="_xlchart.v1.43" hidden="1">Hoja1!$B$9:$M$9</definedName>
    <definedName name="_xlchart.v1.5" hidden="1">Hoja1!$B$4:$M$4</definedName>
    <definedName name="_xlchart.v1.6" hidden="1">Hoja1!$B$5:$M$5</definedName>
    <definedName name="_xlchart.v1.7" hidden="1">Hoja1!$B$6:$M$6</definedName>
    <definedName name="_xlchart.v1.8" hidden="1">Hoja1!$B$7:$M$7</definedName>
    <definedName name="_xlchart.v1.9" hidden="1">Hoja1!$B$8:$M$8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" i="1" l="1"/>
  <c r="R3" i="1"/>
  <c r="R4" i="1"/>
  <c r="R5" i="1"/>
  <c r="R6" i="1"/>
  <c r="R7" i="1"/>
  <c r="R8" i="1"/>
  <c r="R9" i="1"/>
  <c r="R10" i="1"/>
  <c r="R11" i="1"/>
  <c r="R12" i="1"/>
  <c r="R16" i="1"/>
  <c r="R17" i="1"/>
  <c r="R18" i="1"/>
  <c r="R19" i="1"/>
  <c r="R20" i="1"/>
  <c r="R21" i="1"/>
  <c r="R22" i="1"/>
  <c r="R23" i="1"/>
  <c r="R24" i="1"/>
  <c r="R25" i="1"/>
  <c r="Q3" i="1"/>
  <c r="Q4" i="1"/>
  <c r="Q5" i="1"/>
  <c r="Q6" i="1"/>
  <c r="Q7" i="1"/>
  <c r="Q8" i="1"/>
  <c r="Q9" i="1"/>
  <c r="Q10" i="1"/>
  <c r="Q11" i="1"/>
  <c r="Q12" i="1"/>
  <c r="Q16" i="1"/>
  <c r="Q17" i="1"/>
  <c r="Q18" i="1"/>
  <c r="Q19" i="1"/>
  <c r="Q20" i="1"/>
  <c r="Q21" i="1"/>
  <c r="Q22" i="1"/>
  <c r="Q23" i="1"/>
  <c r="Q24" i="1"/>
  <c r="Q25" i="1"/>
  <c r="Q26" i="1"/>
  <c r="P3" i="1"/>
  <c r="P4" i="1"/>
  <c r="P5" i="1"/>
  <c r="P6" i="1"/>
  <c r="P7" i="1"/>
  <c r="P8" i="1"/>
  <c r="P9" i="1"/>
  <c r="P10" i="1"/>
  <c r="P11" i="1"/>
  <c r="P12" i="1"/>
  <c r="P16" i="1"/>
  <c r="P17" i="1"/>
  <c r="P18" i="1"/>
  <c r="P19" i="1"/>
  <c r="P20" i="1"/>
  <c r="P21" i="1"/>
  <c r="P22" i="1"/>
  <c r="P23" i="1"/>
  <c r="P24" i="1"/>
  <c r="P25" i="1"/>
  <c r="P26" i="1"/>
  <c r="R2" i="1"/>
  <c r="Q2" i="1"/>
  <c r="N2" i="1"/>
  <c r="O2" i="1"/>
  <c r="P2" i="1"/>
  <c r="O3" i="1"/>
  <c r="O4" i="1"/>
  <c r="O5" i="1"/>
  <c r="O6" i="1"/>
  <c r="O7" i="1"/>
  <c r="O8" i="1"/>
  <c r="O9" i="1"/>
  <c r="O10" i="1"/>
  <c r="O11" i="1"/>
  <c r="O12" i="1"/>
  <c r="O16" i="1"/>
  <c r="O17" i="1"/>
  <c r="O18" i="1"/>
  <c r="O19" i="1"/>
  <c r="O20" i="1"/>
  <c r="O21" i="1"/>
  <c r="O22" i="1"/>
  <c r="O23" i="1"/>
  <c r="O24" i="1"/>
  <c r="O25" i="1"/>
  <c r="O26" i="1"/>
  <c r="N3" i="1"/>
  <c r="N4" i="1"/>
  <c r="N5" i="1"/>
  <c r="N6" i="1"/>
  <c r="N7" i="1"/>
  <c r="N8" i="1"/>
  <c r="N9" i="1"/>
  <c r="N10" i="1"/>
  <c r="N11" i="1"/>
  <c r="N12" i="1"/>
  <c r="N16" i="1"/>
  <c r="N17" i="1"/>
  <c r="N18" i="1"/>
  <c r="N19" i="1"/>
  <c r="N20" i="1"/>
  <c r="N21" i="1"/>
  <c r="N22" i="1"/>
  <c r="N23" i="1"/>
  <c r="N24" i="1"/>
  <c r="N25" i="1"/>
  <c r="N26" i="1"/>
</calcChain>
</file>

<file path=xl/sharedStrings.xml><?xml version="1.0" encoding="utf-8"?>
<sst xmlns="http://schemas.openxmlformats.org/spreadsheetml/2006/main" count="86" uniqueCount="33">
  <si>
    <t>ackley</t>
  </si>
  <si>
    <t>bohachevsky</t>
  </si>
  <si>
    <t>extended_f_10</t>
  </si>
  <si>
    <t>griewank</t>
  </si>
  <si>
    <t>rastrigin</t>
  </si>
  <si>
    <t>rosenbrock</t>
  </si>
  <si>
    <t>schaffer</t>
  </si>
  <si>
    <t>schwefel_1_2</t>
  </si>
  <si>
    <t>schwefel_2_21</t>
  </si>
  <si>
    <t>schwefel_2_22</t>
  </si>
  <si>
    <t>sphere</t>
  </si>
  <si>
    <t>DE IMPLEMENTADO</t>
  </si>
  <si>
    <t>Valor 1</t>
  </si>
  <si>
    <t>Valor 2</t>
  </si>
  <si>
    <t>Valor 3</t>
  </si>
  <si>
    <t>Valor 4</t>
  </si>
  <si>
    <t>Valor 5</t>
  </si>
  <si>
    <t>Valor 6</t>
  </si>
  <si>
    <t>Valor 7</t>
  </si>
  <si>
    <t>Valor 8</t>
  </si>
  <si>
    <t>Valor 9</t>
  </si>
  <si>
    <t>Valor 10</t>
  </si>
  <si>
    <t>Valor 11</t>
  </si>
  <si>
    <t>Valor 12</t>
  </si>
  <si>
    <t>GA BIBLIOTECA</t>
  </si>
  <si>
    <t>Media</t>
  </si>
  <si>
    <t>Desv. Tipica</t>
  </si>
  <si>
    <t>Mínimo</t>
  </si>
  <si>
    <t>Máximo</t>
  </si>
  <si>
    <t>Mediana</t>
  </si>
  <si>
    <t>Valor P</t>
  </si>
  <si>
    <t>Test de Kruskal-Wallis</t>
  </si>
  <si>
    <t>Test de Wilcoxon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</si>
</sst>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AC3E-1551-4F3C-9410-4B2FDD488605}">
  <dimension ref="A1:R54"/>
  <sheetViews>
    <sheetView tabSelected="1" zoomScale="70" zoomScaleNormal="70" workbookViewId="0">
      <selection activeCell="M33" sqref="M33"/>
    </sheetView>
  </sheetViews>
  <sheetFormatPr baseColWidth="10" defaultRowHeight="15" x14ac:dyDescent="0.25"/>
  <cols>
    <col min="1" max="1" width="30.5703125" customWidth="1"/>
    <col min="2" max="2" width="17.140625" customWidth="1"/>
    <col min="3" max="3" width="15.42578125" customWidth="1"/>
    <col min="4" max="5" width="17.140625" customWidth="1"/>
    <col min="6" max="6" width="18.7109375" customWidth="1"/>
    <col min="7" max="7" width="15.28515625" customWidth="1"/>
    <col min="8" max="8" width="16.85546875" customWidth="1"/>
    <col min="9" max="9" width="21.28515625" customWidth="1"/>
    <col min="10" max="10" width="20.42578125" customWidth="1"/>
    <col min="11" max="11" width="18.28515625" customWidth="1"/>
    <col min="12" max="12" width="16.42578125" customWidth="1"/>
    <col min="13" max="13" width="22" customWidth="1"/>
    <col min="14" max="14" width="20" customWidth="1"/>
    <col min="15" max="15" width="13.5703125" customWidth="1"/>
    <col min="16" max="16" width="14" customWidth="1"/>
    <col min="17" max="17" width="15" customWidth="1"/>
  </cols>
  <sheetData>
    <row r="1" spans="1:18" ht="15.75" x14ac:dyDescent="0.25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</row>
    <row r="2" spans="1:18" x14ac:dyDescent="0.25">
      <c r="A2" s="4" t="s">
        <v>0</v>
      </c>
      <c r="B2" s="1">
        <v>0.55461738318181397</v>
      </c>
      <c r="C2" s="1">
        <v>4.6880583859376599E-9</v>
      </c>
      <c r="D2" s="1">
        <v>2.2846251259700502E-6</v>
      </c>
      <c r="E2">
        <v>0.196708300582326</v>
      </c>
      <c r="F2">
        <v>5.0555132099252501E-3</v>
      </c>
      <c r="G2" s="1">
        <v>1.01327835011488E-11</v>
      </c>
      <c r="H2" s="1">
        <v>1.4589604551140599E-6</v>
      </c>
      <c r="I2">
        <v>4.7470863456098703E-2</v>
      </c>
      <c r="J2">
        <v>1.5230848191873401E-2</v>
      </c>
      <c r="K2">
        <v>1.8886655878404499</v>
      </c>
      <c r="L2" s="1">
        <v>8.18201062458001E-10</v>
      </c>
      <c r="M2" s="1">
        <v>6.5729643949907703E-12</v>
      </c>
      <c r="N2" s="1">
        <f>AVERAGE(B2:M2)</f>
        <v>0.22564602046425278</v>
      </c>
      <c r="O2">
        <f>_xlfn.STDEV.P(B2:M2)</f>
        <v>0.5247912125436941</v>
      </c>
      <c r="P2" s="1">
        <f>MIN(B2:M2)</f>
        <v>6.5729643949907703E-12</v>
      </c>
      <c r="Q2" s="1">
        <f>MAX(B2:M2)</f>
        <v>1.8886655878404499</v>
      </c>
      <c r="R2" s="1">
        <f>MEDIAN(B2:M2)</f>
        <v>2.5288989175256101E-3</v>
      </c>
    </row>
    <row r="3" spans="1:18" x14ac:dyDescent="0.25">
      <c r="A3" s="4" t="s">
        <v>1</v>
      </c>
      <c r="B3">
        <v>0.41811944040177002</v>
      </c>
      <c r="C3" s="1">
        <v>1.46039014293104E-27</v>
      </c>
      <c r="D3" s="1">
        <v>3.36202073514075E-7</v>
      </c>
      <c r="E3" s="1">
        <v>0.16630190932754299</v>
      </c>
      <c r="F3" s="1">
        <v>0.41297565495184502</v>
      </c>
      <c r="G3" s="1">
        <v>0.41736566792908403</v>
      </c>
      <c r="H3" s="1">
        <v>1.5193654776992699E-8</v>
      </c>
      <c r="I3" s="1">
        <v>1.07764695006457E-24</v>
      </c>
      <c r="J3">
        <v>5.1053671596764001E-2</v>
      </c>
      <c r="K3" s="1">
        <v>2.8750970577223697E-7</v>
      </c>
      <c r="L3" s="1">
        <v>1.36791795577929E-5</v>
      </c>
      <c r="M3">
        <v>1.12903592753286E-2</v>
      </c>
      <c r="N3">
        <f t="shared" ref="N3:N26" si="0">AVERAGE(B3:M3)</f>
        <v>0.12309341846394388</v>
      </c>
      <c r="O3">
        <f t="shared" ref="O3:O26" si="1">_xlfn.STDEV.P(B3:M3)</f>
        <v>0.17515071072041277</v>
      </c>
      <c r="P3" s="1">
        <f t="shared" ref="P3:P26" si="2">MIN(B3:M3)</f>
        <v>1.46039014293104E-27</v>
      </c>
      <c r="Q3" s="1">
        <f t="shared" ref="Q3:Q26" si="3">MAX(B3:M3)</f>
        <v>0.41811944040177002</v>
      </c>
      <c r="R3" s="1">
        <f t="shared" ref="R3:R26" si="4">MEDIAN(B3:M3)</f>
        <v>5.6520192274431965E-3</v>
      </c>
    </row>
    <row r="4" spans="1:18" x14ac:dyDescent="0.25">
      <c r="A4" s="4" t="s">
        <v>2</v>
      </c>
      <c r="B4" s="2">
        <v>4.5038729915521403</v>
      </c>
      <c r="C4">
        <v>0.81198276623439503</v>
      </c>
      <c r="D4">
        <v>1.6856800885715699</v>
      </c>
      <c r="E4">
        <v>3.2927077966765701</v>
      </c>
      <c r="F4">
        <v>7.7538370167862096</v>
      </c>
      <c r="G4">
        <v>5.3455396002053703</v>
      </c>
      <c r="H4">
        <v>0.48459427838128899</v>
      </c>
      <c r="I4">
        <v>1.98125318502821</v>
      </c>
      <c r="J4">
        <v>0.199525927167339</v>
      </c>
      <c r="K4">
        <v>7.9706124860852299</v>
      </c>
      <c r="L4">
        <v>1.8125466326280899</v>
      </c>
      <c r="M4">
        <v>2.49267690226411</v>
      </c>
      <c r="N4">
        <f t="shared" si="0"/>
        <v>3.1945691392983768</v>
      </c>
      <c r="O4">
        <f t="shared" si="1"/>
        <v>2.5509897006596498</v>
      </c>
      <c r="P4" s="1">
        <f t="shared" si="2"/>
        <v>0.199525927167339</v>
      </c>
      <c r="Q4" s="1">
        <f t="shared" si="3"/>
        <v>7.9706124860852299</v>
      </c>
      <c r="R4" s="1">
        <f t="shared" si="4"/>
        <v>2.2369650436461601</v>
      </c>
    </row>
    <row r="5" spans="1:18" x14ac:dyDescent="0.25">
      <c r="A5" s="4" t="s">
        <v>3</v>
      </c>
      <c r="B5">
        <v>1.0000015900283099</v>
      </c>
      <c r="C5">
        <v>1.0000000667576501</v>
      </c>
      <c r="D5">
        <v>1.00000000000499</v>
      </c>
      <c r="E5">
        <v>1.0000047686206801</v>
      </c>
      <c r="F5">
        <v>1.00000128073735</v>
      </c>
      <c r="G5">
        <v>1.00000000000001</v>
      </c>
      <c r="H5">
        <v>1</v>
      </c>
      <c r="I5">
        <v>1.00000001170955</v>
      </c>
      <c r="J5">
        <v>1.00000000000027</v>
      </c>
      <c r="K5">
        <v>1.0000467303250899</v>
      </c>
      <c r="L5">
        <v>1.00040788868038</v>
      </c>
      <c r="M5">
        <v>1</v>
      </c>
      <c r="N5">
        <f t="shared" si="0"/>
        <v>1.0000385280720234</v>
      </c>
      <c r="O5">
        <f t="shared" si="1"/>
        <v>1.1209031465526698E-4</v>
      </c>
      <c r="P5" s="1">
        <f t="shared" si="2"/>
        <v>1</v>
      </c>
      <c r="Q5" s="1">
        <f t="shared" si="3"/>
        <v>1.00040788868038</v>
      </c>
      <c r="R5" s="1">
        <f t="shared" si="4"/>
        <v>1.0000000392335999</v>
      </c>
    </row>
    <row r="6" spans="1:18" x14ac:dyDescent="0.25">
      <c r="A6" s="4" t="s">
        <v>4</v>
      </c>
      <c r="B6">
        <v>10.187823566736</v>
      </c>
      <c r="C6">
        <v>9.2406614149862492</v>
      </c>
      <c r="D6">
        <v>11.229884069691</v>
      </c>
      <c r="E6">
        <v>4.8234845274476603</v>
      </c>
      <c r="F6">
        <v>10.7678507336022</v>
      </c>
      <c r="G6">
        <v>16.866583131288099</v>
      </c>
      <c r="H6">
        <v>7.2534148435118402</v>
      </c>
      <c r="I6">
        <v>26.5236351500834</v>
      </c>
      <c r="J6">
        <v>3.7222694457694501</v>
      </c>
      <c r="K6">
        <v>15.4284322434436</v>
      </c>
      <c r="L6">
        <v>8.98575926567006</v>
      </c>
      <c r="M6">
        <v>12.235921197224901</v>
      </c>
      <c r="N6">
        <f t="shared" si="0"/>
        <v>11.43880996578787</v>
      </c>
      <c r="O6">
        <f t="shared" si="1"/>
        <v>5.825935713635821</v>
      </c>
      <c r="P6" s="1">
        <f t="shared" si="2"/>
        <v>3.7222694457694501</v>
      </c>
      <c r="Q6" s="1">
        <f t="shared" si="3"/>
        <v>26.5236351500834</v>
      </c>
      <c r="R6" s="1">
        <f t="shared" si="4"/>
        <v>10.477837150169101</v>
      </c>
    </row>
    <row r="7" spans="1:18" x14ac:dyDescent="0.25">
      <c r="A7" s="4" t="s">
        <v>5</v>
      </c>
      <c r="B7">
        <v>121.722019504009</v>
      </c>
      <c r="C7">
        <v>43.381366150430097</v>
      </c>
      <c r="D7">
        <v>31.0630476445201</v>
      </c>
      <c r="E7">
        <v>13.556618394261699</v>
      </c>
      <c r="F7" s="1">
        <v>2.0320656920614899E-15</v>
      </c>
      <c r="G7">
        <v>29.511865302837599</v>
      </c>
      <c r="H7">
        <v>1.70273222248238</v>
      </c>
      <c r="I7">
        <v>20.6258998251047</v>
      </c>
      <c r="J7">
        <v>12.6119722746524</v>
      </c>
      <c r="K7">
        <v>44.750082032376397</v>
      </c>
      <c r="L7">
        <v>62.4366210701859</v>
      </c>
      <c r="M7">
        <v>2.2305080591068699E-2</v>
      </c>
      <c r="N7">
        <f t="shared" si="0"/>
        <v>31.782044125120944</v>
      </c>
      <c r="O7">
        <f t="shared" si="1"/>
        <v>33.021393212356735</v>
      </c>
      <c r="P7" s="1">
        <f t="shared" si="2"/>
        <v>2.0320656920614899E-15</v>
      </c>
      <c r="Q7" s="1">
        <f t="shared" si="3"/>
        <v>121.722019504009</v>
      </c>
      <c r="R7" s="1">
        <f t="shared" si="4"/>
        <v>25.068882563971151</v>
      </c>
    </row>
    <row r="8" spans="1:18" x14ac:dyDescent="0.25">
      <c r="A8" s="4" t="s">
        <v>6</v>
      </c>
      <c r="B8">
        <v>2.45348490767983</v>
      </c>
      <c r="C8">
        <v>1.1963533987141499</v>
      </c>
      <c r="D8">
        <v>2.99187658687512</v>
      </c>
      <c r="E8" s="1">
        <v>3.9625090031496502</v>
      </c>
      <c r="F8">
        <v>6.1200060167502199</v>
      </c>
      <c r="G8">
        <v>3.6353553542389299</v>
      </c>
      <c r="H8">
        <v>0.47430435125029902</v>
      </c>
      <c r="I8">
        <v>1.30895576581628</v>
      </c>
      <c r="J8">
        <v>2.7015282762750799</v>
      </c>
      <c r="K8">
        <v>1.11947050460023</v>
      </c>
      <c r="L8">
        <v>2.6357098830789898</v>
      </c>
      <c r="M8">
        <v>1.2778427470351299</v>
      </c>
      <c r="N8">
        <f t="shared" si="0"/>
        <v>2.4897830662886591</v>
      </c>
      <c r="O8">
        <f t="shared" si="1"/>
        <v>1.5125956188798317</v>
      </c>
      <c r="P8" s="1">
        <f t="shared" si="2"/>
        <v>0.47430435125029902</v>
      </c>
      <c r="Q8" s="1">
        <f t="shared" si="3"/>
        <v>6.1200060167502199</v>
      </c>
      <c r="R8" s="1">
        <f t="shared" si="4"/>
        <v>2.5445973953794097</v>
      </c>
    </row>
    <row r="9" spans="1:18" x14ac:dyDescent="0.25">
      <c r="A9" s="4" t="s">
        <v>7</v>
      </c>
      <c r="B9">
        <v>0.285510493876932</v>
      </c>
      <c r="C9">
        <v>0.58394959031015303</v>
      </c>
      <c r="D9" s="1">
        <v>1.07463302929197E-13</v>
      </c>
      <c r="E9">
        <v>3.02135006444251</v>
      </c>
      <c r="F9" s="1">
        <v>2.1660212023144799E-16</v>
      </c>
      <c r="G9" s="1">
        <v>3.9917594090228898E-7</v>
      </c>
      <c r="H9">
        <v>35.518151213920703</v>
      </c>
      <c r="I9" s="1">
        <v>6.6870945323956605E-19</v>
      </c>
      <c r="J9" s="1">
        <v>1.3561157183344801E-23</v>
      </c>
      <c r="K9">
        <v>3.2745651282105499E-2</v>
      </c>
      <c r="L9" s="1">
        <v>5.2825110769126301E-73</v>
      </c>
      <c r="M9">
        <v>5.8725877487890603</v>
      </c>
      <c r="N9">
        <f t="shared" si="0"/>
        <v>3.7761912634831258</v>
      </c>
      <c r="O9">
        <f t="shared" si="1"/>
        <v>9.7230955670721215</v>
      </c>
      <c r="P9" s="1">
        <f t="shared" si="2"/>
        <v>5.2825110769126301E-73</v>
      </c>
      <c r="Q9" s="1">
        <f t="shared" si="3"/>
        <v>35.518151213920703</v>
      </c>
      <c r="R9" s="1">
        <f t="shared" si="4"/>
        <v>1.6373025229023203E-2</v>
      </c>
    </row>
    <row r="10" spans="1:18" x14ac:dyDescent="0.25">
      <c r="A10" s="4" t="s">
        <v>8</v>
      </c>
      <c r="B10">
        <v>0.107835796485445</v>
      </c>
      <c r="C10" s="1">
        <v>2.8539128857652E-3</v>
      </c>
      <c r="D10" s="1">
        <v>1.7756568280615201E-6</v>
      </c>
      <c r="E10" s="1">
        <v>3.4005590675228701E-21</v>
      </c>
      <c r="F10" s="1">
        <v>0.66737393397623401</v>
      </c>
      <c r="G10" s="1">
        <v>8.3022012269558699E-10</v>
      </c>
      <c r="H10" s="1">
        <v>3.0816463105542802</v>
      </c>
      <c r="I10" s="1">
        <v>7.8512238079356106E-8</v>
      </c>
      <c r="J10">
        <v>1.4694711805460201</v>
      </c>
      <c r="K10" s="1">
        <v>3.9188522315712097E-3</v>
      </c>
      <c r="L10" s="1">
        <v>9.5956351762855705E-12</v>
      </c>
      <c r="M10" s="1">
        <v>6.8821469114220899E-10</v>
      </c>
      <c r="N10">
        <f t="shared" si="0"/>
        <v>0.44442515353136769</v>
      </c>
      <c r="O10">
        <f t="shared" si="1"/>
        <v>0.90105331685065748</v>
      </c>
      <c r="P10" s="1">
        <f t="shared" si="2"/>
        <v>3.4005590675228701E-21</v>
      </c>
      <c r="Q10" s="1">
        <f t="shared" si="3"/>
        <v>3.0816463105542802</v>
      </c>
      <c r="R10" s="1">
        <f t="shared" si="4"/>
        <v>1.4278442712966307E-3</v>
      </c>
    </row>
    <row r="11" spans="1:18" x14ac:dyDescent="0.25">
      <c r="A11" s="4" t="s">
        <v>9</v>
      </c>
      <c r="B11" s="1">
        <v>2.7150214037356101E-6</v>
      </c>
      <c r="C11" s="1">
        <v>1.0860436772505201E-3</v>
      </c>
      <c r="D11" s="1">
        <v>0.64628705587484903</v>
      </c>
      <c r="E11" s="1">
        <v>1.8354583880205399E-5</v>
      </c>
      <c r="F11" s="1">
        <v>0.13510313900339299</v>
      </c>
      <c r="G11" s="1">
        <v>7.1812142248397895E-2</v>
      </c>
      <c r="H11" s="1">
        <v>7.9205064767820604E-2</v>
      </c>
      <c r="I11" s="1">
        <v>7.5500040614586298E-5</v>
      </c>
      <c r="J11" s="1">
        <v>1.57444000896738E-8</v>
      </c>
      <c r="K11" s="1">
        <v>7.9835166021033195E-5</v>
      </c>
      <c r="L11" s="1">
        <v>2.7167199406988802E-9</v>
      </c>
      <c r="M11" s="1">
        <v>2.4030929153735298E-12</v>
      </c>
      <c r="N11">
        <f t="shared" si="0"/>
        <v>7.7805822403929484E-2</v>
      </c>
      <c r="O11">
        <f t="shared" si="1"/>
        <v>0.17671221489773242</v>
      </c>
      <c r="P11" s="1">
        <f t="shared" si="2"/>
        <v>2.4030929153735298E-12</v>
      </c>
      <c r="Q11" s="1">
        <f t="shared" si="3"/>
        <v>0.64628705587484903</v>
      </c>
      <c r="R11" s="1">
        <f t="shared" si="4"/>
        <v>7.7667603317809746E-5</v>
      </c>
    </row>
    <row r="12" spans="1:18" x14ac:dyDescent="0.25">
      <c r="A12" s="4" t="s">
        <v>10</v>
      </c>
      <c r="B12" s="1">
        <v>7.2498923031865098E-7</v>
      </c>
      <c r="C12" s="1">
        <v>4.50133242270282</v>
      </c>
      <c r="D12" s="1">
        <v>1.5805553431381301E-5</v>
      </c>
      <c r="E12" s="1">
        <v>5.8272291910002003E-5</v>
      </c>
      <c r="F12" s="1">
        <v>1.1606229655881201E-8</v>
      </c>
      <c r="G12" s="1">
        <v>1.27435278441545E-25</v>
      </c>
      <c r="H12" s="1">
        <v>3.1209694077999498E-36</v>
      </c>
      <c r="I12" s="1">
        <v>0.62299755453344297</v>
      </c>
      <c r="J12" s="1">
        <v>0.329506798455313</v>
      </c>
      <c r="K12" s="1">
        <v>9.5308977843285703E-10</v>
      </c>
      <c r="L12" s="1">
        <v>2.5596665100199499E-18</v>
      </c>
      <c r="M12">
        <v>1.62117587350263</v>
      </c>
      <c r="N12">
        <f t="shared" si="0"/>
        <v>0.58959062204900814</v>
      </c>
      <c r="O12">
        <f t="shared" si="1"/>
        <v>1.2654215457056837</v>
      </c>
      <c r="P12" s="1">
        <f t="shared" si="2"/>
        <v>3.1209694077999498E-36</v>
      </c>
      <c r="Q12" s="1">
        <f t="shared" si="3"/>
        <v>4.50133242270282</v>
      </c>
      <c r="R12" s="1">
        <f t="shared" si="4"/>
        <v>8.2652713308499758E-6</v>
      </c>
    </row>
    <row r="13" spans="1:18" x14ac:dyDescent="0.25">
      <c r="A13" s="4"/>
      <c r="C13" s="1"/>
      <c r="P13" s="1"/>
      <c r="Q13" s="1"/>
      <c r="R13" s="1"/>
    </row>
    <row r="14" spans="1:18" x14ac:dyDescent="0.25">
      <c r="A14" s="4"/>
      <c r="C14" s="1"/>
      <c r="P14" s="1"/>
      <c r="Q14" s="1"/>
      <c r="R14" s="1"/>
    </row>
    <row r="15" spans="1:18" ht="15.75" x14ac:dyDescent="0.25">
      <c r="A15" s="3" t="s">
        <v>24</v>
      </c>
      <c r="B15" s="4" t="s">
        <v>12</v>
      </c>
      <c r="C15" s="4" t="s">
        <v>13</v>
      </c>
      <c r="D15" s="4" t="s">
        <v>14</v>
      </c>
      <c r="E15" s="4" t="s">
        <v>15</v>
      </c>
      <c r="F15" s="4" t="s">
        <v>16</v>
      </c>
      <c r="G15" s="4" t="s">
        <v>17</v>
      </c>
      <c r="H15" s="4" t="s">
        <v>18</v>
      </c>
      <c r="I15" s="4" t="s">
        <v>19</v>
      </c>
      <c r="J15" s="4" t="s">
        <v>20</v>
      </c>
      <c r="K15" s="4" t="s">
        <v>21</v>
      </c>
      <c r="L15" s="4" t="s">
        <v>22</v>
      </c>
      <c r="M15" s="4" t="s">
        <v>23</v>
      </c>
      <c r="N15" s="4" t="s">
        <v>25</v>
      </c>
      <c r="O15" s="4" t="s">
        <v>26</v>
      </c>
      <c r="P15" s="4" t="s">
        <v>27</v>
      </c>
      <c r="Q15" s="4" t="s">
        <v>28</v>
      </c>
      <c r="R15" s="4" t="s">
        <v>29</v>
      </c>
    </row>
    <row r="16" spans="1:18" x14ac:dyDescent="0.25">
      <c r="A16" s="4" t="s">
        <v>0</v>
      </c>
      <c r="B16">
        <v>5.59456070180575E-3</v>
      </c>
      <c r="C16" s="1">
        <v>2.18822639341498E-3</v>
      </c>
      <c r="D16">
        <v>2.18822639341498E-3</v>
      </c>
      <c r="E16">
        <v>8.6266204599683095E-4</v>
      </c>
      <c r="F16">
        <v>8.6266204599683095E-4</v>
      </c>
      <c r="G16">
        <v>7.4755302697626603E-4</v>
      </c>
      <c r="H16">
        <v>7.1060987522786302E-4</v>
      </c>
      <c r="I16">
        <v>7.1060987522786302E-4</v>
      </c>
      <c r="J16" s="1">
        <v>6.9901052400256304E-4</v>
      </c>
      <c r="K16" s="1">
        <v>6.9901052400256304E-4</v>
      </c>
      <c r="L16" s="1">
        <v>5.0169780633924001E-4</v>
      </c>
      <c r="M16">
        <v>5.0169780633924001E-4</v>
      </c>
      <c r="N16">
        <f t="shared" si="0"/>
        <v>1.3555439182287479E-3</v>
      </c>
      <c r="O16">
        <f t="shared" si="1"/>
        <v>1.3953362768193375E-3</v>
      </c>
      <c r="P16" s="1">
        <f t="shared" si="2"/>
        <v>5.0169780633924001E-4</v>
      </c>
      <c r="Q16" s="1">
        <f t="shared" si="3"/>
        <v>5.59456070180575E-3</v>
      </c>
      <c r="R16" s="1">
        <f t="shared" si="4"/>
        <v>7.2908145110206447E-4</v>
      </c>
    </row>
    <row r="17" spans="1:18" x14ac:dyDescent="0.25">
      <c r="A17" s="4" t="s">
        <v>1</v>
      </c>
      <c r="B17" s="2">
        <v>1.3678997878064199E-4</v>
      </c>
      <c r="C17" s="1">
        <v>6.5747035058020295E-5</v>
      </c>
      <c r="D17" s="1">
        <v>4.9227842014972603E-6</v>
      </c>
      <c r="E17" s="1">
        <v>1.7129166223483199E-6</v>
      </c>
      <c r="F17" s="1">
        <v>8.2243722897107595E-7</v>
      </c>
      <c r="G17" s="1">
        <v>8.2243722897107595E-7</v>
      </c>
      <c r="H17" s="1">
        <v>8.2243722897107595E-7</v>
      </c>
      <c r="I17" s="1">
        <v>8.2243722897107595E-7</v>
      </c>
      <c r="J17" s="1">
        <v>8.2243722897107595E-7</v>
      </c>
      <c r="K17" s="1">
        <v>4.9558731972744102E-7</v>
      </c>
      <c r="L17" s="1">
        <v>4.9558731972744102E-7</v>
      </c>
      <c r="M17" s="1">
        <v>4.9558731972744102E-7</v>
      </c>
      <c r="N17">
        <f t="shared" si="0"/>
        <v>1.7897638563878805E-5</v>
      </c>
      <c r="O17">
        <f t="shared" si="1"/>
        <v>4.0022443748031536E-5</v>
      </c>
      <c r="P17" s="1">
        <f t="shared" si="2"/>
        <v>4.9558731972744102E-7</v>
      </c>
      <c r="Q17" s="1">
        <f t="shared" si="3"/>
        <v>1.3678997878064199E-4</v>
      </c>
      <c r="R17" s="1">
        <f t="shared" si="4"/>
        <v>8.2243722897107595E-7</v>
      </c>
    </row>
    <row r="18" spans="1:18" x14ac:dyDescent="0.25">
      <c r="A18" s="4" t="s">
        <v>2</v>
      </c>
      <c r="B18" s="2">
        <v>0.31500972132715799</v>
      </c>
      <c r="C18" s="1">
        <v>0.239107035825494</v>
      </c>
      <c r="D18" s="1">
        <v>0.13676489467307201</v>
      </c>
      <c r="E18" s="1">
        <v>0.10758568706846899</v>
      </c>
      <c r="F18" s="1">
        <v>0.101373950473541</v>
      </c>
      <c r="G18" s="1">
        <v>9.4682654442574204E-2</v>
      </c>
      <c r="H18" s="1">
        <v>8.1773532626172901E-2</v>
      </c>
      <c r="I18" s="1">
        <v>8.1773532626172901E-2</v>
      </c>
      <c r="J18" s="1">
        <v>8.1773532626172901E-2</v>
      </c>
      <c r="K18" s="1">
        <v>8.1773532626172901E-2</v>
      </c>
      <c r="L18" s="1">
        <v>8.028841836568E-2</v>
      </c>
      <c r="M18">
        <v>8.028841836568E-2</v>
      </c>
      <c r="N18">
        <f t="shared" si="0"/>
        <v>0.12351624258719662</v>
      </c>
      <c r="O18">
        <f t="shared" si="1"/>
        <v>7.2162464320316935E-2</v>
      </c>
      <c r="P18" s="1">
        <f t="shared" si="2"/>
        <v>8.028841836568E-2</v>
      </c>
      <c r="Q18" s="1">
        <f t="shared" si="3"/>
        <v>0.31500972132715799</v>
      </c>
      <c r="R18" s="1">
        <f t="shared" si="4"/>
        <v>8.8228093534373553E-2</v>
      </c>
    </row>
    <row r="19" spans="1:18" x14ac:dyDescent="0.25">
      <c r="A19" s="4" t="s">
        <v>3</v>
      </c>
      <c r="B19">
        <v>1.0000000007081</v>
      </c>
      <c r="C19" s="1">
        <v>1.0000000003013401</v>
      </c>
      <c r="D19" s="1">
        <v>1.0000000001195399</v>
      </c>
      <c r="E19" s="1">
        <v>1.00000000009949</v>
      </c>
      <c r="F19" s="1">
        <v>1.00000000003251</v>
      </c>
      <c r="G19" s="1">
        <v>1.0000000000278699</v>
      </c>
      <c r="H19" s="1">
        <v>1.0000000000157501</v>
      </c>
      <c r="I19" s="1">
        <v>1.00000000000633</v>
      </c>
      <c r="J19" s="1">
        <v>1.00000000000633</v>
      </c>
      <c r="K19" s="1">
        <v>1.00000000000633</v>
      </c>
      <c r="L19">
        <v>1.00000000000633</v>
      </c>
      <c r="M19">
        <v>1.00000000000633</v>
      </c>
      <c r="N19">
        <f t="shared" si="0"/>
        <v>1.0000000001113545</v>
      </c>
      <c r="O19">
        <f t="shared" si="1"/>
        <v>1.9788138646351932E-10</v>
      </c>
      <c r="P19" s="1">
        <f t="shared" si="2"/>
        <v>1.00000000000633</v>
      </c>
      <c r="Q19" s="1">
        <f t="shared" si="3"/>
        <v>1.0000000007081</v>
      </c>
      <c r="R19" s="1">
        <f t="shared" si="4"/>
        <v>1.0000000000218101</v>
      </c>
    </row>
    <row r="20" spans="1:18" x14ac:dyDescent="0.25">
      <c r="A20" s="4" t="s">
        <v>4</v>
      </c>
      <c r="B20">
        <v>2.2124888192767101E-3</v>
      </c>
      <c r="C20" s="1">
        <v>1.2920152511597299E-4</v>
      </c>
      <c r="D20" s="1">
        <v>1.6128666466386201E-5</v>
      </c>
      <c r="E20" s="1">
        <v>7.45177968219934E-6</v>
      </c>
      <c r="F20" s="1">
        <v>7.45177968219934E-6</v>
      </c>
      <c r="G20" s="1">
        <v>7.45177968219934E-6</v>
      </c>
      <c r="H20" s="1">
        <v>7.45177968219934E-6</v>
      </c>
      <c r="I20" s="1">
        <v>7.45177968219934E-6</v>
      </c>
      <c r="J20" s="1">
        <v>7.45177968219934E-6</v>
      </c>
      <c r="K20" s="1">
        <v>7.45177968219934E-6</v>
      </c>
      <c r="L20" s="1">
        <v>7.45177968219934E-6</v>
      </c>
      <c r="M20" s="1">
        <v>7.45177968219934E-6</v>
      </c>
      <c r="N20">
        <f t="shared" si="0"/>
        <v>2.0207375233323864E-4</v>
      </c>
      <c r="O20">
        <f t="shared" si="1"/>
        <v>6.070800392039338E-4</v>
      </c>
      <c r="P20" s="1">
        <f t="shared" si="2"/>
        <v>7.45177968219934E-6</v>
      </c>
      <c r="Q20" s="1">
        <f t="shared" si="3"/>
        <v>2.2124888192767101E-3</v>
      </c>
      <c r="R20" s="1">
        <f t="shared" si="4"/>
        <v>7.45177968219934E-6</v>
      </c>
    </row>
    <row r="21" spans="1:18" x14ac:dyDescent="0.25">
      <c r="A21" s="4" t="s">
        <v>5</v>
      </c>
      <c r="B21">
        <v>1.64553465604743</v>
      </c>
      <c r="C21" s="1">
        <v>1.64247091264401</v>
      </c>
      <c r="D21" s="1">
        <v>1.6406139150966399</v>
      </c>
      <c r="E21" s="1">
        <v>1.64029818570782</v>
      </c>
      <c r="F21" s="1">
        <v>1.63926109960396</v>
      </c>
      <c r="G21" s="1">
        <v>1.6382977863772801</v>
      </c>
      <c r="H21" s="1">
        <v>1.63714825891354</v>
      </c>
      <c r="I21" s="1">
        <v>1.63562343323938</v>
      </c>
      <c r="J21" s="1">
        <v>1.6351300885715601</v>
      </c>
      <c r="K21" s="1">
        <v>1.6351300885715601</v>
      </c>
      <c r="L21" s="1">
        <v>1.63176603104495</v>
      </c>
      <c r="M21">
        <v>1.6291667939455401</v>
      </c>
      <c r="N21">
        <f t="shared" si="0"/>
        <v>1.6375367708136392</v>
      </c>
      <c r="O21">
        <f t="shared" si="1"/>
        <v>4.356150811259665E-3</v>
      </c>
      <c r="P21" s="1">
        <f t="shared" si="2"/>
        <v>1.6291667939455401</v>
      </c>
      <c r="Q21" s="1">
        <f t="shared" si="3"/>
        <v>1.64553465604743</v>
      </c>
      <c r="R21" s="1">
        <f t="shared" si="4"/>
        <v>1.63772302264541</v>
      </c>
    </row>
    <row r="22" spans="1:18" x14ac:dyDescent="0.25">
      <c r="A22" s="4" t="s">
        <v>6</v>
      </c>
      <c r="B22">
        <v>0.20154903437966101</v>
      </c>
      <c r="C22" s="1">
        <v>0.17656188258832101</v>
      </c>
      <c r="D22" s="1">
        <v>0.16315379821428799</v>
      </c>
      <c r="E22" s="1">
        <v>0.13637259043289299</v>
      </c>
      <c r="F22" s="1">
        <v>0.13250004316976199</v>
      </c>
      <c r="G22" s="1">
        <v>0.13234525071122399</v>
      </c>
      <c r="H22" s="1">
        <v>0.13057757519239899</v>
      </c>
      <c r="I22" s="1">
        <v>0.128365680928683</v>
      </c>
      <c r="J22" s="1">
        <v>0.128365680928683</v>
      </c>
      <c r="K22" s="1">
        <v>0.128365680928683</v>
      </c>
      <c r="L22">
        <v>0.128365680928683</v>
      </c>
      <c r="M22">
        <v>0.128365680928683</v>
      </c>
      <c r="N22">
        <f t="shared" si="0"/>
        <v>0.14290738161099695</v>
      </c>
      <c r="O22">
        <f t="shared" si="1"/>
        <v>2.3189959176069339E-2</v>
      </c>
      <c r="P22" s="1">
        <f t="shared" si="2"/>
        <v>0.128365680928683</v>
      </c>
      <c r="Q22" s="1">
        <f t="shared" si="3"/>
        <v>0.20154903437966101</v>
      </c>
      <c r="R22" s="1">
        <f t="shared" si="4"/>
        <v>0.13146141295181149</v>
      </c>
    </row>
    <row r="23" spans="1:18" x14ac:dyDescent="0.25">
      <c r="A23" s="4" t="s">
        <v>7</v>
      </c>
      <c r="B23">
        <v>9.7328700679691501E-4</v>
      </c>
      <c r="C23" s="1">
        <v>3.4226295838755998E-4</v>
      </c>
      <c r="D23" s="1">
        <v>1.28073557339962E-4</v>
      </c>
      <c r="E23" s="1">
        <v>7.7715568861707303E-5</v>
      </c>
      <c r="F23" s="1">
        <v>6.2118885936094902E-5</v>
      </c>
      <c r="G23" s="1">
        <v>4.6076607879112299E-5</v>
      </c>
      <c r="H23" s="1">
        <v>2.2016229422721801E-5</v>
      </c>
      <c r="I23" s="1">
        <v>1.8421125353667302E-5</v>
      </c>
      <c r="J23" s="1">
        <v>1.7660375811196999E-5</v>
      </c>
      <c r="K23" s="1">
        <v>1.7660375811196999E-5</v>
      </c>
      <c r="L23" s="1">
        <v>1.7660375811196999E-5</v>
      </c>
      <c r="M23" s="1">
        <v>1.74982497493653E-5</v>
      </c>
      <c r="N23">
        <f t="shared" si="0"/>
        <v>1.4503760976339138E-4</v>
      </c>
      <c r="O23">
        <f t="shared" si="1"/>
        <v>2.6496711972638008E-4</v>
      </c>
      <c r="P23" s="1">
        <f t="shared" si="2"/>
        <v>1.74982497493653E-5</v>
      </c>
      <c r="Q23" s="1">
        <f t="shared" si="3"/>
        <v>9.7328700679691501E-4</v>
      </c>
      <c r="R23" s="1">
        <f t="shared" si="4"/>
        <v>3.4046418650917053E-5</v>
      </c>
    </row>
    <row r="24" spans="1:18" x14ac:dyDescent="0.25">
      <c r="A24" s="4" t="s">
        <v>8</v>
      </c>
      <c r="B24">
        <v>1.5959811583118801E-3</v>
      </c>
      <c r="C24" s="1">
        <v>1.4884035537374299E-3</v>
      </c>
      <c r="D24" s="1">
        <v>1.0078627697054901E-3</v>
      </c>
      <c r="E24" s="1">
        <v>7.5926191779178399E-4</v>
      </c>
      <c r="F24" s="1">
        <v>5.8552167917268899E-4</v>
      </c>
      <c r="G24" s="1">
        <v>5.8552167917268899E-4</v>
      </c>
      <c r="H24" s="1">
        <v>5.8552167917268899E-4</v>
      </c>
      <c r="I24" s="1">
        <v>5.8552167917268899E-4</v>
      </c>
      <c r="J24" s="1">
        <v>3.7588515760037102E-4</v>
      </c>
      <c r="K24" s="1">
        <v>3.7588515760037102E-4</v>
      </c>
      <c r="L24" s="1">
        <v>3.7588515760037102E-4</v>
      </c>
      <c r="M24">
        <v>3.7588515760037102E-4</v>
      </c>
      <c r="N24">
        <f t="shared" si="0"/>
        <v>7.2476139555323544E-4</v>
      </c>
      <c r="O24">
        <f t="shared" si="1"/>
        <v>4.0701343210457913E-4</v>
      </c>
      <c r="P24" s="1">
        <f t="shared" si="2"/>
        <v>3.7588515760037102E-4</v>
      </c>
      <c r="Q24" s="1">
        <f t="shared" si="3"/>
        <v>1.5959811583118801E-3</v>
      </c>
      <c r="R24" s="1">
        <f t="shared" si="4"/>
        <v>5.8552167917268899E-4</v>
      </c>
    </row>
    <row r="25" spans="1:18" x14ac:dyDescent="0.25">
      <c r="A25" s="4" t="s">
        <v>9</v>
      </c>
      <c r="B25" s="1">
        <v>2.6687364054862801E-3</v>
      </c>
      <c r="C25" s="1">
        <v>1.47657293115889E-3</v>
      </c>
      <c r="D25" s="1">
        <v>1.14467027168345E-3</v>
      </c>
      <c r="E25" s="1">
        <v>1.14467027168345E-3</v>
      </c>
      <c r="F25" s="1">
        <v>9.8671078718269491E-4</v>
      </c>
      <c r="G25" s="1">
        <v>7.4199011510502305E-4</v>
      </c>
      <c r="H25" s="1">
        <v>7.4199011510502305E-4</v>
      </c>
      <c r="I25" s="1">
        <v>5.06003225466735E-4</v>
      </c>
      <c r="J25" s="1">
        <v>3.1184913418523801E-4</v>
      </c>
      <c r="K25" s="1">
        <v>2.5744278426452499E-4</v>
      </c>
      <c r="L25">
        <v>2.1415497174947799E-4</v>
      </c>
      <c r="M25">
        <v>2.1415497174947799E-4</v>
      </c>
      <c r="N25">
        <f t="shared" si="0"/>
        <v>8.6741216540168868E-4</v>
      </c>
      <c r="O25">
        <f t="shared" si="1"/>
        <v>6.7577750194209077E-4</v>
      </c>
      <c r="P25" s="1">
        <f t="shared" si="2"/>
        <v>2.1415497174947799E-4</v>
      </c>
      <c r="Q25" s="1">
        <f t="shared" si="3"/>
        <v>2.6687364054862801E-3</v>
      </c>
      <c r="R25" s="1">
        <f t="shared" si="4"/>
        <v>7.4199011510502305E-4</v>
      </c>
    </row>
    <row r="26" spans="1:18" x14ac:dyDescent="0.25">
      <c r="A26" s="4" t="s">
        <v>10</v>
      </c>
      <c r="B26" s="1">
        <v>8.8502801014894693E-6</v>
      </c>
      <c r="C26" s="1">
        <v>7.4876371869286197E-7</v>
      </c>
      <c r="D26" s="1">
        <v>6.5465934011281206E-8</v>
      </c>
      <c r="E26" s="1">
        <v>6.5465934011281206E-8</v>
      </c>
      <c r="F26" s="1">
        <v>6.5465934011281206E-8</v>
      </c>
      <c r="G26" s="1">
        <v>5.4563266026352302E-8</v>
      </c>
      <c r="H26" s="1">
        <v>5.4563266026352302E-8</v>
      </c>
      <c r="I26" s="1">
        <v>5.4563266026352302E-8</v>
      </c>
      <c r="J26" s="1">
        <v>5.4563266026352302E-8</v>
      </c>
      <c r="K26" s="1">
        <v>5.4563266026352302E-8</v>
      </c>
      <c r="L26" s="1">
        <v>5.4563266026352302E-8</v>
      </c>
      <c r="M26" s="1">
        <v>5.4563266026352302E-8</v>
      </c>
      <c r="N26">
        <f t="shared" si="0"/>
        <v>8.481153737000533E-7</v>
      </c>
      <c r="O26">
        <f t="shared" si="1"/>
        <v>2.4202308111610411E-6</v>
      </c>
      <c r="P26" s="1">
        <f t="shared" si="2"/>
        <v>5.4563266026352302E-8</v>
      </c>
      <c r="Q26" s="1">
        <f t="shared" si="3"/>
        <v>8.8502801014894693E-6</v>
      </c>
      <c r="R26" s="1">
        <f t="shared" si="4"/>
        <v>5.4563266026352302E-8</v>
      </c>
    </row>
    <row r="27" spans="1:18" x14ac:dyDescent="0.25">
      <c r="A27" s="4"/>
      <c r="C27" s="1"/>
    </row>
    <row r="28" spans="1:18" x14ac:dyDescent="0.25">
      <c r="A28" s="4"/>
      <c r="C28" s="1"/>
    </row>
    <row r="29" spans="1:18" x14ac:dyDescent="0.25">
      <c r="A29" s="4"/>
      <c r="C29" s="1"/>
    </row>
    <row r="30" spans="1:18" ht="15.75" x14ac:dyDescent="0.25">
      <c r="A30" s="3" t="s">
        <v>31</v>
      </c>
      <c r="B30" s="4" t="s">
        <v>0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5</v>
      </c>
      <c r="H30" s="4" t="s">
        <v>6</v>
      </c>
      <c r="I30" s="4" t="s">
        <v>7</v>
      </c>
      <c r="J30" s="4" t="s">
        <v>8</v>
      </c>
      <c r="K30" s="4" t="s">
        <v>9</v>
      </c>
      <c r="L30" s="4" t="s">
        <v>10</v>
      </c>
    </row>
    <row r="31" spans="1:18" x14ac:dyDescent="0.25">
      <c r="A31" s="4" t="s">
        <v>30</v>
      </c>
      <c r="B31" s="1">
        <v>0.95390962297978499</v>
      </c>
      <c r="C31">
        <v>0.56165413328371705</v>
      </c>
      <c r="D31" s="1">
        <v>5.09662955284897E-5</v>
      </c>
      <c r="E31">
        <v>0.48642568385546298</v>
      </c>
      <c r="F31" s="1">
        <v>1.9564826413811801E-5</v>
      </c>
      <c r="G31">
        <v>5.57329035654035E-3</v>
      </c>
      <c r="H31" s="1">
        <v>2.9783654851730201E-5</v>
      </c>
      <c r="I31">
        <v>1</v>
      </c>
      <c r="J31">
        <v>1</v>
      </c>
      <c r="K31">
        <v>0.35529710567725098</v>
      </c>
      <c r="L31">
        <v>0.55852650837507101</v>
      </c>
    </row>
    <row r="32" spans="1:18" x14ac:dyDescent="0.25">
      <c r="A32" s="4"/>
      <c r="C32" s="1"/>
    </row>
    <row r="33" spans="1:13" x14ac:dyDescent="0.25">
      <c r="A33" s="4"/>
      <c r="C33" s="1"/>
    </row>
    <row r="34" spans="1:13" x14ac:dyDescent="0.25">
      <c r="A34" s="4"/>
      <c r="C34" s="1"/>
      <c r="D34" s="1"/>
    </row>
    <row r="35" spans="1:13" ht="15.75" customHeight="1" x14ac:dyDescent="0.25">
      <c r="A35" s="5" t="s">
        <v>32</v>
      </c>
      <c r="B35" s="4" t="s">
        <v>30</v>
      </c>
      <c r="C35" s="1"/>
      <c r="D35" s="1"/>
    </row>
    <row r="36" spans="1:13" x14ac:dyDescent="0.25">
      <c r="A36" s="5"/>
      <c r="B36">
        <v>9.765625E-4</v>
      </c>
      <c r="C36" s="1"/>
    </row>
    <row r="37" spans="1:13" x14ac:dyDescent="0.25">
      <c r="C37" s="1"/>
    </row>
    <row r="38" spans="1:13" ht="15.75" x14ac:dyDescent="0.25">
      <c r="A38" s="3" t="s">
        <v>31</v>
      </c>
      <c r="B38" s="4" t="s">
        <v>30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25">
      <c r="A39" s="4" t="s">
        <v>0</v>
      </c>
      <c r="B39" s="1">
        <v>0.95390962297978499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4" t="s">
        <v>1</v>
      </c>
      <c r="B40">
        <v>0.56165413328371705</v>
      </c>
    </row>
    <row r="41" spans="1:13" x14ac:dyDescent="0.25">
      <c r="A41" s="4" t="s">
        <v>2</v>
      </c>
      <c r="B41" s="1">
        <v>5.09662955284897E-5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4" t="s">
        <v>3</v>
      </c>
      <c r="B42">
        <v>0.48642568385546298</v>
      </c>
    </row>
    <row r="43" spans="1:13" x14ac:dyDescent="0.25">
      <c r="A43" s="4" t="s">
        <v>4</v>
      </c>
      <c r="B43" s="1">
        <v>1.9564826413811801E-5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4" t="s">
        <v>5</v>
      </c>
      <c r="B44">
        <v>5.57329035654035E-3</v>
      </c>
    </row>
    <row r="45" spans="1:13" x14ac:dyDescent="0.25">
      <c r="A45" s="4" t="s">
        <v>6</v>
      </c>
      <c r="B45" s="1">
        <v>2.9783654851730201E-5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4" t="s">
        <v>7</v>
      </c>
      <c r="B46">
        <v>1</v>
      </c>
    </row>
    <row r="47" spans="1:13" x14ac:dyDescent="0.25">
      <c r="A47" s="4" t="s">
        <v>8</v>
      </c>
      <c r="B47">
        <v>1</v>
      </c>
    </row>
    <row r="48" spans="1:13" x14ac:dyDescent="0.25">
      <c r="A48" s="4" t="s">
        <v>9</v>
      </c>
      <c r="B48">
        <v>0.35529710567725098</v>
      </c>
    </row>
    <row r="49" spans="1:6" x14ac:dyDescent="0.25">
      <c r="A49" s="4" t="s">
        <v>10</v>
      </c>
      <c r="B49">
        <v>0.55852650837507101</v>
      </c>
    </row>
    <row r="50" spans="1:6" x14ac:dyDescent="0.25">
      <c r="D50" s="1"/>
      <c r="E50" s="1"/>
      <c r="F50" s="1"/>
    </row>
    <row r="51" spans="1:6" x14ac:dyDescent="0.25">
      <c r="D51" s="1"/>
      <c r="E51" s="1"/>
      <c r="F51" s="1"/>
    </row>
    <row r="52" spans="1:6" x14ac:dyDescent="0.25">
      <c r="D52" s="1"/>
      <c r="E52" s="1"/>
      <c r="F52" s="1"/>
    </row>
    <row r="53" spans="1:6" x14ac:dyDescent="0.25">
      <c r="D53" s="1"/>
      <c r="E53" s="1"/>
      <c r="F53" s="1"/>
    </row>
    <row r="54" spans="1:6" x14ac:dyDescent="0.25">
      <c r="D54" s="1"/>
      <c r="E54" s="1"/>
      <c r="F54" s="1"/>
    </row>
  </sheetData>
  <mergeCells count="1">
    <mergeCell ref="A35:A3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Ulises Bértolo García</dc:creator>
  <cp:lastModifiedBy>Ulises Bértolo García</cp:lastModifiedBy>
  <dcterms:created xsi:type="dcterms:W3CDTF">2021-01-14T08:40:09Z</dcterms:created>
  <dcterms:modified xsi:type="dcterms:W3CDTF">2021-01-14T11:20:09Z</dcterms:modified>
</cp:coreProperties>
</file>